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5E1F0D56-D316-416D-8BAC-15B64119ED34}"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BE37" i="10"/>
  <c r="AM37" i="10"/>
  <c r="C37" i="10"/>
  <c r="BE36" i="10"/>
  <c r="C34" i="10"/>
  <c r="C35" i="10" s="1"/>
  <c r="C36"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l="1"/>
  <c r="BW34" i="10"/>
  <c r="BW35" i="10" s="1"/>
  <c r="BW36" i="10" s="1"/>
  <c r="BW37" i="10" s="1"/>
  <c r="CO34" i="10" l="1"/>
  <c r="CO35" i="10" s="1"/>
  <c r="CO36" i="10" s="1"/>
  <c r="CO37" i="10" s="1"/>
  <c r="BW38" i="10"/>
</calcChain>
</file>

<file path=xl/sharedStrings.xml><?xml version="1.0" encoding="utf-8"?>
<sst xmlns="http://schemas.openxmlformats.org/spreadsheetml/2006/main" count="1151" uniqueCount="599">
  <si>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</si>
  <si>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</si>
  <si>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</si>
  <si>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</si>
  <si>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</si>
  <si>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</si>
  <si>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</si>
  <si>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</si>
  <si>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</si>
  <si>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</si>
  <si>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</si>
  <si>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</si>
  <si>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</si>
  <si>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</si>
  <si>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</si>
  <si>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</si>
  <si>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</si>
  <si>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</si>
  <si>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</si>
  <si>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</si>
  <si>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</si>
  <si>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</si>
  <si>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</si>
  <si>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</si>
  <si>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</si>
  <si>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</si>
  <si>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</si>
  <si>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</si>
  <si>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</si>
  <si>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</si>
  <si>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</si>
  <si>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</si>
  <si>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</si>
  <si>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</si>
  <si>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</si>
  <si>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</si>
  <si>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</si>
  <si>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</si>
  <si>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</si>
  <si>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</si>
  <si>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</si>
  <si>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</si>
  <si>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</si>
  <si>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</si>
  <si>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</si>
  <si>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</si>
  <si>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</si>
  <si>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</si>
  <si>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</si>
  <si>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</si>
  <si>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</si>
  <si>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</si>
  <si>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</si>
  <si>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</si>
  <si>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</si>
  <si>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</si>
  <si>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</si>
  <si>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</si>
  <si>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</si>
  <si>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</si>
  <si>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</si>
  <si>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</si>
  <si>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</si>
  <si>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</si>
  <si>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</si>
  <si>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</si>
  <si>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</si>
  <si>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</si>
  <si>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</si>
  <si>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</si>
  <si>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</si>
  <si>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</si>
  <si>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</si>
  <si>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</si>
  <si>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</si>
  <si>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</si>
  <si>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</si>
  <si>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</si>
  <si>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</si>
  <si>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</si>
  <si>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</si>
  <si>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</si>
  <si>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</si>
  <si>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</si>
  <si>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</si>
  <si>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</si>
  <si>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</si>
  <si>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</si>
  <si>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</si>
  <si>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</si>
  <si>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</si>
  <si>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</si>
  <si>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</si>
  <si>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</si>
  <si>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前橋市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</si>
  <si>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</si>
  <si>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</si>
  <si>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</si>
  <si>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</si>
  <si>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</si>
  <si>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</si>
  <si>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</si>
  <si>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</si>
  <si>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</si>
  <si>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</si>
  <si>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</si>
  <si>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</si>
  <si>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</si>
  <si>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</si>
  <si>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</si>
  <si>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</si>
  <si>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</si>
  <si>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</si>
  <si>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</si>
  <si>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</si>
  <si>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</si>
  <si>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</si>
  <si>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</si>
  <si>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</si>
  <si>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</si>
  <si>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</si>
  <si>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</si>
  <si>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</si>
  <si>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</si>
  <si>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</si>
  <si>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</si>
  <si>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</si>
  <si>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</si>
  <si>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</si>
  <si>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</si>
  <si>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</si>
  <si>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</si>
  <si>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</si>
  <si>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</si>
  <si>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</si>
  <si>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</si>
  <si>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</si>
  <si>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</si>
  <si>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</si>
  <si>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</si>
  <si>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</si>
  <si>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</si>
  <si>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</si>
  <si>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</si>
  <si>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</si>
  <si>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</si>
  <si>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</si>
  <si>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</si>
  <si>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</si>
  <si>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</si>
  <si>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</si>
  <si>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</si>
  <si>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</si>
  <si>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</si>
  <si>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</si>
  <si>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</si>
  <si>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</si>
  <si>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</si>
  <si>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</si>
  <si>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</si>
  <si>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</si>
  <si>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</si>
  <si>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</si>
  <si>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</si>
  <si>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</si>
  <si>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</si>
  <si>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</si>
  <si>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</si>
  <si>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</si>
  <si>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</si>
  <si>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</si>
  <si>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</si>
  <si>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</si>
  <si>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</si>
  <si>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</si>
  <si>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</si>
  <si>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</si>
  <si>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</si>
  <si>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</si>
  <si>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</si>
  <si>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</si>
  <si>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</si>
  <si>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</si>
  <si>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</si>
  <si>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</si>
  <si>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</si>
  <si>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</si>
  <si>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</si>
  <si>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</si>
  <si>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</si>
  <si>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</si>
  <si>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</si>
  <si>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</si>
  <si>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</si>
  <si>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</si>
  <si>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</si>
  <si>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</si>
  <si>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</si>
  <si>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</si>
  <si>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</si>
  <si>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</si>
  <si>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</si>
  <si>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</si>
  <si>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群馬県前橋市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</si>
  <si>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</si>
  <si>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</si>
  <si>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</si>
  <si>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</si>
  <si>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</si>
  <si>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</si>
  <si>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</si>
  <si>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</si>
  <si>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</si>
  <si>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</si>
  <si>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</si>
  <si>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</si>
  <si>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</si>
  <si>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</si>
  <si>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</si>
  <si>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</si>
  <si>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</si>
  <si>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</si>
  <si>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</si>
  <si>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</si>
  <si>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</si>
  <si>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</si>
  <si>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</si>
  <si>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</si>
  <si>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</si>
  <si>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</si>
  <si>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</si>
  <si>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</si>
  <si>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</si>
  <si>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</si>
  <si>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</si>
  <si>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</si>
  <si>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</si>
  <si>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</si>
  <si>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</si>
  <si>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</si>
  <si>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</si>
  <si>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</si>
  <si>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</si>
  <si>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</si>
  <si>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</si>
  <si>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</si>
  <si>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</si>
  <si>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</si>
  <si>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</si>
  <si>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</si>
  <si>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</si>
  <si>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</si>
  <si>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</si>
  <si>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</si>
  <si>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</si>
  <si>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</si>
  <si>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</si>
  <si>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</si>
  <si>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</si>
  <si>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</si>
  <si>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</si>
  <si>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</si>
  <si>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</si>
  <si>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</si>
  <si>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</si>
  <si>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</si>
  <si>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</si>
  <si>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</si>
  <si>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</si>
  <si>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</si>
  <si>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</si>
  <si>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</si>
  <si>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</si>
  <si>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</si>
  <si>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</si>
  <si>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</si>
  <si>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</si>
  <si>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</si>
  <si>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</si>
  <si>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</si>
  <si>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</si>
  <si>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</si>
  <si>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</si>
  <si>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</si>
  <si>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</si>
  <si>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</si>
  <si>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</si>
  <si>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</si>
  <si>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</si>
  <si>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</si>
  <si>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</si>
  <si>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</si>
  <si>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</si>
  <si>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</si>
  <si>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</si>
  <si>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</si>
  <si>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</si>
  <si>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</si>
  <si>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</si>
  <si>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</si>
  <si>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</si>
  <si>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</si>
  <si>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</si>
  <si>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</si>
  <si>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</si>
  <si>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</si>
  <si>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</si>
  <si>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</si>
  <si>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</si>
  <si>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</si>
  <si>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</si>
  <si>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</si>
  <si>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</si>
  <si>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</si>
  <si>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</si>
  <si>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</si>
  <si>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</si>
  <si>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</si>
  <si>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</si>
  <si>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</si>
  <si>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</si>
  <si>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</si>
  <si>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</si>
  <si>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</si>
  <si>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</si>
  <si>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</si>
  <si>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</si>
  <si>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</si>
  <si>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</si>
  <si>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</si>
  <si>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</si>
  <si>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</si>
  <si>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</si>
  <si>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</si>
  <si>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</si>
  <si>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</si>
  <si>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</si>
  <si>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</si>
  <si>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</si>
  <si>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</si>
  <si>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</si>
  <si>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</si>
  <si>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</si>
  <si>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</si>
  <si>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</si>
  <si>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</si>
  <si>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</si>
  <si>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</si>
  <si>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</si>
  <si>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</si>
  <si>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</si>
  <si>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</si>
  <si>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</si>
  <si>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</si>
  <si>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群馬県前橋市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</si>
  <si>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</si>
  <si>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</si>
  <si>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</si>
  <si>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</si>
  <si>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</si>
  <si>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</si>
  <si>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</si>
  <si>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</si>
  <si>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</si>
  <si>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</si>
  <si>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</si>
  <si>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</si>
  <si>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</si>
  <si>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</si>
  <si>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</si>
  <si>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</si>
  <si>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</si>
  <si>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</si>
  <si>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</si>
  <si>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</si>
  <si>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</si>
  <si>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</si>
  <si>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</si>
  <si>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</si>
  <si>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</si>
  <si>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</si>
  <si>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</si>
  <si>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</si>
  <si>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</si>
  <si>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</si>
  <si>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</si>
  <si>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</si>
  <si>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</si>
  <si>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</si>
  <si>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</si>
  <si>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</si>
  <si>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</si>
  <si>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競輪特別会計</t>
    <phoneticPr fontId="5"/>
  </si>
  <si>
    <t>介護保険特別会計</t>
    <phoneticPr fontId="5"/>
  </si>
  <si>
    <t>水道事業会計</t>
    <phoneticPr fontId="5"/>
  </si>
  <si>
    <t>法適用企業</t>
    <phoneticPr fontId="5"/>
  </si>
  <si>
    <t>下水道事業会計</t>
    <phoneticPr fontId="5"/>
  </si>
  <si>
    <t>農業集落排水事業会計</t>
    <phoneticPr fontId="5"/>
  </si>
  <si>
    <t>新エネルギー発電事業特別会計</t>
    <phoneticPr fontId="5"/>
  </si>
  <si>
    <t>法非適用企業</t>
    <phoneticPr fontId="5"/>
  </si>
  <si>
    <t>産業立地推進事業特別会計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</si>
  <si>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</si>
  <si>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</si>
  <si>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</si>
  <si>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</si>
  <si>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</si>
  <si>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</si>
  <si>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</si>
  <si>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</si>
  <si>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</si>
  <si>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</si>
  <si>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</si>
  <si>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</si>
  <si>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</si>
  <si>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</si>
  <si>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</si>
  <si>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</si>
  <si>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</si>
  <si>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</si>
  <si>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</si>
  <si>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</si>
  <si>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</si>
  <si>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</si>
  <si>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</si>
  <si>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</si>
  <si>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</si>
  <si>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</si>
  <si>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</si>
  <si>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</si>
  <si>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</si>
  <si>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</si>
  <si>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</si>
  <si>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</si>
  <si>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</si>
  <si>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</si>
  <si>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</si>
  <si>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</si>
  <si>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</si>
  <si>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</si>
  <si>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</si>
  <si>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</si>
  <si>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</si>
  <si>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</si>
  <si>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</si>
  <si>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</si>
  <si>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</si>
  <si>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</si>
  <si>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</si>
  <si>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</si>
  <si>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</si>
  <si>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</si>
  <si>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</si>
  <si>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</si>
  <si>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</si>
  <si>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</si>
  <si>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</si>
  <si>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</si>
  <si>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</si>
  <si>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</si>
  <si>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</si>
  <si>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</si>
  <si>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</si>
  <si>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</si>
  <si>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</si>
  <si>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</si>
  <si>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</si>
  <si>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</si>
  <si>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</si>
  <si>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</si>
  <si>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</si>
  <si>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</si>
  <si>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</si>
  <si>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</si>
  <si>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</si>
  <si>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</si>
  <si>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</si>
  <si>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</si>
  <si>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</si>
  <si>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</si>
  <si>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</si>
  <si>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</si>
  <si>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</si>
  <si>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</si>
  <si>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</si>
  <si>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</si>
  <si>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</si>
  <si>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</si>
  <si>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</si>
  <si>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</si>
  <si>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</si>
  <si>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</si>
  <si>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</si>
  <si>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</si>
  <si>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</si>
  <si>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</si>
  <si>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</si>
  <si>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</si>
  <si>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</si>
  <si>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</si>
  <si>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</si>
  <si>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</si>
  <si>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</si>
  <si>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</si>
  <si>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</si>
  <si>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</si>
  <si>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</si>
  <si>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</si>
  <si>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</si>
  <si>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</si>
  <si>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</si>
  <si>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</si>
  <si>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</si>
  <si>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</si>
  <si>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</si>
  <si>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</si>
  <si>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</si>
  <si>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</si>
  <si>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</si>
  <si>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</si>
  <si>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</si>
  <si>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</si>
  <si>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</si>
  <si>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</si>
  <si>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</si>
  <si>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</si>
  <si>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</si>
  <si>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</si>
  <si>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</si>
  <si>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</si>
  <si>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</si>
  <si>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</si>
  <si>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</si>
  <si>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</si>
  <si>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</si>
  <si>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</si>
  <si>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</si>
  <si>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2.55</t>
  </si>
  <si>
    <t>▲ 1.63</t>
  </si>
  <si>
    <t>▲ 2.06</t>
  </si>
  <si>
    <t>▲ 5.57</t>
  </si>
  <si>
    <t>一般会計</t>
  </si>
  <si>
    <t>水道事業会計</t>
  </si>
  <si>
    <t>下水道事業会計</t>
  </si>
  <si>
    <t>介護保険特別会計</t>
  </si>
  <si>
    <t>国民健康保険特別会計</t>
  </si>
  <si>
    <t>競輪特別会計</t>
  </si>
  <si>
    <t>農業集落排水事業会計</t>
  </si>
  <si>
    <t>母子父子寡婦福祉資金貸付金特別会計</t>
  </si>
  <si>
    <t>その他会計（赤字）</t>
  </si>
  <si>
    <t>その他会計（黒字）</t>
  </si>
  <si>
    <t>R01</t>
    <phoneticPr fontId="5"/>
  </si>
  <si>
    <t>R02</t>
    <phoneticPr fontId="5"/>
  </si>
  <si>
    <t>R03</t>
    <phoneticPr fontId="5"/>
  </si>
  <si>
    <t>R04</t>
    <phoneticPr fontId="5"/>
  </si>
  <si>
    <t>R05</t>
    <phoneticPr fontId="5"/>
  </si>
  <si>
    <t>前橋観光コンベンション協会</t>
    <rPh sb="0" eb="2">
      <t>マエバシ</t>
    </rPh>
    <rPh sb="2" eb="4">
      <t>カンコウ</t>
    </rPh>
    <rPh sb="11" eb="13">
      <t>キョウカイ</t>
    </rPh>
    <phoneticPr fontId="2"/>
  </si>
  <si>
    <t>前橋青果低温貯蔵</t>
    <rPh sb="0" eb="2">
      <t>マエバシ</t>
    </rPh>
    <rPh sb="2" eb="4">
      <t>セイカ</t>
    </rPh>
    <rPh sb="4" eb="6">
      <t>テイオン</t>
    </rPh>
    <rPh sb="6" eb="8">
      <t>チョゾウ</t>
    </rPh>
    <phoneticPr fontId="2"/>
  </si>
  <si>
    <t>前橋市まちづくり公社</t>
    <rPh sb="0" eb="3">
      <t>マエバシシ</t>
    </rPh>
    <rPh sb="8" eb="10">
      <t>コウシャ</t>
    </rPh>
    <phoneticPr fontId="2"/>
  </si>
  <si>
    <t>公立大学法人前橋工科大学</t>
    <rPh sb="0" eb="2">
      <t>コウリツ</t>
    </rPh>
    <rPh sb="2" eb="4">
      <t>ダイガク</t>
    </rPh>
    <rPh sb="4" eb="6">
      <t>ホウジン</t>
    </rPh>
    <rPh sb="6" eb="8">
      <t>マエバシ</t>
    </rPh>
    <rPh sb="8" eb="10">
      <t>コウカ</t>
    </rPh>
    <rPh sb="10" eb="12">
      <t>ダイガク</t>
    </rPh>
    <phoneticPr fontId="2"/>
  </si>
  <si>
    <t>群馬県市町村総合事務組合（一般会計）</t>
    <rPh sb="0" eb="3">
      <t>グンマケン</t>
    </rPh>
    <rPh sb="3" eb="6">
      <t>シチョウソン</t>
    </rPh>
    <rPh sb="6" eb="8">
      <t>ソウゴウ</t>
    </rPh>
    <rPh sb="8" eb="10">
      <t>ジム</t>
    </rPh>
    <rPh sb="10" eb="12">
      <t>クミアイ</t>
    </rPh>
    <rPh sb="13" eb="15">
      <t>イッパン</t>
    </rPh>
    <rPh sb="15" eb="17">
      <t>カイケイ</t>
    </rPh>
    <phoneticPr fontId="2"/>
  </si>
  <si>
    <t>群馬県市町村総合事務組合（事業会計）</t>
    <rPh sb="0" eb="3">
      <t>グンマケン</t>
    </rPh>
    <rPh sb="3" eb="6">
      <t>シチョウソン</t>
    </rPh>
    <rPh sb="6" eb="8">
      <t>ソウゴウ</t>
    </rPh>
    <rPh sb="8" eb="10">
      <t>ジム</t>
    </rPh>
    <rPh sb="10" eb="12">
      <t>クミアイ</t>
    </rPh>
    <rPh sb="13" eb="15">
      <t>ジギョウ</t>
    </rPh>
    <rPh sb="15" eb="17">
      <t>カイケイ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</si>
  <si>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</si>
  <si>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</si>
  <si>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群馬県市町村会館管理組合</t>
    <rPh sb="0" eb="3">
      <t>グンマケン</t>
    </rPh>
    <rPh sb="3" eb="6">
      <t>シチョウソン</t>
    </rPh>
    <rPh sb="6" eb="8">
      <t>カイカン</t>
    </rPh>
    <rPh sb="8" eb="10">
      <t>カンリ</t>
    </rPh>
    <rPh sb="10" eb="12">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</si>
  <si>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</si>
  <si>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</si>
  <si>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</si>
  <si>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</si>
  <si>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</si>
  <si>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</si>
  <si>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</si>
  <si>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</si>
  <si>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</si>
  <si>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</si>
  <si>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</si>
  <si>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</si>
  <si>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</si>
  <si>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</si>
  <si>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</si>
  <si>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</si>
  <si>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</si>
  <si>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</si>
  <si>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</si>
  <si>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</si>
  <si>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職員退職手当基金</t>
    <rPh sb="0" eb="2">
      <t>ショクイン</t>
    </rPh>
    <rPh sb="2" eb="4">
      <t>タイショク</t>
    </rPh>
    <rPh sb="4" eb="6">
      <t>テアテ</t>
    </rPh>
    <rPh sb="6" eb="8">
      <t>キキン</t>
    </rPh>
    <phoneticPr fontId="2"/>
  </si>
  <si>
    <t>企業版ふるさと納税基金</t>
    <rPh sb="0" eb="2">
      <t>キギョウ</t>
    </rPh>
    <rPh sb="2" eb="3">
      <t>バン</t>
    </rPh>
    <rPh sb="7" eb="9">
      <t>ノウゼイ</t>
    </rPh>
    <rPh sb="9" eb="11">
      <t>キキン</t>
    </rPh>
    <phoneticPr fontId="2"/>
  </si>
  <si>
    <t>新型コロナウイルス感染症対応中小企業経営支援基金</t>
    <rPh sb="0" eb="2">
      <t>シンガタ</t>
    </rPh>
    <rPh sb="9" eb="12">
      <t>カンセンショウ</t>
    </rPh>
    <rPh sb="12" eb="14">
      <t>タイオウ</t>
    </rPh>
    <rPh sb="14" eb="16">
      <t>チュウショウ</t>
    </rPh>
    <rPh sb="16" eb="18">
      <t>キギョウ</t>
    </rPh>
    <rPh sb="18" eb="20">
      <t>ケイエイ</t>
    </rPh>
    <rPh sb="20" eb="22">
      <t>シエン</t>
    </rPh>
    <rPh sb="22" eb="24">
      <t>キキン</t>
    </rPh>
    <phoneticPr fontId="2"/>
  </si>
  <si>
    <t>社会福祉基金</t>
    <rPh sb="0" eb="2">
      <t>シャカイ</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</si>
  <si>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</si>
  <si>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</si>
  <si>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rPr>
        <sz val="11"/>
        <rFont val="ＭＳ Ｐゴシック"/>
        <family val="3"/>
        <charset val="128"/>
      </rPr>
      <t>将来負担比率、有形固定資産減価償却率ともに類似団体平均と比べ高い水準にある。</t>
    </r>
    <r>
      <rPr>
        <sz val="11"/>
        <color theme="4"/>
        <rFont val="ＭＳ Ｐゴシック"/>
        <family val="3"/>
        <charset val="128"/>
      </rPr>
      <t xml:space="preserve">
</t>
    </r>
    <r>
      <rPr>
        <sz val="11"/>
        <rFont val="ＭＳ Ｐゴシック"/>
        <family val="3"/>
        <charset val="128"/>
      </rPr>
      <t>地方債の年度末残高の減少等により将来負担額は前年度比で減少しており、将来負担比率は前年度比1.7パーセント減少しているものの、有形固定資産減価償却率は上昇していることから、公共施設等総合管理計画及び市有施設予防保全計画などに基づき、施設の保有総量の縮減を推進していく必要がある。</t>
    </r>
    <rPh sb="0" eb="2">
      <t>ショウライ</t>
    </rPh>
    <rPh sb="2" eb="4">
      <t>フタン</t>
    </rPh>
    <rPh sb="4" eb="6">
      <t>ヒリツ</t>
    </rPh>
    <rPh sb="21" eb="23">
      <t>ルイジ</t>
    </rPh>
    <rPh sb="23" eb="25">
      <t>ダンタイ</t>
    </rPh>
    <rPh sb="25" eb="27">
      <t>ヘイキン</t>
    </rPh>
    <rPh sb="28" eb="29">
      <t>クラ</t>
    </rPh>
    <rPh sb="30" eb="31">
      <t>タカ</t>
    </rPh>
    <rPh sb="32" eb="34">
      <t>スイジュン</t>
    </rPh>
    <rPh sb="51" eb="52">
      <t>トウ</t>
    </rPh>
    <rPh sb="55" eb="57">
      <t>ショウライ</t>
    </rPh>
    <rPh sb="57" eb="59">
      <t>フタン</t>
    </rPh>
    <rPh sb="59" eb="60">
      <t>ガク</t>
    </rPh>
    <rPh sb="61" eb="65">
      <t>ゼンネンドヒ</t>
    </rPh>
    <rPh sb="66" eb="68">
      <t>ゲンショウ</t>
    </rPh>
    <rPh sb="80" eb="84">
      <t>ゼンネンドヒ</t>
    </rPh>
    <rPh sb="92" eb="94">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</si>
  <si>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</si>
  <si>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</si>
  <si>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</si>
  <si>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</si>
  <si>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</si>
  <si>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</si>
  <si>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将来負担比率、実質公債費比率はともに、類似団体と比較すると高い水準にある。
将来負担比率は、控除対象額である基準財政需要額算定見込額が減少しているものの、地方債の年度末残高の減少等により将来負担額は減少していること、また、標準財政規模が増加し、災害復旧費等に係る基準財政需要額等から控除対象額である算入公債費等の額が減少したことから、将来負担比率は前年度比で減少した。
公共施設等総合管理計画及び市有施設予防保全計画などに基づいた適切な施設の維持管理の取り組みを継続するとともに、施設の保有総量の縮減を推進していく必要がある。</t>
    <rPh sb="38" eb="40">
      <t>ショウライ</t>
    </rPh>
    <rPh sb="40" eb="42">
      <t>フタン</t>
    </rPh>
    <rPh sb="42" eb="44">
      <t>ヒリツ</t>
    </rPh>
    <rPh sb="89" eb="90">
      <t>トウ</t>
    </rPh>
    <rPh sb="93" eb="95">
      <t>ショウライ</t>
    </rPh>
    <rPh sb="95" eb="97">
      <t>フタン</t>
    </rPh>
    <rPh sb="97" eb="98">
      <t>ガク</t>
    </rPh>
    <rPh sb="99" eb="101">
      <t>ゲンショウ</t>
    </rPh>
    <rPh sb="138" eb="139">
      <t>ナド</t>
    </rPh>
    <rPh sb="141" eb="143">
      <t>コウジョ</t>
    </rPh>
    <rPh sb="143" eb="145">
      <t>タイショウ</t>
    </rPh>
    <rPh sb="145" eb="146">
      <t>ガク</t>
    </rPh>
    <rPh sb="149" eb="151">
      <t>サンニュウ</t>
    </rPh>
    <rPh sb="151" eb="154">
      <t>コウサイヒ</t>
    </rPh>
    <rPh sb="154" eb="155">
      <t>トウ</t>
    </rPh>
    <rPh sb="156" eb="157">
      <t>ガク</t>
    </rPh>
    <rPh sb="158" eb="160">
      <t>ゲンショウ</t>
    </rPh>
    <rPh sb="174" eb="178">
      <t>ゼンネンドヒ</t>
    </rPh>
    <rPh sb="179" eb="181">
      <t>ゲンショウ</t>
    </rPh>
    <rPh sb="226" eb="227">
      <t>ト</t>
    </rPh>
    <rPh sb="228" eb="229">
      <t>ク</t>
    </rPh>
    <rPh sb="231" eb="233">
      <t>ケイゾク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</si>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</sst>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theme="4"/>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0" fontId="17" fillId="0" borderId="41" xfId="16" applyBorder="1" applyAlignment="1" applyProtection="1">
      <alignment horizontal="left" vertical="top" wrapText="1"/>
      <protection locked="0"/>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6EDC338-1078-436A-AE87-D14075DADD1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C33C-4885-BAA5-628E7382B0C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64057</c:v>
                </c:pt>
                <c:pt idx="1">
                  <c:v>56175</c:v>
                </c:pt>
                <c:pt idx="2">
                  <c:v>57928</c:v>
                </c:pt>
                <c:pt idx="3">
                  <c:v>55999</c:v>
                </c:pt>
                <c:pt idx="4">
                  <c:v>52833</c:v>
                </c:pt>
              </c:numCache>
            </c:numRef>
          </c:val>
          <c:smooth val="0"/>
          <c:extLst>
            <c:ext xmlns:c16="http://schemas.microsoft.com/office/drawing/2014/chart" uri="{C3380CC4-5D6E-409C-BE32-E72D297353CC}">
              <c16:uniqueId val="{00000001-C33C-4885-BAA5-628E7382B0C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c:v>
                </c:pt>
                <c:pt idx="1">
                  <c:v>4.45</c:v>
                </c:pt>
                <c:pt idx="2">
                  <c:v>5.14</c:v>
                </c:pt>
                <c:pt idx="3">
                  <c:v>6.57</c:v>
                </c:pt>
                <c:pt idx="4">
                  <c:v>4.5</c:v>
                </c:pt>
              </c:numCache>
            </c:numRef>
          </c:val>
          <c:extLst>
            <c:ext xmlns:c16="http://schemas.microsoft.com/office/drawing/2014/chart" uri="{C3380CC4-5D6E-409C-BE32-E72D297353CC}">
              <c16:uniqueId val="{00000000-D441-4384-BA8F-90A0167B23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c:v>
                </c:pt>
                <c:pt idx="1">
                  <c:v>5.92</c:v>
                </c:pt>
                <c:pt idx="2">
                  <c:v>9.7899999999999991</c:v>
                </c:pt>
                <c:pt idx="3">
                  <c:v>9.99</c:v>
                </c:pt>
                <c:pt idx="4">
                  <c:v>10.82</c:v>
                </c:pt>
              </c:numCache>
            </c:numRef>
          </c:val>
          <c:extLst>
            <c:ext xmlns:c16="http://schemas.microsoft.com/office/drawing/2014/chart" uri="{C3380CC4-5D6E-409C-BE32-E72D297353CC}">
              <c16:uniqueId val="{00000001-D441-4384-BA8F-90A0167B23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-2.5499999999999998</c:v>
                </c:pt>
                <c:pt idx="1">
                  <c:v>-1.63</c:v>
                </c:pt>
                <c:pt idx="2">
                  <c:v>2.5</c:v>
                </c:pt>
                <c:pt idx="3">
                  <c:v>-2.06</c:v>
                </c:pt>
                <c:pt idx="4">
                  <c:v>-5.57</c:v>
                </c:pt>
              </c:numCache>
            </c:numRef>
          </c:val>
          <c:smooth val="0"/>
          <c:extLst>
            <c:ext xmlns:c16="http://schemas.microsoft.com/office/drawing/2014/chart" uri="{C3380CC4-5D6E-409C-BE32-E72D297353CC}">
              <c16:uniqueId val="{00000002-D441-4384-BA8F-90A0167B23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1.38</c:v>
                </c:pt>
                <c:pt idx="2">
                  <c:v>#N/A</c:v>
                </c:pt>
                <c:pt idx="3">
                  <c:v>1.59</c:v>
                </c:pt>
                <c:pt idx="4">
                  <c:v>#N/A</c:v>
                </c:pt>
                <c:pt idx="5">
                  <c:v>0.46</c:v>
                </c:pt>
                <c:pt idx="6">
                  <c:v>#N/A</c:v>
                </c:pt>
                <c:pt idx="7">
                  <c:v>0.06</c:v>
                </c:pt>
                <c:pt idx="8">
                  <c:v>#N/A</c:v>
                </c:pt>
                <c:pt idx="9">
                  <c:v>0.02</c:v>
                </c:pt>
              </c:numCache>
            </c:numRef>
          </c:val>
          <c:extLst>
            <c:ext xmlns:c16="http://schemas.microsoft.com/office/drawing/2014/chart" uri="{C3380CC4-5D6E-409C-BE32-E72D297353CC}">
              <c16:uniqueId val="{00000000-E183-4D98-8CDC-757AAD44E8A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183-4D98-8CDC-757AAD44E8A3}"/>
            </c:ext>
          </c:extLst>
        </c:ser>
        <c:ser>
          <c:idx val="2"/>
          <c:order val="2"/>
          <c:tx>
            <c:strRef>
              <c:f>データシート!$A$29</c:f>
              <c:strCache>
                <c:ptCount val="1"/>
                <c:pt idx="0">
                  <c:v>母子父子寡婦福祉資金貸付金特別会計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0.03</c:v>
                </c:pt>
                <c:pt idx="2">
                  <c:v>#N/A</c:v>
                </c:pt>
                <c:pt idx="3">
                  <c:v>0.04</c:v>
                </c:pt>
                <c:pt idx="4">
                  <c:v>#N/A</c:v>
                </c:pt>
                <c:pt idx="5">
                  <c:v>0.05</c:v>
                </c:pt>
                <c:pt idx="6">
                  <c:v>#N/A</c:v>
                </c:pt>
                <c:pt idx="7">
                  <c:v>0.06</c:v>
                </c:pt>
                <c:pt idx="8">
                  <c:v>#N/A</c:v>
                </c:pt>
                <c:pt idx="9">
                  <c:v>0.05</c:v>
                </c:pt>
              </c:numCache>
            </c:numRef>
          </c:val>
          <c:extLst>
            <c:ext xmlns:c16="http://schemas.microsoft.com/office/drawing/2014/chart" uri="{C3380CC4-5D6E-409C-BE32-E72D297353CC}">
              <c16:uniqueId val="{00000002-E183-4D98-8CDC-757AAD44E8A3}"/>
            </c:ext>
          </c:extLst>
        </c:ser>
        <c:ser>
          <c:idx val="3"/>
          <c:order val="3"/>
          <c:tx>
            <c:strRef>
              <c:f>データシート!$A$30</c:f>
              <c:strCache>
                <c:ptCount val="1"/>
                <c:pt idx="0">
                  <c:v>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0.26</c:v>
                </c:pt>
              </c:numCache>
            </c:numRef>
          </c:val>
          <c:extLst>
            <c:ext xmlns:c16="http://schemas.microsoft.com/office/drawing/2014/chart" uri="{C3380CC4-5D6E-409C-BE32-E72D297353CC}">
              <c16:uniqueId val="{00000003-E183-4D98-8CDC-757AAD44E8A3}"/>
            </c:ext>
          </c:extLst>
        </c:ser>
        <c:ser>
          <c:idx val="4"/>
          <c:order val="4"/>
          <c:tx>
            <c:strRef>
              <c:f>データシート!$A$31</c:f>
              <c:strCache>
                <c:ptCount val="1"/>
                <c:pt idx="0">
                  <c:v>競輪特別会計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0.54</c:v>
                </c:pt>
                <c:pt idx="2">
                  <c:v>#N/A</c:v>
                </c:pt>
                <c:pt idx="3">
                  <c:v>0.37</c:v>
                </c:pt>
                <c:pt idx="4">
                  <c:v>#N/A</c:v>
                </c:pt>
                <c:pt idx="5">
                  <c:v>0.31</c:v>
                </c:pt>
                <c:pt idx="6">
                  <c:v>#N/A</c:v>
                </c:pt>
                <c:pt idx="7">
                  <c:v>0.33</c:v>
                </c:pt>
                <c:pt idx="8">
                  <c:v>#N/A</c:v>
                </c:pt>
                <c:pt idx="9">
                  <c:v>0.35</c:v>
                </c:pt>
              </c:numCache>
            </c:numRef>
          </c:val>
          <c:extLst>
            <c:ext xmlns:c16="http://schemas.microsoft.com/office/drawing/2014/chart" uri="{C3380CC4-5D6E-409C-BE32-E72D297353CC}">
              <c16:uniqueId val="{00000004-E183-4D98-8CDC-757AAD44E8A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0.31</c:v>
                </c:pt>
                <c:pt idx="2">
                  <c:v>#N/A</c:v>
                </c:pt>
                <c:pt idx="3">
                  <c:v>0.99</c:v>
                </c:pt>
                <c:pt idx="4">
                  <c:v>#N/A</c:v>
                </c:pt>
                <c:pt idx="5">
                  <c:v>0.88</c:v>
                </c:pt>
                <c:pt idx="6">
                  <c:v>#N/A</c:v>
                </c:pt>
                <c:pt idx="7">
                  <c:v>0.45</c:v>
                </c:pt>
                <c:pt idx="8">
                  <c:v>#N/A</c:v>
                </c:pt>
                <c:pt idx="9">
                  <c:v>0.43</c:v>
                </c:pt>
              </c:numCache>
            </c:numRef>
          </c:val>
          <c:extLst>
            <c:ext xmlns:c16="http://schemas.microsoft.com/office/drawing/2014/chart" uri="{C3380CC4-5D6E-409C-BE32-E72D297353CC}">
              <c16:uniqueId val="{00000005-E183-4D98-8CDC-757AAD44E8A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0.53</c:v>
                </c:pt>
                <c:pt idx="4">
                  <c:v>#N/A</c:v>
                </c:pt>
                <c:pt idx="5">
                  <c:v>0.51</c:v>
                </c:pt>
                <c:pt idx="6">
                  <c:v>#N/A</c:v>
                </c:pt>
                <c:pt idx="7">
                  <c:v>0.84</c:v>
                </c:pt>
                <c:pt idx="8">
                  <c:v>#N/A</c:v>
                </c:pt>
                <c:pt idx="9">
                  <c:v>0.62</c:v>
                </c:pt>
              </c:numCache>
            </c:numRef>
          </c:val>
          <c:extLst>
            <c:ext xmlns:c16="http://schemas.microsoft.com/office/drawing/2014/chart" uri="{C3380CC4-5D6E-409C-BE32-E72D297353CC}">
              <c16:uniqueId val="{00000006-E183-4D98-8CDC-757AAD44E8A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2.78</c:v>
                </c:pt>
                <c:pt idx="2">
                  <c:v>#N/A</c:v>
                </c:pt>
                <c:pt idx="3">
                  <c:v>2.4300000000000002</c:v>
                </c:pt>
                <c:pt idx="4">
                  <c:v>#N/A</c:v>
                </c:pt>
                <c:pt idx="5">
                  <c:v>2.2599999999999998</c:v>
                </c:pt>
                <c:pt idx="6">
                  <c:v>#N/A</c:v>
                </c:pt>
                <c:pt idx="7">
                  <c:v>2.0699999999999998</c:v>
                </c:pt>
                <c:pt idx="8">
                  <c:v>#N/A</c:v>
                </c:pt>
                <c:pt idx="9">
                  <c:v>1.92</c:v>
                </c:pt>
              </c:numCache>
            </c:numRef>
          </c:val>
          <c:extLst>
            <c:ext xmlns:c16="http://schemas.microsoft.com/office/drawing/2014/chart" uri="{C3380CC4-5D6E-409C-BE32-E72D297353CC}">
              <c16:uniqueId val="{00000007-E183-4D98-8CDC-757AAD44E8A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2.89</c:v>
                </c:pt>
                <c:pt idx="2">
                  <c:v>#N/A</c:v>
                </c:pt>
                <c:pt idx="3">
                  <c:v>2.46</c:v>
                </c:pt>
                <c:pt idx="4">
                  <c:v>#N/A</c:v>
                </c:pt>
                <c:pt idx="5">
                  <c:v>1.95</c:v>
                </c:pt>
                <c:pt idx="6">
                  <c:v>#N/A</c:v>
                </c:pt>
                <c:pt idx="7">
                  <c:v>2.38</c:v>
                </c:pt>
                <c:pt idx="8">
                  <c:v>#N/A</c:v>
                </c:pt>
                <c:pt idx="9">
                  <c:v>2.52</c:v>
                </c:pt>
              </c:numCache>
            </c:numRef>
          </c:val>
          <c:extLst>
            <c:ext xmlns:c16="http://schemas.microsoft.com/office/drawing/2014/chart" uri="{C3380CC4-5D6E-409C-BE32-E72D297353CC}">
              <c16:uniqueId val="{00000008-E183-4D98-8CDC-757AAD44E8A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2.76</c:v>
                </c:pt>
                <c:pt idx="2">
                  <c:v>#N/A</c:v>
                </c:pt>
                <c:pt idx="3">
                  <c:v>4.4000000000000004</c:v>
                </c:pt>
                <c:pt idx="4">
                  <c:v>#N/A</c:v>
                </c:pt>
                <c:pt idx="5">
                  <c:v>5.08</c:v>
                </c:pt>
                <c:pt idx="6">
                  <c:v>#N/A</c:v>
                </c:pt>
                <c:pt idx="7">
                  <c:v>6.5</c:v>
                </c:pt>
                <c:pt idx="8">
                  <c:v>#N/A</c:v>
                </c:pt>
                <c:pt idx="9">
                  <c:v>4.4400000000000004</c:v>
                </c:pt>
              </c:numCache>
            </c:numRef>
          </c:val>
          <c:extLst>
            <c:ext xmlns:c16="http://schemas.microsoft.com/office/drawing/2014/chart" uri="{C3380CC4-5D6E-409C-BE32-E72D297353CC}">
              <c16:uniqueId val="{00000009-E183-4D98-8CDC-757AAD44E8A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11882</c:v>
                </c:pt>
                <c:pt idx="5">
                  <c:v>11746</c:v>
                </c:pt>
                <c:pt idx="8">
                  <c:v>12136</c:v>
                </c:pt>
                <c:pt idx="11">
                  <c:v>12111</c:v>
                </c:pt>
                <c:pt idx="14">
                  <c:v>11826</c:v>
                </c:pt>
              </c:numCache>
            </c:numRef>
          </c:val>
          <c:extLst>
            <c:ext xmlns:c16="http://schemas.microsoft.com/office/drawing/2014/chart" uri="{C3380CC4-5D6E-409C-BE32-E72D297353CC}">
              <c16:uniqueId val="{00000000-78AA-4759-8750-ACF90D9291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1-78AA-4759-8750-ACF90D9291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8AA-4759-8750-ACF90D9291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8AA-4759-8750-ACF90D9291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2076</c:v>
                </c:pt>
                <c:pt idx="3">
                  <c:v>1998</c:v>
                </c:pt>
                <c:pt idx="6">
                  <c:v>1980</c:v>
                </c:pt>
                <c:pt idx="9">
                  <c:v>1909</c:v>
                </c:pt>
                <c:pt idx="12">
                  <c:v>1772</c:v>
                </c:pt>
              </c:numCache>
            </c:numRef>
          </c:val>
          <c:extLst>
            <c:ext xmlns:c16="http://schemas.microsoft.com/office/drawing/2014/chart" uri="{C3380CC4-5D6E-409C-BE32-E72D297353CC}">
              <c16:uniqueId val="{00000004-78AA-4759-8750-ACF90D9291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AA-4759-8750-ACF90D9291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AA-4759-8750-ACF90D9291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14926</c:v>
                </c:pt>
                <c:pt idx="3">
                  <c:v>15338</c:v>
                </c:pt>
                <c:pt idx="6">
                  <c:v>15771</c:v>
                </c:pt>
                <c:pt idx="9">
                  <c:v>15963</c:v>
                </c:pt>
                <c:pt idx="12">
                  <c:v>15842</c:v>
                </c:pt>
              </c:numCache>
            </c:numRef>
          </c:val>
          <c:extLst>
            <c:ext xmlns:c16="http://schemas.microsoft.com/office/drawing/2014/chart" uri="{C3380CC4-5D6E-409C-BE32-E72D297353CC}">
              <c16:uniqueId val="{00000007-78AA-4759-8750-ACF90D9291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5120</c:v>
                </c:pt>
                <c:pt idx="2">
                  <c:v>#N/A</c:v>
                </c:pt>
                <c:pt idx="3">
                  <c:v>#N/A</c:v>
                </c:pt>
                <c:pt idx="4">
                  <c:v>5590</c:v>
                </c:pt>
                <c:pt idx="5">
                  <c:v>#N/A</c:v>
                </c:pt>
                <c:pt idx="6">
                  <c:v>#N/A</c:v>
                </c:pt>
                <c:pt idx="7">
                  <c:v>5615</c:v>
                </c:pt>
                <c:pt idx="8">
                  <c:v>#N/A</c:v>
                </c:pt>
                <c:pt idx="9">
                  <c:v>#N/A</c:v>
                </c:pt>
                <c:pt idx="10">
                  <c:v>5762</c:v>
                </c:pt>
                <c:pt idx="11">
                  <c:v>#N/A</c:v>
                </c:pt>
                <c:pt idx="12">
                  <c:v>#N/A</c:v>
                </c:pt>
                <c:pt idx="13">
                  <c:v>5789</c:v>
                </c:pt>
                <c:pt idx="14">
                  <c:v>#N/A</c:v>
                </c:pt>
              </c:numCache>
            </c:numRef>
          </c:val>
          <c:smooth val="0"/>
          <c:extLst>
            <c:ext xmlns:c16="http://schemas.microsoft.com/office/drawing/2014/chart" uri="{C3380CC4-5D6E-409C-BE32-E72D297353CC}">
              <c16:uniqueId val="{00000008-78AA-4759-8750-ACF90D9291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120452</c:v>
                </c:pt>
                <c:pt idx="5">
                  <c:v>120315</c:v>
                </c:pt>
                <c:pt idx="8">
                  <c:v>119076</c:v>
                </c:pt>
                <c:pt idx="11">
                  <c:v>114330</c:v>
                </c:pt>
                <c:pt idx="14">
                  <c:v>108700</c:v>
                </c:pt>
              </c:numCache>
            </c:numRef>
          </c:val>
          <c:extLst>
            <c:ext xmlns:c16="http://schemas.microsoft.com/office/drawing/2014/chart" uri="{C3380CC4-5D6E-409C-BE32-E72D297353CC}">
              <c16:uniqueId val="{00000000-210B-4CA5-9B5F-DAC34A993C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15448</c:v>
                </c:pt>
                <c:pt idx="5">
                  <c:v>15731</c:v>
                </c:pt>
                <c:pt idx="8">
                  <c:v>15622</c:v>
                </c:pt>
                <c:pt idx="11">
                  <c:v>15038</c:v>
                </c:pt>
                <c:pt idx="14">
                  <c:v>14286</c:v>
                </c:pt>
              </c:numCache>
            </c:numRef>
          </c:val>
          <c:extLst>
            <c:ext xmlns:c16="http://schemas.microsoft.com/office/drawing/2014/chart" uri="{C3380CC4-5D6E-409C-BE32-E72D297353CC}">
              <c16:uniqueId val="{00000001-210B-4CA5-9B5F-DAC34A993C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15857</c:v>
                </c:pt>
                <c:pt idx="5">
                  <c:v>13350</c:v>
                </c:pt>
                <c:pt idx="8">
                  <c:v>20621</c:v>
                </c:pt>
                <c:pt idx="11">
                  <c:v>20251</c:v>
                </c:pt>
                <c:pt idx="14">
                  <c:v>20655</c:v>
                </c:pt>
              </c:numCache>
            </c:numRef>
          </c:val>
          <c:extLst>
            <c:ext xmlns:c16="http://schemas.microsoft.com/office/drawing/2014/chart" uri="{C3380CC4-5D6E-409C-BE32-E72D297353CC}">
              <c16:uniqueId val="{00000002-210B-4CA5-9B5F-DAC34A993C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0B-4CA5-9B5F-DAC34A993C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0B-4CA5-9B5F-DAC34A993C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193</c:v>
                </c:pt>
                <c:pt idx="3">
                  <c:v>112</c:v>
                </c:pt>
                <c:pt idx="6">
                  <c:v>0</c:v>
                </c:pt>
                <c:pt idx="9">
                  <c:v>52</c:v>
                </c:pt>
                <c:pt idx="12">
                  <c:v>91</c:v>
                </c:pt>
              </c:numCache>
            </c:numRef>
          </c:val>
          <c:extLst>
            <c:ext xmlns:c16="http://schemas.microsoft.com/office/drawing/2014/chart" uri="{C3380CC4-5D6E-409C-BE32-E72D297353CC}">
              <c16:uniqueId val="{00000005-210B-4CA5-9B5F-DAC34A993C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17877</c:v>
                </c:pt>
                <c:pt idx="3">
                  <c:v>17858</c:v>
                </c:pt>
                <c:pt idx="6">
                  <c:v>17671</c:v>
                </c:pt>
                <c:pt idx="9">
                  <c:v>17688</c:v>
                </c:pt>
                <c:pt idx="12">
                  <c:v>18798</c:v>
                </c:pt>
              </c:numCache>
            </c:numRef>
          </c:val>
          <c:extLst>
            <c:ext xmlns:c16="http://schemas.microsoft.com/office/drawing/2014/chart" uri="{C3380CC4-5D6E-409C-BE32-E72D297353CC}">
              <c16:uniqueId val="{00000006-210B-4CA5-9B5F-DAC34A993C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0B-4CA5-9B5F-DAC34A993C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23315</c:v>
                </c:pt>
                <c:pt idx="3">
                  <c:v>22004</c:v>
                </c:pt>
                <c:pt idx="6">
                  <c:v>20940</c:v>
                </c:pt>
                <c:pt idx="9">
                  <c:v>19637</c:v>
                </c:pt>
                <c:pt idx="12">
                  <c:v>18589</c:v>
                </c:pt>
              </c:numCache>
            </c:numRef>
          </c:val>
          <c:extLst>
            <c:ext xmlns:c16="http://schemas.microsoft.com/office/drawing/2014/chart" uri="{C3380CC4-5D6E-409C-BE32-E72D297353CC}">
              <c16:uniqueId val="{00000008-210B-4CA5-9B5F-DAC34A993C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0B-4CA5-9B5F-DAC34A993C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154082</c:v>
                </c:pt>
                <c:pt idx="3">
                  <c:v>153834</c:v>
                </c:pt>
                <c:pt idx="6">
                  <c:v>155768</c:v>
                </c:pt>
                <c:pt idx="9">
                  <c:v>152718</c:v>
                </c:pt>
                <c:pt idx="12">
                  <c:v>146101</c:v>
                </c:pt>
              </c:numCache>
            </c:numRef>
          </c:val>
          <c:extLst>
            <c:ext xmlns:c16="http://schemas.microsoft.com/office/drawing/2014/chart" uri="{C3380CC4-5D6E-409C-BE32-E72D297353CC}">
              <c16:uniqueId val="{0000000A-210B-4CA5-9B5F-DAC34A993C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43710</c:v>
                </c:pt>
                <c:pt idx="2">
                  <c:v>#N/A</c:v>
                </c:pt>
                <c:pt idx="3">
                  <c:v>#N/A</c:v>
                </c:pt>
                <c:pt idx="4">
                  <c:v>44413</c:v>
                </c:pt>
                <c:pt idx="5">
                  <c:v>#N/A</c:v>
                </c:pt>
                <c:pt idx="6">
                  <c:v>#N/A</c:v>
                </c:pt>
                <c:pt idx="7">
                  <c:v>39059</c:v>
                </c:pt>
                <c:pt idx="8">
                  <c:v>#N/A</c:v>
                </c:pt>
                <c:pt idx="9">
                  <c:v>#N/A</c:v>
                </c:pt>
                <c:pt idx="10">
                  <c:v>40475</c:v>
                </c:pt>
                <c:pt idx="11">
                  <c:v>#N/A</c:v>
                </c:pt>
                <c:pt idx="12">
                  <c:v>#N/A</c:v>
                </c:pt>
                <c:pt idx="13">
                  <c:v>39939</c:v>
                </c:pt>
                <c:pt idx="14">
                  <c:v>#N/A</c:v>
                </c:pt>
              </c:numCache>
            </c:numRef>
          </c:val>
          <c:smooth val="0"/>
          <c:extLst>
            <c:ext xmlns:c16="http://schemas.microsoft.com/office/drawing/2014/chart" uri="{C3380CC4-5D6E-409C-BE32-E72D297353CC}">
              <c16:uniqueId val="{0000000B-210B-4CA5-9B5F-DAC34A993C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7895</c:v>
                </c:pt>
                <c:pt idx="1">
                  <c:v>7852</c:v>
                </c:pt>
                <c:pt idx="2">
                  <c:v>8608</c:v>
                </c:pt>
              </c:numCache>
            </c:numRef>
          </c:val>
          <c:extLst>
            <c:ext xmlns:c16="http://schemas.microsoft.com/office/drawing/2014/chart" uri="{C3380CC4-5D6E-409C-BE32-E72D297353CC}">
              <c16:uniqueId val="{00000000-72A2-4A98-89A4-8896706435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2088</c:v>
                </c:pt>
                <c:pt idx="1">
                  <c:v>2089</c:v>
                </c:pt>
                <c:pt idx="2">
                  <c:v>2497</c:v>
                </c:pt>
              </c:numCache>
            </c:numRef>
          </c:val>
          <c:extLst>
            <c:ext xmlns:c16="http://schemas.microsoft.com/office/drawing/2014/chart" uri="{C3380CC4-5D6E-409C-BE32-E72D297353CC}">
              <c16:uniqueId val="{00000001-72A2-4A98-89A4-8896706435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4308</c:v>
                </c:pt>
                <c:pt idx="1">
                  <c:v>4065</c:v>
                </c:pt>
                <c:pt idx="2">
                  <c:v>3603</c:v>
                </c:pt>
              </c:numCache>
            </c:numRef>
          </c:val>
          <c:extLst>
            <c:ext xmlns:c16="http://schemas.microsoft.com/office/drawing/2014/chart" uri="{C3380CC4-5D6E-409C-BE32-E72D297353CC}">
              <c16:uniqueId val="{00000002-72A2-4A98-89A4-8896706435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{D15ECEC2-C601-477B-ACF3-8D1EE3DB7F9F}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245-4AC2-90B6-E938AF84AC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{82F6D6B5-3424-46CD-8820-C5D38655525B}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45-4AC2-90B6-E938AF84AC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{0BE331D8-8C9C-4819-B8EF-BE1657B68AB7}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45-4AC2-90B6-E938AF84AC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{F503A5CB-EAD9-45E8-B74B-63229EB85815}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45-4AC2-90B6-E938AF84AC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{4D868065-50FB-4318-9660-5661255036E9}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45-4AC2-90B6-E938AF84AC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{D104141C-3920-4A3D-B13F-D90EE66743FF}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245-4AC2-90B6-E938AF84AC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{1D981F1E-1757-43CE-B271-D63BA2C4324C}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245-4AC2-90B6-E938AF84AC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{912F5129-F09F-4100-A5F3-1006CC9FB941}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245-4AC2-90B6-E938AF84AC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{967DA63F-0ED2-4A69-94AA-D5FDB518AE66}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245-4AC2-90B6-E938AF84AC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64.3</c:v>
                </c:pt>
                <c:pt idx="8">
                  <c:v>65.599999999999994</c:v>
                </c:pt>
                <c:pt idx="16">
                  <c:v>66.7</c:v>
                </c:pt>
                <c:pt idx="24">
                  <c:v>67.400000000000006</c:v>
                </c:pt>
                <c:pt idx="32">
                  <c:v>68.2</c:v>
                </c:pt>
              </c:numCache>
            </c:numRef>
          </c:xVal>
          <c:yVal>
            <c:numRef>
              <c:f>公会計指標分析・財政指標組合せ分析表!$BP$51:$DC$51</c:f>
              <c:numCache>
                <c:formatCode>#,##0.0;"▲ "#,##0.0</c:formatCode>
                <c:ptCount val="40"/>
                <c:pt idx="0">
                  <c:v>66.599999999999994</c:v>
                </c:pt>
                <c:pt idx="8">
                  <c:v>66</c:v>
                </c:pt>
                <c:pt idx="16">
                  <c:v>55.6</c:v>
                </c:pt>
                <c:pt idx="24">
                  <c:v>59.3</c:v>
                </c:pt>
                <c:pt idx="32">
                  <c:v>57.6</c:v>
                </c:pt>
              </c:numCache>
            </c:numRef>
          </c:yVal>
          <c:smooth val="0"/>
          <c:extLst>
            <c:ext xmlns:c16="http://schemas.microsoft.com/office/drawing/2014/chart" uri="{C3380CC4-5D6E-409C-BE32-E72D297353CC}">
              <c16:uniqueId val="{00000009-0245-4AC2-90B6-E938AF84AC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{A1DEE177-219C-4EF6-B045-D80026512833}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245-4AC2-90B6-E938AF84AC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{7C26DF1F-6E31-4354-BC83-C235C101AFF4}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45-4AC2-90B6-E938AF84AC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{045244E5-7EC7-4ABF-A921-41CFF56875B9}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45-4AC2-90B6-E938AF84AC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{388E6792-F16E-4AC5-A291-7322357BEE78}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45-4AC2-90B6-E938AF84AC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{8D937DBB-285A-4162-A1C4-708DA09FF5B4}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45-4AC2-90B6-E938AF84AC9F}"/>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{D4CCC36B-678F-4011-9F1F-E51F52F7B335}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245-4AC2-90B6-E938AF84AC9F}"/>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{237DEF8D-0548-4294-B889-A00FCD114312}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245-4AC2-90B6-E938AF84AC9F}"/>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{FF9F27A8-B642-4940-B7BB-7CC924124AB6}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245-4AC2-90B6-E938AF84AC9F}"/>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{A65E9E4A-86DF-41F1-A9D6-B40C4FE95776}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245-4AC2-90B6-E938AF84AC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245-4AC2-90B6-E938AF84AC9F}"/>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5998621830020598E-2"/>
                </c:manualLayout>
              </c:layout>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{814C301B-5166-4E50-A93D-7ECFE5F296F6}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D2A-433F-8876-BB2149AF33B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{BD7551C5-6B57-431A-A438-2F4060531BDB}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2A-433F-8876-BB2149AF33B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{4827DB31-0D7B-47BD-9DEB-F7D1BF94C2CD}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2A-433F-8876-BB2149AF33B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{42C760DF-FC62-41CB-A4FF-191D8633DF07}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2A-433F-8876-BB2149AF33B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{3F6BC9CC-F12E-4B1F-A013-A69E10A26BA5}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2A-433F-8876-BB2149AF33BF}"/>
                </c:ext>
              </c:extLst>
            </c:dLbl>
            <c:dLbl>
              <c:idx val="8"/>
              <c:layout>
                <c:manualLayout>
                  <c:x val="0"/>
                  <c:y val="-1.599896431759017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{3D0D4BE7-1B4E-4F23-A19D-55C599E74DCF}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D2A-433F-8876-BB2149AF33B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{257720CF-52FE-4DE7-903C-F13F41F609D1}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D2A-433F-8876-BB2149AF33BF}"/>
                </c:ext>
              </c:extLst>
            </c:dLbl>
            <c:dLbl>
              <c:idx val="24"/>
              <c:layout>
                <c:manualLayout>
                  <c:x val="0"/>
                  <c:y val="1.064245873196032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{0FB368F2-5F12-41ED-BD3F-E8AE8235149F}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D2A-433F-8876-BB2149AF33BF}"/>
                </c:ext>
              </c:extLst>
            </c:dLbl>
            <c:dLbl>
              <c:idx val="32"/>
              <c:layout>
                <c:manualLayout>
                  <c:x val="0"/>
                  <c:y val="-1.0642458731960245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{32BF2305-EB81-4C3F-820F-2CE9DD33EB53}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D2A-433F-8876-BB2149AF33B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7.9</c:v>
                </c:pt>
                <c:pt idx="16">
                  <c:v>8</c:v>
                </c:pt>
                <c:pt idx="24">
                  <c:v>8.1999999999999993</c:v>
                </c:pt>
                <c:pt idx="32">
                  <c:v>8.1999999999999993</c:v>
                </c:pt>
              </c:numCache>
            </c:numRef>
          </c:xVal>
          <c:yVal>
            <c:numRef>
              <c:f>公会計指標分析・財政指標組合せ分析表!$BP$73:$DC$73</c:f>
              <c:numCache>
                <c:formatCode>#,##0.0;"▲ "#,##0.0</c:formatCode>
                <c:ptCount val="40"/>
                <c:pt idx="0">
                  <c:v>66.599999999999994</c:v>
                </c:pt>
                <c:pt idx="8">
                  <c:v>66</c:v>
                </c:pt>
                <c:pt idx="16">
                  <c:v>55.6</c:v>
                </c:pt>
                <c:pt idx="24">
                  <c:v>59.3</c:v>
                </c:pt>
                <c:pt idx="32">
                  <c:v>57.6</c:v>
                </c:pt>
              </c:numCache>
            </c:numRef>
          </c:yVal>
          <c:smooth val="0"/>
          <c:extLst>
            <c:ext xmlns:c16="http://schemas.microsoft.com/office/drawing/2014/chart" uri="{C3380CC4-5D6E-409C-BE32-E72D297353CC}">
              <c16:uniqueId val="{00000009-4D2A-433F-8876-BB2149AF33B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{B1CB83A8-06E5-465C-B290-4599EBB746D6}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D2A-433F-8876-BB2149AF33B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{2E64BF0E-F66E-443D-8255-55B754CB0C8C}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2A-433F-8876-BB2149AF33B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{7E899534-B5C6-4A58-9BEC-BD955C1DFE69}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2A-433F-8876-BB2149AF33B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{DA13232D-5362-4260-98DC-02F73E1FF272}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2A-433F-8876-BB2149AF33B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{3D483BBD-AC34-4515-8FD5-91DDC1B8F734}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2A-433F-8876-BB2149AF33B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{E6ED102E-C1C7-404A-ABF9-49DBE8C905D3}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D2A-433F-8876-BB2149AF33BF}"/>
                </c:ext>
              </c:extLst>
            </c:dLbl>
            <c:dLbl>
              <c:idx val="16"/>
              <c:layout>
                <c:manualLayout>
                  <c:x val="0"/>
                  <c:y val="3.8084617718799898E-4"/>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{4FD3204C-5897-4712-AE2E-68113DCBE92E}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D2A-433F-8876-BB2149AF33BF}"/>
                </c:ext>
              </c:extLst>
            </c:dLbl>
            <c:dLbl>
              <c:idx val="24"/>
              <c:layout>
                <c:manualLayout>
                  <c:x val="0"/>
                  <c:y val="1.337362585424962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{0C3A2183-0A01-432A-8FA2-EAF710B35333}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D2A-433F-8876-BB2149AF33BF}"/>
                </c:ext>
              </c:extLst>
            </c:dLbl>
            <c:dLbl>
              <c:idx val="32"/>
              <c:layout>
                <c:manualLayout>
                  <c:x val="0"/>
                  <c:y val="-1.375447203143761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{B88D57D8-7938-4C45-AA66-0D5BE552D9A9}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D2A-433F-8876-BB2149AF33B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4D2A-433F-8876-BB2149AF33BF}"/>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市債元金償還金の減により、元利償還金等は減少した。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また、都市計画税充当額等の控除対象特定財源、事業費補正により基準財政需要額に算入された公債費の減に伴う基準財政需要額算入額がともに減となったことにより、算入公債費等が減少した。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元利償還金等、算入公債費等がともに減少したが、元金償還金等の減少幅の方が少なかったことにより、実質公債費比率の分子は増加した。</a:t>
          </a:r>
        </a:p>
        <a:p>
          <a:r>
            <a:rPr kumimoji="1" lang="ja-JP" altLang="en-US" sz="1300">
              <a:latin typeface="ＭＳ ゴシック" pitchFamily="49" charset="-128"/>
              <a:ea typeface="ＭＳ ゴシック" pitchFamily="49" charset="-128"/>
            </a:rPr>
            <a:t>今後も新たな市債の発行の抑制を図り、公債費の縮減に努める。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将来負担額は、地方債残高の減等により減少した。</a:t>
          </a:r>
        </a:p>
        <a:p>
          <a:r>
            <a:rPr kumimoji="1" lang="ja-JP" altLang="en-US" sz="1400">
              <a:latin typeface="ＭＳ ゴシック" pitchFamily="49" charset="-128"/>
              <a:ea typeface="ＭＳ ゴシック" pitchFamily="49" charset="-128"/>
            </a:rPr>
            <a:t>充当可能財源等は、基準財政需要額参入見込額の減等により減少した。</a:t>
          </a:r>
        </a:p>
        <a:p>
          <a:r>
            <a:rPr kumimoji="1" lang="ja-JP" altLang="en-US" sz="1400">
              <a:latin typeface="ＭＳ ゴシック" pitchFamily="49" charset="-128"/>
              <a:ea typeface="ＭＳ ゴシック" pitchFamily="49" charset="-128"/>
            </a:rPr>
            <a:t>将来負担額の減少幅が充当可能財源等の減少幅より大きかったことにより、将来負担比率の分子は減少した。</a:t>
          </a:r>
        </a:p>
        <a:p>
          <a:r>
            <a:rPr kumimoji="1" lang="ja-JP" altLang="en-US" sz="1400">
              <a:latin typeface="ＭＳ ゴシック" pitchFamily="49" charset="-128"/>
              <a:ea typeface="ＭＳ ゴシック" pitchFamily="49" charset="-128"/>
            </a:rPr>
            <a:t>今後も新たな市債発行の抑制を図り、地方債残高の縮減に努め、更なる歳入確保と選択と集中による歳出縮減に取り組む。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群馬県前橋市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財政調整基金については、前年度の決算剰余金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億円を積立てし、約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減債基金については、予算積立により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特に財政調整基金、減債基金の増加により、基金全体は増加傾向であるが、各基金の使途・目的に従い、適切に積立て及び取崩しを行う。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公共施設等整備基金：公共施設等の整備及び公共施設等に付随する物品の購入要する経費に充てるもの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企業版ふるさと納税基金：まち・ひと・しごと創生寄附活用事業に要する経費の財源に充てるもの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公共施設等整備基金については、不動産の売払や貸付により得られた歳入の一部等の約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億円を積立てた一方、公共施設の長寿命化工事等のために約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企業版ふるさと納税基金については、企業版ふるさと納税約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億円を予算積立てした一方、まち・ひと・しごと創生寄附活用事業に要する事業のために約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公共施設等整備基金：今後の公共施設の整備のための財源に充てるため、適切に積立を行う。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企業版ふるさと納税基金：まち・ひと・しごと創生寄附活用事業に要する財源に充てるため、適切に積立を行う。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億円取崩した結果、約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％程度を確保していけることが望ましいものと考えている。今後の財政状況を踏まえた場合に、急激な財政状況の変化等への対応も考慮し、適切な基金を維持することを基本としている。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今後も、災害への備え等のため、基金残高の維持とともに、減災・防災への施策に取り組む。</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予算積立により約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年度に積み立てた基金については、臨時財政対策債の償還に合わせて活用していく。今後も、新たな市債の発行の抑制を図り、公債費の縮減に努める。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17C51F6-DC5C-4A04-A0E1-523888B22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7B7C684-FFCF-401B-8076-8A200D9F7F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16F8890-49AF-4EFA-A38B-E43563D24F23}"/>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34B0846-3ACA-461E-9E8B-87C0124B7EFA}"/>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E38ABB3-BF4F-4F38-9DD7-68DCF686411E}"/>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7367C39-0BD4-45C8-BB17-2BC06CF7DDB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03D6CFA-1496-471A-8D5A-71D4645276C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E48B921-D8ED-41B8-BFD3-AD56E078F239}"/>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188C0BE-2D7F-4975-8196-5044C39B5CF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81D7855-96E2-48DF-85BD-B5EA925F4FDB}"/>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C1CBCF8-C97F-4F4C-A803-3497C8EEFC41}"/>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132D7FF-D095-4A2F-8C48-F147619FAD91}"/>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2E5B324-7726-4667-8D2D-5EAEF147957D}"/>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87161C3-1C31-4EE8-8F4C-ED74D657850C}"/>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779FD7B-478A-4CD1-BFEA-981FEF5D83B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F340FBB-2148-4A19-8C19-1A3800DDA0A9}"/>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6D10BB7-3F69-4473-AF94-FF2DCD6220BB}"/>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D01FE79-B9ED-4A31-81B5-BF043981802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209F32-A5F6-41D1-AB32-667E111FB910}"/>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2A5FC79-12E4-4324-8135-D8F5D5E0E34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7552973-613D-40AE-B533-24DFF0FCD50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736BCC4-0CE5-4450-92A2-55737312CE75}"/>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C3E6D27-D816-42AD-91CE-7F536D23ED0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B003C46-AB70-4CF1-A157-8D10F85D06DD}"/>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211E038-D84A-4457-8F14-69EEBCDBF70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76BCE90-1770-44A4-AC57-8EB19AE96D23}"/>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45447D6-64D3-4E02-8187-B0055B1EFD8C}"/>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9608D9E-4806-4E50-BB6D-9BE13C67519E}"/>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A983710-E04B-4CF5-94CF-18ACA8D8D94D}"/>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177E528-C289-4D9C-838D-A500CB68DE85}"/>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DDCA097-CA92-4C8B-95D6-30A235773917}"/>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CDA5D15-2CBC-4632-851B-6E9516CB4F58}"/>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CD0ABE9-1A76-46AE-9643-6CEAC3C37C99}"/>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C9D5931-A5A1-4004-ACEE-CB1BD0E45ED3}"/>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31BE5C5-0689-49A5-9FEC-7B40EAE5F80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5C917E-0366-4926-8B27-C48EAE429F5B}"/>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EB65AA7-B7AD-4091-9109-6512396AD1D6}"/>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6EC707E-4D41-4DF7-B151-E0166FABB0CE}"/>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367E3CE-FAB3-43CC-936F-CC00A6D3C26E}"/>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656DA0F-F325-427B-B850-6E9FC16E151C}"/>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2744B1F-6102-4214-AA46-53D5A24C75ED}"/>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F1AAA6AA-666A-4EF8-A6FB-06DBF010E190}"/>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C719724-DDD0-48A9-9974-D5F0F5D9FA0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5E3FF0CD-6B76-4A8F-AFDD-B422FF64838F}"/>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F44D7D7-B403-46DB-B20C-7E351A76BFF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0AD4E1D-9AC5-4169-B97D-C8F5B017C87D}"/>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10F4DA0-685B-4A4E-ACE4-3717B99D58F4}"/>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有形固定資産減価償却率は、類似団体平均及び群馬県平均より高い水準かつ上昇傾向（前年度比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ポイント上昇）にあり、公共施設等の老朽化が進んでいることが分かる。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共施設等の老朽化が進む中、将来の修繕や更新等に係る財政負担を軽減するため、公共施設等総合管理計画を上位計画として策定した市有施設予防保全計画や個別施設計画などに基づき、施設の維持管理を適切に行うとともに、長寿命化の取り組みを進めているが、引き続き、施設のあり方の検討に注力し、保有総量の縮減を推進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B25024D-64E2-4D68-A2AB-941F21B10E83}"/>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AD2BE0-B558-4F91-90AD-CDAE20BFA6E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EF076C9-4C75-4DA9-A03A-0468F26855B7}"/>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7C12457-360F-433C-8F56-3045BB483151}"/>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C69B9CD2-1B63-40A9-A8D7-901D866B6CDD}"/>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CBE9CFE6-B9EC-4496-8A6E-E927A760C872}"/>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77B8D62-35CC-4889-AA41-9085F87B18B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7DA462B-D9C2-4284-B7D4-0AB97D2EA361}"/>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DA29383E-4766-48DE-BAAD-575C352C1EB6}"/>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ED1E9A2-9BA8-4C26-9C16-C06E4B1CDFCA}"/>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7962F99-F7DA-4BD8-BB2F-A0A8B5B2D308}"/>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CF8AD6A-5247-4A16-819F-9F4BE5D55535}"/>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59C1D8B-4E9D-440C-9B21-C48254E908D2}"/>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6473AD7-524E-40F1-9B86-9C1593548654}"/>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C50931A5-1B3B-4C30-9717-DF22B7696EE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326E1B4-B836-4E64-A884-735874D13F1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CE3E8060-197E-49D4-981B-3362519ECE6B}"/>
            </a:ext>
          </a:extLst>
        </xdr:cNvPr>
        <xdr:cNvCxnSpPr/>
      </xdr:nvCxnSpPr>
      <xdr:spPr>
        <a:xfrm flipV="1">
          <a:off x="4306570" y="5200015"/>
          <a:ext cx="127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D285015D-9C63-4C89-9D9F-794C5077B6C2}"/>
            </a:ext>
          </a:extLst>
        </xdr:cNvPr>
        <xdr:cNvSpPr txBox="1"/>
      </xdr:nvSpPr>
      <xdr:spPr>
        <a:xfrm>
          <a:off x="4359275"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789D91A4-000A-43C1-9D77-AC2B7F86EFDC}"/>
            </a:ext>
          </a:extLst>
        </xdr:cNvPr>
        <xdr:cNvCxnSpPr/>
      </xdr:nvCxnSpPr>
      <xdr:spPr>
        <a:xfrm>
          <a:off x="4216400" y="643636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AD82C47-A969-4438-A590-1E93D855B959}"/>
            </a:ext>
          </a:extLst>
        </xdr:cNvPr>
        <xdr:cNvSpPr txBox="1"/>
      </xdr:nvSpPr>
      <xdr:spPr>
        <a:xfrm>
          <a:off x="4359275" y="498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CC2C6CD3-9235-4083-83C5-1669CFE387E0}"/>
            </a:ext>
          </a:extLst>
        </xdr:cNvPr>
        <xdr:cNvCxnSpPr/>
      </xdr:nvCxnSpPr>
      <xdr:spPr>
        <a:xfrm>
          <a:off x="4216400" y="52000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8A15229E-D364-4416-80D4-6CBB69186FCB}"/>
            </a:ext>
          </a:extLst>
        </xdr:cNvPr>
        <xdr:cNvSpPr txBox="1"/>
      </xdr:nvSpPr>
      <xdr:spPr>
        <a:xfrm>
          <a:off x="4359275" y="580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A0FF97FB-5151-4BD7-A082-FCD409AB0A27}"/>
            </a:ext>
          </a:extLst>
        </xdr:cNvPr>
        <xdr:cNvSpPr/>
      </xdr:nvSpPr>
      <xdr:spPr>
        <a:xfrm>
          <a:off x="4254500" y="59459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1B3E53DD-6ABC-4489-8E9B-44970EB8003B}"/>
            </a:ext>
          </a:extLst>
        </xdr:cNvPr>
        <xdr:cNvSpPr/>
      </xdr:nvSpPr>
      <xdr:spPr>
        <a:xfrm>
          <a:off x="3616325" y="59071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D5359AF5-599C-4857-8BF2-BDF32F4B9602}"/>
            </a:ext>
          </a:extLst>
        </xdr:cNvPr>
        <xdr:cNvSpPr/>
      </xdr:nvSpPr>
      <xdr:spPr>
        <a:xfrm>
          <a:off x="2930525" y="587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E0D981D3-ED7F-4CAB-9CF4-30301A30F5F1}"/>
            </a:ext>
          </a:extLst>
        </xdr:cNvPr>
        <xdr:cNvSpPr/>
      </xdr:nvSpPr>
      <xdr:spPr>
        <a:xfrm>
          <a:off x="2244725" y="583840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3E73E8BD-EAA3-4704-93BF-614C2F778623}"/>
            </a:ext>
          </a:extLst>
        </xdr:cNvPr>
        <xdr:cNvSpPr/>
      </xdr:nvSpPr>
      <xdr:spPr>
        <a:xfrm>
          <a:off x="1558925" y="58083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379DB15-4F3A-4EAD-86B8-0EF517708362}"/>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8131624-2198-4313-B5F0-8DC4E0951DC1}"/>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D9CE3F2-9BB8-48BA-8CF3-7EC609DA6200}"/>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FC94085-643C-46F8-ADF6-8DE3BDED2BD3}"/>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3C68844-02A0-4EEF-B993-983F3F6C4913}"/>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81" name="楕円 80">
          <a:extLst>
            <a:ext uri="{FF2B5EF4-FFF2-40B4-BE49-F238E27FC236}">
              <a16:creationId xmlns:a16="http://schemas.microsoft.com/office/drawing/2014/main" id="{E4AD73BB-0375-436F-8F3A-3E9CDD0650D2}"/>
            </a:ext>
          </a:extLst>
        </xdr:cNvPr>
        <xdr:cNvSpPr/>
      </xdr:nvSpPr>
      <xdr:spPr>
        <a:xfrm>
          <a:off x="4254500" y="601958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168715</xdr:rowOff>
    </xdr:from>
    <xdr:ext cx="405111" cy="259045"/>
    <xdr:sp macro="" textlink="">
      <xdr:nvSpPr>
        <xdr:cNvPr id="82" name="有形固定資産減価償却率該当値テキスト">
          <a:extLst>
            <a:ext uri="{FF2B5EF4-FFF2-40B4-BE49-F238E27FC236}">
              <a16:creationId xmlns:a16="http://schemas.microsoft.com/office/drawing/2014/main" id="{695650CD-6FE2-4BEB-A4C0-4FFF2E8CE46D}"/>
            </a:ext>
          </a:extLst>
        </xdr:cNvPr>
        <xdr:cNvSpPr txBox="1"/>
      </xdr:nvSpPr>
      <xdr:spPr>
        <a:xfrm>
          <a:off x="4359275" y="5998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161502</xdr:rowOff>
    </xdr:from>
    <xdr:to>
      <xdr:col>19</xdr:col>
      <xdr:colOff>187325</xdr:colOff>
      <xdr:row>32</xdr:row>
      <xdr:rowOff>91652</xdr:rowOff>
    </xdr:to>
    <xdr:sp macro="" textlink="">
      <xdr:nvSpPr>
        <xdr:cNvPr id="83" name="楕円 82">
          <a:extLst>
            <a:ext uri="{FF2B5EF4-FFF2-40B4-BE49-F238E27FC236}">
              <a16:creationId xmlns:a16="http://schemas.microsoft.com/office/drawing/2014/main" id="{91720950-8279-445E-9CD8-0B14A5AA4286}"/>
            </a:ext>
          </a:extLst>
        </xdr:cNvPr>
        <xdr:cNvSpPr/>
      </xdr:nvSpPr>
      <xdr:spPr>
        <a:xfrm>
          <a:off x="3616325" y="60035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40852</xdr:rowOff>
    </xdr:from>
    <xdr:to>
      <xdr:col>23</xdr:col>
      <xdr:colOff>85725</xdr:colOff>
      <xdr:row>32</xdr:row>
      <xdr:rowOff>69638</xdr:rowOff>
    </xdr:to>
    <xdr:cxnSp macro="">
      <xdr:nvCxnSpPr>
        <xdr:cNvPr id="84" name="直線コネクタ 83">
          <a:extLst>
            <a:ext uri="{FF2B5EF4-FFF2-40B4-BE49-F238E27FC236}">
              <a16:creationId xmlns:a16="http://schemas.microsoft.com/office/drawing/2014/main" id="{A24261A4-FDEC-4833-A843-B85E39F037B4}"/>
            </a:ext>
          </a:extLst>
        </xdr:cNvPr>
        <xdr:cNvCxnSpPr/>
      </xdr:nvCxnSpPr>
      <xdr:spPr>
        <a:xfrm>
          <a:off x="3673475" y="6041602"/>
          <a:ext cx="62865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136313</xdr:rowOff>
    </xdr:from>
    <xdr:to>
      <xdr:col>15</xdr:col>
      <xdr:colOff>187325</xdr:colOff>
      <xdr:row>32</xdr:row>
      <xdr:rowOff>66463</xdr:rowOff>
    </xdr:to>
    <xdr:sp macro="" textlink="">
      <xdr:nvSpPr>
        <xdr:cNvPr id="85" name="楕円 84">
          <a:extLst>
            <a:ext uri="{FF2B5EF4-FFF2-40B4-BE49-F238E27FC236}">
              <a16:creationId xmlns:a16="http://schemas.microsoft.com/office/drawing/2014/main" id="{DDF04886-B632-4BB2-B32B-BBE9E224AE04}"/>
            </a:ext>
          </a:extLst>
        </xdr:cNvPr>
        <xdr:cNvSpPr/>
      </xdr:nvSpPr>
      <xdr:spPr>
        <a:xfrm>
          <a:off x="2930525" y="59751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15663</xdr:rowOff>
    </xdr:from>
    <xdr:to>
      <xdr:col>19</xdr:col>
      <xdr:colOff>136525</xdr:colOff>
      <xdr:row>32</xdr:row>
      <xdr:rowOff>40852</xdr:rowOff>
    </xdr:to>
    <xdr:cxnSp macro="">
      <xdr:nvCxnSpPr>
        <xdr:cNvPr id="86" name="直線コネクタ 85">
          <a:extLst>
            <a:ext uri="{FF2B5EF4-FFF2-40B4-BE49-F238E27FC236}">
              <a16:creationId xmlns:a16="http://schemas.microsoft.com/office/drawing/2014/main" id="{9B495C4A-5184-4A42-94E2-098D9EF4EC95}"/>
            </a:ext>
          </a:extLst>
        </xdr:cNvPr>
        <xdr:cNvCxnSpPr/>
      </xdr:nvCxnSpPr>
      <xdr:spPr>
        <a:xfrm>
          <a:off x="2987675" y="6013238"/>
          <a:ext cx="685800" cy="2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96732</xdr:rowOff>
    </xdr:from>
    <xdr:to>
      <xdr:col>11</xdr:col>
      <xdr:colOff>187325</xdr:colOff>
      <xdr:row>32</xdr:row>
      <xdr:rowOff>26882</xdr:rowOff>
    </xdr:to>
    <xdr:sp macro="" textlink="">
      <xdr:nvSpPr>
        <xdr:cNvPr id="87" name="楕円 86">
          <a:extLst>
            <a:ext uri="{FF2B5EF4-FFF2-40B4-BE49-F238E27FC236}">
              <a16:creationId xmlns:a16="http://schemas.microsoft.com/office/drawing/2014/main" id="{16F5BBBC-83B5-4FA1-A519-A65C50BB2D01}"/>
            </a:ext>
          </a:extLst>
        </xdr:cNvPr>
        <xdr:cNvSpPr/>
      </xdr:nvSpPr>
      <xdr:spPr>
        <a:xfrm>
          <a:off x="2244725" y="59355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147532</xdr:rowOff>
    </xdr:from>
    <xdr:to>
      <xdr:col>15</xdr:col>
      <xdr:colOff>136525</xdr:colOff>
      <xdr:row>32</xdr:row>
      <xdr:rowOff>15663</xdr:rowOff>
    </xdr:to>
    <xdr:cxnSp macro="">
      <xdr:nvCxnSpPr>
        <xdr:cNvPr id="88" name="直線コネクタ 87">
          <a:extLst>
            <a:ext uri="{FF2B5EF4-FFF2-40B4-BE49-F238E27FC236}">
              <a16:creationId xmlns:a16="http://schemas.microsoft.com/office/drawing/2014/main" id="{0198A9B1-6027-47C3-AE36-CBC86D025F43}"/>
            </a:ext>
          </a:extLst>
        </xdr:cNvPr>
        <xdr:cNvCxnSpPr/>
      </xdr:nvCxnSpPr>
      <xdr:spPr>
        <a:xfrm>
          <a:off x="2301875" y="5983182"/>
          <a:ext cx="685800" cy="3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49953</xdr:rowOff>
    </xdr:from>
    <xdr:to>
      <xdr:col>7</xdr:col>
      <xdr:colOff>187325</xdr:colOff>
      <xdr:row>31</xdr:row>
      <xdr:rowOff>151553</xdr:rowOff>
    </xdr:to>
    <xdr:sp macro="" textlink="">
      <xdr:nvSpPr>
        <xdr:cNvPr id="89" name="楕円 88">
          <a:extLst>
            <a:ext uri="{FF2B5EF4-FFF2-40B4-BE49-F238E27FC236}">
              <a16:creationId xmlns:a16="http://schemas.microsoft.com/office/drawing/2014/main" id="{61ACB65E-033E-436B-A74B-3E559AA15DA1}"/>
            </a:ext>
          </a:extLst>
        </xdr:cNvPr>
        <xdr:cNvSpPr/>
      </xdr:nvSpPr>
      <xdr:spPr>
        <a:xfrm>
          <a:off x="1558925" y="588560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100753</xdr:rowOff>
    </xdr:from>
    <xdr:to>
      <xdr:col>11</xdr:col>
      <xdr:colOff>136525</xdr:colOff>
      <xdr:row>31</xdr:row>
      <xdr:rowOff>147532</xdr:rowOff>
    </xdr:to>
    <xdr:cxnSp macro="">
      <xdr:nvCxnSpPr>
        <xdr:cNvPr id="90" name="直線コネクタ 89">
          <a:extLst>
            <a:ext uri="{FF2B5EF4-FFF2-40B4-BE49-F238E27FC236}">
              <a16:creationId xmlns:a16="http://schemas.microsoft.com/office/drawing/2014/main" id="{11B6654B-2D10-49DA-A32E-3A16532C74DB}"/>
            </a:ext>
          </a:extLst>
        </xdr:cNvPr>
        <xdr:cNvCxnSpPr/>
      </xdr:nvCxnSpPr>
      <xdr:spPr>
        <a:xfrm>
          <a:off x="1616075" y="5942753"/>
          <a:ext cx="685800" cy="4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D3FA0E5B-91EA-4133-8F99-4FABDC64C743}"/>
            </a:ext>
          </a:extLst>
        </xdr:cNvPr>
        <xdr:cNvSpPr txBox="1"/>
      </xdr:nvSpPr>
      <xdr:spPr>
        <a:xfrm>
          <a:off x="3474094" y="5695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F61A935B-78EF-4ADA-BCBB-EE934E3085DE}"/>
            </a:ext>
          </a:extLst>
        </xdr:cNvPr>
        <xdr:cNvSpPr txBox="1"/>
      </xdr:nvSpPr>
      <xdr:spPr>
        <a:xfrm>
          <a:off x="2797819" y="5668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578D0492-32EC-4857-B7EF-934040B798F7}"/>
            </a:ext>
          </a:extLst>
        </xdr:cNvPr>
        <xdr:cNvSpPr txBox="1"/>
      </xdr:nvSpPr>
      <xdr:spPr>
        <a:xfrm>
          <a:off x="2112019" y="56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58E5E671-2180-402C-A1C9-DC76F61CAAAA}"/>
            </a:ext>
          </a:extLst>
        </xdr:cNvPr>
        <xdr:cNvSpPr txBox="1"/>
      </xdr:nvSpPr>
      <xdr:spPr>
        <a:xfrm>
          <a:off x="1426219"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82779</xdr:rowOff>
    </xdr:from>
    <xdr:ext cx="405111" cy="259045"/>
    <xdr:sp macro="" textlink="">
      <xdr:nvSpPr>
        <xdr:cNvPr id="95" name="n_1mainValue有形固定資産減価償却率">
          <a:extLst>
            <a:ext uri="{FF2B5EF4-FFF2-40B4-BE49-F238E27FC236}">
              <a16:creationId xmlns:a16="http://schemas.microsoft.com/office/drawing/2014/main" id="{721DBD27-1FDA-4C55-8857-141F11942BF5}"/>
            </a:ext>
          </a:extLst>
        </xdr:cNvPr>
        <xdr:cNvSpPr txBox="1"/>
      </xdr:nvSpPr>
      <xdr:spPr>
        <a:xfrm>
          <a:off x="3474094" y="6086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57590</xdr:rowOff>
    </xdr:from>
    <xdr:ext cx="405111" cy="259045"/>
    <xdr:sp macro="" textlink="">
      <xdr:nvSpPr>
        <xdr:cNvPr id="96" name="n_2mainValue有形固定資産減価償却率">
          <a:extLst>
            <a:ext uri="{FF2B5EF4-FFF2-40B4-BE49-F238E27FC236}">
              <a16:creationId xmlns:a16="http://schemas.microsoft.com/office/drawing/2014/main" id="{A79B2063-F121-4ADA-BB15-36E7E516D9A8}"/>
            </a:ext>
          </a:extLst>
        </xdr:cNvPr>
        <xdr:cNvSpPr txBox="1"/>
      </xdr:nvSpPr>
      <xdr:spPr>
        <a:xfrm>
          <a:off x="2797819" y="6058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97" name="n_3mainValue有形固定資産減価償却率">
          <a:extLst>
            <a:ext uri="{FF2B5EF4-FFF2-40B4-BE49-F238E27FC236}">
              <a16:creationId xmlns:a16="http://schemas.microsoft.com/office/drawing/2014/main" id="{3B3F6F99-4FC7-4CC8-88CC-E05BB39F3749}"/>
            </a:ext>
          </a:extLst>
        </xdr:cNvPr>
        <xdr:cNvSpPr txBox="1"/>
      </xdr:nvSpPr>
      <xdr:spPr>
        <a:xfrm>
          <a:off x="2112019" y="60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142680</xdr:rowOff>
    </xdr:from>
    <xdr:ext cx="405111" cy="259045"/>
    <xdr:sp macro="" textlink="">
      <xdr:nvSpPr>
        <xdr:cNvPr id="98" name="n_4mainValue有形固定資産減価償却率">
          <a:extLst>
            <a:ext uri="{FF2B5EF4-FFF2-40B4-BE49-F238E27FC236}">
              <a16:creationId xmlns:a16="http://schemas.microsoft.com/office/drawing/2014/main" id="{7F5A13ED-FDFB-4EFB-A656-D816965C73B7}"/>
            </a:ext>
          </a:extLst>
        </xdr:cNvPr>
        <xdr:cNvSpPr txBox="1"/>
      </xdr:nvSpPr>
      <xdr:spPr>
        <a:xfrm>
          <a:off x="1426219" y="598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466D8F91-9333-4FC9-B194-61821BFED67D}"/>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06EC05A-82E3-49D7-B00A-8216AF3D22F7}"/>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5B6177AB-A9B3-4683-8BF5-A2F5EBFA6742}"/>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14EDA8D-6712-4AD8-8AC6-CA085BFD567D}"/>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F866FE7-EA32-45CB-A72B-ADAF21F79E07}"/>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E4AD74F-D37B-4A11-930C-F2004BB4A6D1}"/>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81E78297-62F8-4EB4-8FE2-3CDD2D1A0F60}"/>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D3E1733-4E5E-4BDB-A655-F92A6D4DB9BA}"/>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4A2442A-C59E-4545-B297-FC8F66B373C3}"/>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C52CE4A-4583-49F4-B424-E19842A73A55}"/>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F7717BE-8D80-4F6E-BBF8-E580764F4893}"/>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550C8F0-6D38-4BBB-B792-B95A98544DB3}"/>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3F113509-61E6-4070-8A30-07396E0FF6FB}"/>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債務償還比率は、類似団体平均及び群馬県平均より高い水準にあるものの、前年度比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当該指標が高い水準にある要因として、地方債の年度末残高は減少したものの、依然として将来負担額が大きいことや経常収支比率が高いこと等があげられる。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市有財産の有効活用等による自主財源の確保に努めるとともに、事業見直しにより経常経費を縮減し、経常収支比率を改善していく必要がある。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0477DC6-883F-4B1C-865B-9B126CE4BD45}"/>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4145DCD-0974-4AB9-B1DC-6A7424ECCF2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B0B2C63-4C6B-4B51-ACFB-87FEE290AD7F}"/>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97B459D-5225-4381-9B42-630C7911715B}"/>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8C36643-F489-4A7C-9DA0-51F56095CC86}"/>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D39838F4-5459-4057-9DA2-02D4A5E898A8}"/>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08E26BA-CDE8-49F1-A7B7-F8B2BB914197}"/>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19481117-2E45-4ACE-A109-D8C1EC17501E}"/>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F251C11-5D84-415F-AA00-1744417C867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99F7BB5-B213-4808-AB9E-BA3C5517DCFB}"/>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62DCA690-85BA-49F5-B65D-4EB2EE55B73C}"/>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626634CC-719E-4C1B-8118-BFAEBA1D19A3}"/>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83D5A7A-DCBB-4DC1-9C25-FA4F6CE7D214}"/>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4824DC64-685D-4843-AD20-C9BED0A42130}"/>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EB2AE38-908A-4B5F-84FE-69480540C3A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342CE7BC-F914-41C7-A87E-9FAE9D77B6C1}"/>
            </a:ext>
          </a:extLst>
        </xdr:cNvPr>
        <xdr:cNvCxnSpPr/>
      </xdr:nvCxnSpPr>
      <xdr:spPr>
        <a:xfrm flipV="1">
          <a:off x="13326745" y="5115983"/>
          <a:ext cx="1269" cy="136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E95377EB-B91F-4964-BBAB-5393A430480E}"/>
            </a:ext>
          </a:extLst>
        </xdr:cNvPr>
        <xdr:cNvSpPr txBox="1"/>
      </xdr:nvSpPr>
      <xdr:spPr>
        <a:xfrm>
          <a:off x="13379450" y="648426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E038FB36-D5DD-4C29-826C-EF10C2C48E44}"/>
            </a:ext>
          </a:extLst>
        </xdr:cNvPr>
        <xdr:cNvCxnSpPr/>
      </xdr:nvCxnSpPr>
      <xdr:spPr>
        <a:xfrm>
          <a:off x="13255625" y="6477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D60BFD6-6E57-430B-98E3-DE479361F4D8}"/>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D578EB0-8B32-4E44-9C09-A0280A8FE687}"/>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F6B3FF1A-2929-401C-A485-02907E14E5D3}"/>
            </a:ext>
          </a:extLst>
        </xdr:cNvPr>
        <xdr:cNvSpPr txBox="1"/>
      </xdr:nvSpPr>
      <xdr:spPr>
        <a:xfrm>
          <a:off x="13379450" y="557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559E196C-ED49-48AB-852C-633A718E6E80}"/>
            </a:ext>
          </a:extLst>
        </xdr:cNvPr>
        <xdr:cNvSpPr/>
      </xdr:nvSpPr>
      <xdr:spPr>
        <a:xfrm>
          <a:off x="13293725" y="57123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CA15A19D-6B72-4F42-A967-9AA2583656AD}"/>
            </a:ext>
          </a:extLst>
        </xdr:cNvPr>
        <xdr:cNvSpPr/>
      </xdr:nvSpPr>
      <xdr:spPr>
        <a:xfrm>
          <a:off x="12646025" y="57023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EFAD9E1D-5586-4DB2-AD8C-97929D3001DC}"/>
            </a:ext>
          </a:extLst>
        </xdr:cNvPr>
        <xdr:cNvSpPr/>
      </xdr:nvSpPr>
      <xdr:spPr>
        <a:xfrm>
          <a:off x="11960225" y="563705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37A21FFC-B1FA-4F51-B2B8-BDD9EFE23112}"/>
            </a:ext>
          </a:extLst>
        </xdr:cNvPr>
        <xdr:cNvSpPr/>
      </xdr:nvSpPr>
      <xdr:spPr>
        <a:xfrm>
          <a:off x="11274425" y="58126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93A7654F-87F2-42C9-A546-7EA9475AA4D2}"/>
            </a:ext>
          </a:extLst>
        </xdr:cNvPr>
        <xdr:cNvSpPr/>
      </xdr:nvSpPr>
      <xdr:spPr>
        <a:xfrm>
          <a:off x="10588625" y="582291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3D11B01-F39C-44AE-B7CD-6A237BC0B696}"/>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273BDA7D-2382-494B-B7E6-F8ABB6B0CDC5}"/>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8D65363-4423-4C23-87A6-CDAA2A8E54BA}"/>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E318617-9455-47E4-AC4A-DAA3F2251AC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689A162-57AC-4A9C-A3D4-04B9FE67EF52}"/>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38079</xdr:rowOff>
    </xdr:from>
    <xdr:to>
      <xdr:col>76</xdr:col>
      <xdr:colOff>73025</xdr:colOff>
      <xdr:row>31</xdr:row>
      <xdr:rowOff>139679</xdr:rowOff>
    </xdr:to>
    <xdr:sp macro="" textlink="">
      <xdr:nvSpPr>
        <xdr:cNvPr id="143" name="楕円 142">
          <a:extLst>
            <a:ext uri="{FF2B5EF4-FFF2-40B4-BE49-F238E27FC236}">
              <a16:creationId xmlns:a16="http://schemas.microsoft.com/office/drawing/2014/main" id="{640652CF-56A4-4728-92FF-9A0FA9FE8623}"/>
            </a:ext>
          </a:extLst>
        </xdr:cNvPr>
        <xdr:cNvSpPr/>
      </xdr:nvSpPr>
      <xdr:spPr>
        <a:xfrm>
          <a:off x="13293725" y="587690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16506</xdr:rowOff>
    </xdr:from>
    <xdr:ext cx="469744" cy="259045"/>
    <xdr:sp macro="" textlink="">
      <xdr:nvSpPr>
        <xdr:cNvPr id="144" name="債務償還比率該当値テキスト">
          <a:extLst>
            <a:ext uri="{FF2B5EF4-FFF2-40B4-BE49-F238E27FC236}">
              <a16:creationId xmlns:a16="http://schemas.microsoft.com/office/drawing/2014/main" id="{D53F6745-280C-4526-83E8-2E3D3FF39F0E}"/>
            </a:ext>
          </a:extLst>
        </xdr:cNvPr>
        <xdr:cNvSpPr txBox="1"/>
      </xdr:nvSpPr>
      <xdr:spPr>
        <a:xfrm>
          <a:off x="13379450" y="585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82698</xdr:rowOff>
    </xdr:from>
    <xdr:to>
      <xdr:col>72</xdr:col>
      <xdr:colOff>123825</xdr:colOff>
      <xdr:row>32</xdr:row>
      <xdr:rowOff>12848</xdr:rowOff>
    </xdr:to>
    <xdr:sp macro="" textlink="">
      <xdr:nvSpPr>
        <xdr:cNvPr id="145" name="楕円 144">
          <a:extLst>
            <a:ext uri="{FF2B5EF4-FFF2-40B4-BE49-F238E27FC236}">
              <a16:creationId xmlns:a16="http://schemas.microsoft.com/office/drawing/2014/main" id="{5E7C6C52-38C0-43D1-9DE7-046F8C0D506F}"/>
            </a:ext>
          </a:extLst>
        </xdr:cNvPr>
        <xdr:cNvSpPr/>
      </xdr:nvSpPr>
      <xdr:spPr>
        <a:xfrm>
          <a:off x="12646025" y="59246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88879</xdr:rowOff>
    </xdr:from>
    <xdr:to>
      <xdr:col>76</xdr:col>
      <xdr:colOff>22225</xdr:colOff>
      <xdr:row>31</xdr:row>
      <xdr:rowOff>133498</xdr:rowOff>
    </xdr:to>
    <xdr:cxnSp macro="">
      <xdr:nvCxnSpPr>
        <xdr:cNvPr id="146" name="直線コネクタ 145">
          <a:extLst>
            <a:ext uri="{FF2B5EF4-FFF2-40B4-BE49-F238E27FC236}">
              <a16:creationId xmlns:a16="http://schemas.microsoft.com/office/drawing/2014/main" id="{9B354819-815A-417C-AC0E-0D0EB81EA400}"/>
            </a:ext>
          </a:extLst>
        </xdr:cNvPr>
        <xdr:cNvCxnSpPr/>
      </xdr:nvCxnSpPr>
      <xdr:spPr>
        <a:xfrm flipV="1">
          <a:off x="12693650" y="5924529"/>
          <a:ext cx="638175" cy="4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82867</xdr:rowOff>
    </xdr:from>
    <xdr:to>
      <xdr:col>68</xdr:col>
      <xdr:colOff>123825</xdr:colOff>
      <xdr:row>31</xdr:row>
      <xdr:rowOff>13017</xdr:rowOff>
    </xdr:to>
    <xdr:sp macro="" textlink="">
      <xdr:nvSpPr>
        <xdr:cNvPr id="147" name="楕円 146">
          <a:extLst>
            <a:ext uri="{FF2B5EF4-FFF2-40B4-BE49-F238E27FC236}">
              <a16:creationId xmlns:a16="http://schemas.microsoft.com/office/drawing/2014/main" id="{4A37149F-644E-4005-9927-8800EB1FBB32}"/>
            </a:ext>
          </a:extLst>
        </xdr:cNvPr>
        <xdr:cNvSpPr/>
      </xdr:nvSpPr>
      <xdr:spPr>
        <a:xfrm>
          <a:off x="11960225" y="57629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133667</xdr:rowOff>
    </xdr:from>
    <xdr:to>
      <xdr:col>72</xdr:col>
      <xdr:colOff>73025</xdr:colOff>
      <xdr:row>31</xdr:row>
      <xdr:rowOff>133498</xdr:rowOff>
    </xdr:to>
    <xdr:cxnSp macro="">
      <xdr:nvCxnSpPr>
        <xdr:cNvPr id="148" name="直線コネクタ 147">
          <a:extLst>
            <a:ext uri="{FF2B5EF4-FFF2-40B4-BE49-F238E27FC236}">
              <a16:creationId xmlns:a16="http://schemas.microsoft.com/office/drawing/2014/main" id="{AE5B93EC-6CE9-4F0C-B78A-12A017032411}"/>
            </a:ext>
          </a:extLst>
        </xdr:cNvPr>
        <xdr:cNvCxnSpPr/>
      </xdr:nvCxnSpPr>
      <xdr:spPr>
        <a:xfrm>
          <a:off x="12007850" y="5810567"/>
          <a:ext cx="685800" cy="16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79410</xdr:rowOff>
    </xdr:from>
    <xdr:to>
      <xdr:col>64</xdr:col>
      <xdr:colOff>123825</xdr:colOff>
      <xdr:row>33</xdr:row>
      <xdr:rowOff>9560</xdr:rowOff>
    </xdr:to>
    <xdr:sp macro="" textlink="">
      <xdr:nvSpPr>
        <xdr:cNvPr id="149" name="楕円 148">
          <a:extLst>
            <a:ext uri="{FF2B5EF4-FFF2-40B4-BE49-F238E27FC236}">
              <a16:creationId xmlns:a16="http://schemas.microsoft.com/office/drawing/2014/main" id="{F23A2F93-C8C9-4351-9A02-08CE0EA168AE}"/>
            </a:ext>
          </a:extLst>
        </xdr:cNvPr>
        <xdr:cNvSpPr/>
      </xdr:nvSpPr>
      <xdr:spPr>
        <a:xfrm>
          <a:off x="11274425" y="608333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133667</xdr:rowOff>
    </xdr:from>
    <xdr:to>
      <xdr:col>68</xdr:col>
      <xdr:colOff>73025</xdr:colOff>
      <xdr:row>32</xdr:row>
      <xdr:rowOff>130210</xdr:rowOff>
    </xdr:to>
    <xdr:cxnSp macro="">
      <xdr:nvCxnSpPr>
        <xdr:cNvPr id="150" name="直線コネクタ 149">
          <a:extLst>
            <a:ext uri="{FF2B5EF4-FFF2-40B4-BE49-F238E27FC236}">
              <a16:creationId xmlns:a16="http://schemas.microsoft.com/office/drawing/2014/main" id="{F38CD170-F3DB-42EE-9FBE-C06A9BD53B9A}"/>
            </a:ext>
          </a:extLst>
        </xdr:cNvPr>
        <xdr:cNvCxnSpPr/>
      </xdr:nvCxnSpPr>
      <xdr:spPr>
        <a:xfrm flipV="1">
          <a:off x="11322050" y="5810567"/>
          <a:ext cx="685800" cy="32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145380</xdr:rowOff>
    </xdr:from>
    <xdr:to>
      <xdr:col>60</xdr:col>
      <xdr:colOff>123825</xdr:colOff>
      <xdr:row>33</xdr:row>
      <xdr:rowOff>75530</xdr:rowOff>
    </xdr:to>
    <xdr:sp macro="" textlink="">
      <xdr:nvSpPr>
        <xdr:cNvPr id="151" name="楕円 150">
          <a:extLst>
            <a:ext uri="{FF2B5EF4-FFF2-40B4-BE49-F238E27FC236}">
              <a16:creationId xmlns:a16="http://schemas.microsoft.com/office/drawing/2014/main" id="{5B514894-64FC-46F8-A324-AD5AFF22B64A}"/>
            </a:ext>
          </a:extLst>
        </xdr:cNvPr>
        <xdr:cNvSpPr/>
      </xdr:nvSpPr>
      <xdr:spPr>
        <a:xfrm>
          <a:off x="10588625" y="61429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130210</xdr:rowOff>
    </xdr:from>
    <xdr:to>
      <xdr:col>64</xdr:col>
      <xdr:colOff>73025</xdr:colOff>
      <xdr:row>33</xdr:row>
      <xdr:rowOff>24730</xdr:rowOff>
    </xdr:to>
    <xdr:cxnSp macro="">
      <xdr:nvCxnSpPr>
        <xdr:cNvPr id="152" name="直線コネクタ 151">
          <a:extLst>
            <a:ext uri="{FF2B5EF4-FFF2-40B4-BE49-F238E27FC236}">
              <a16:creationId xmlns:a16="http://schemas.microsoft.com/office/drawing/2014/main" id="{C4C6DDB6-45E6-402C-A036-53F7844204CC}"/>
            </a:ext>
          </a:extLst>
        </xdr:cNvPr>
        <xdr:cNvCxnSpPr/>
      </xdr:nvCxnSpPr>
      <xdr:spPr>
        <a:xfrm flipV="1">
          <a:off x="10636250" y="6130960"/>
          <a:ext cx="685800" cy="5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5E03DBD4-3CD6-48DC-B5D7-EBDB90982ACB}"/>
            </a:ext>
          </a:extLst>
        </xdr:cNvPr>
        <xdr:cNvSpPr txBox="1"/>
      </xdr:nvSpPr>
      <xdr:spPr>
        <a:xfrm>
          <a:off x="12465127" y="549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7D4AB07A-C714-4AD8-A9CD-16AE0A1431BF}"/>
            </a:ext>
          </a:extLst>
        </xdr:cNvPr>
        <xdr:cNvSpPr txBox="1"/>
      </xdr:nvSpPr>
      <xdr:spPr>
        <a:xfrm>
          <a:off x="11788852" y="542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F9A0D50D-626D-4CB1-A3D2-81AD60015647}"/>
            </a:ext>
          </a:extLst>
        </xdr:cNvPr>
        <xdr:cNvSpPr txBox="1"/>
      </xdr:nvSpPr>
      <xdr:spPr>
        <a:xfrm>
          <a:off x="11103052" y="56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357A3BF3-628B-4EF5-8E3F-8B4928D4959E}"/>
            </a:ext>
          </a:extLst>
        </xdr:cNvPr>
        <xdr:cNvSpPr txBox="1"/>
      </xdr:nvSpPr>
      <xdr:spPr>
        <a:xfrm>
          <a:off x="10417252" y="56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3975</xdr:rowOff>
    </xdr:from>
    <xdr:ext cx="469744" cy="259045"/>
    <xdr:sp macro="" textlink="">
      <xdr:nvSpPr>
        <xdr:cNvPr id="157" name="n_1mainValue債務償還比率">
          <a:extLst>
            <a:ext uri="{FF2B5EF4-FFF2-40B4-BE49-F238E27FC236}">
              <a16:creationId xmlns:a16="http://schemas.microsoft.com/office/drawing/2014/main" id="{2AFCBCF6-83C6-4638-AEA5-AE2A4F0B85D7}"/>
            </a:ext>
          </a:extLst>
        </xdr:cNvPr>
        <xdr:cNvSpPr txBox="1"/>
      </xdr:nvSpPr>
      <xdr:spPr>
        <a:xfrm>
          <a:off x="12465127" y="600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4144</xdr:rowOff>
    </xdr:from>
    <xdr:ext cx="469744" cy="259045"/>
    <xdr:sp macro="" textlink="">
      <xdr:nvSpPr>
        <xdr:cNvPr id="158" name="n_2mainValue債務償還比率">
          <a:extLst>
            <a:ext uri="{FF2B5EF4-FFF2-40B4-BE49-F238E27FC236}">
              <a16:creationId xmlns:a16="http://schemas.microsoft.com/office/drawing/2014/main" id="{EC503543-1909-4ECD-AAA2-5383FD84AEB1}"/>
            </a:ext>
          </a:extLst>
        </xdr:cNvPr>
        <xdr:cNvSpPr txBox="1"/>
      </xdr:nvSpPr>
      <xdr:spPr>
        <a:xfrm>
          <a:off x="11788852" y="584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687</xdr:rowOff>
    </xdr:from>
    <xdr:ext cx="469744" cy="259045"/>
    <xdr:sp macro="" textlink="">
      <xdr:nvSpPr>
        <xdr:cNvPr id="159" name="n_3mainValue債務償還比率">
          <a:extLst>
            <a:ext uri="{FF2B5EF4-FFF2-40B4-BE49-F238E27FC236}">
              <a16:creationId xmlns:a16="http://schemas.microsoft.com/office/drawing/2014/main" id="{224F5E50-1963-437B-9293-762485C149E3}"/>
            </a:ext>
          </a:extLst>
        </xdr:cNvPr>
        <xdr:cNvSpPr txBox="1"/>
      </xdr:nvSpPr>
      <xdr:spPr>
        <a:xfrm>
          <a:off x="11103052" y="616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66656</xdr:rowOff>
    </xdr:from>
    <xdr:ext cx="469744" cy="259045"/>
    <xdr:sp macro="" textlink="">
      <xdr:nvSpPr>
        <xdr:cNvPr id="160" name="n_4mainValue債務償還比率">
          <a:extLst>
            <a:ext uri="{FF2B5EF4-FFF2-40B4-BE49-F238E27FC236}">
              <a16:creationId xmlns:a16="http://schemas.microsoft.com/office/drawing/2014/main" id="{551986FA-D699-4B62-8916-564E49D07E41}"/>
            </a:ext>
          </a:extLst>
        </xdr:cNvPr>
        <xdr:cNvSpPr txBox="1"/>
      </xdr:nvSpPr>
      <xdr:spPr>
        <a:xfrm>
          <a:off x="10417252" y="623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5DCE46A1-C1BD-4060-96E9-3B57F87761C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FD3CA43-A999-4318-AA6F-874D64133F3D}"/>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DEF7AFF-CE31-40D8-A1FC-55228989C99A}"/>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0E488E0-4665-4489-B774-30E1327EA8B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C8A2E1F-DF30-4571-A5E9-5E8627B67BE9}"/>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AF79BC8-3807-4BD1-81B2-67A4464D3C7E}"/>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E47F76-9668-4ED3-99BE-9941480FBD2E}"/>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4A876C8-3394-44AE-907B-9197FA629407}"/>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8BE34B1-768A-4155-8ABD-41F2B12DED1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6E6C62-DA4F-438F-B1AD-409288DEABF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64EC61E-BE6B-42BF-BC5B-93BFDF6F3B5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E1144C-4C1E-4547-89E6-3B8D39CD3D1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518D37-FCA0-4958-B6E2-83B998A34F0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C0F450-D26B-44B0-B2F5-EFF5C21B940B}"/>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D2A887-75A9-423B-8D5E-AFF67024B25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9557E8-47BB-4AA1-A280-BD0A091BB01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878ECB-1254-4523-8BBA-607BAE926681}"/>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B9E24DE-9D40-4E85-9F68-98DE7246797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A421EAD-CCBB-43CE-B54C-8868293DD430}"/>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AA0C2E-200D-4082-B363-4A3F394837D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CCAA1F-1774-4BF5-B6B7-321C6DD1EB3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96115B8-4DCB-4A31-A086-2BD97610602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20E8B6-E615-4749-9A74-63E335DBD3A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595C4D9-A32C-4E5C-83A1-3A10874F22B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0F6F08-7204-4CAE-B652-8CD748A7A50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E4EBCB-0FE4-486B-83A0-701E06407E3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590C385-F35F-48A5-865F-4A4BE8546F9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B4EFECB-AECA-4F86-97A4-0E8AEE9A632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657DF5-DEC7-4737-BC41-69947F0923BA}"/>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954DE2-9DA3-46DD-9BED-A075F0A4A29F}"/>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D75F4E-5252-47BC-9ACC-E8116AFB7C60}"/>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CF612D-64DF-4BBE-ACB8-9A466F9D07A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643C472-B8FF-4400-BC59-BB02DCFFB36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E484AA-7D7C-4FE6-B014-8381D1EF4F63}"/>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B664DC2-A9C2-4736-9B7D-F8BBCC574BF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5E97EFF-CAE0-42B3-B776-36A60DE9B0B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77D2A1F-1F06-4B38-B982-6A00A033845C}"/>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BBE73C-E986-4E0D-B9DF-FC94D8A26A8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5D33D90-FC3A-4B22-9BF8-4340B3E65918}"/>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D41C143-5E75-4659-96C3-7AEEA929A266}"/>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053B5A-FB05-4801-A5CA-8F005C34A78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D2534F-D31B-4E6C-A2D1-6F6BF1C97D54}"/>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775503F-115C-4489-96F1-1D7B238B7ED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D5A389F-88E0-4987-B539-9063A137712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99B9411-0AD0-45C1-9EC2-1F53F523124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87F4668-18C9-4BE2-AA7B-D2F3BE4962E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DD2D0A8-AFBD-4913-BB30-44D6EC894725}"/>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4C42546-2EF3-4868-A190-9465394E830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BD43EC9-B1CD-4480-AA5D-D943B17ED007}"/>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503244E-C6DC-4134-BF49-4396C3BD85A3}"/>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E118CC0-7A5E-4492-8543-24443D02AE9B}"/>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4DB9588-8980-4659-A8B2-55126B1FA2FC}"/>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EFC004B-789E-419B-9989-E3178ED21E5E}"/>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DFCF292-B72D-4B56-80AE-3F8F4DF3ECF3}"/>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8236E6D-AC23-48FF-B0CB-BD10CD9C2185}"/>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B94D60D-1A87-4E53-98D3-7864B0FCDD3F}"/>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2A59D1A-7B8C-40C8-91E1-F1D5FD4C0E5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E092DE3-5D2D-4FFB-BD2A-2BC4616DBEDE}"/>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FFEA29D-7B78-4258-A7FE-816A03CE616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1005A782-6219-4B52-9755-4221B108CF8F}"/>
            </a:ext>
          </a:extLst>
        </xdr:cNvPr>
        <xdr:cNvCxnSpPr/>
      </xdr:nvCxnSpPr>
      <xdr:spPr>
        <a:xfrm flipV="1">
          <a:off x="4180840" y="5494147"/>
          <a:ext cx="0" cy="12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DD194DB3-BBAD-4F91-A055-0358221A6392}"/>
            </a:ext>
          </a:extLst>
        </xdr:cNvPr>
        <xdr:cNvSpPr txBox="1"/>
      </xdr:nvSpPr>
      <xdr:spPr>
        <a:xfrm>
          <a:off x="4219575" y="673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950A3CB6-CF38-40F4-9E1B-1A5DB8CF1F05}"/>
            </a:ext>
          </a:extLst>
        </xdr:cNvPr>
        <xdr:cNvCxnSpPr/>
      </xdr:nvCxnSpPr>
      <xdr:spPr>
        <a:xfrm>
          <a:off x="41052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5C0B072-4368-49D7-B09D-3AA57DC2D64C}"/>
            </a:ext>
          </a:extLst>
        </xdr:cNvPr>
        <xdr:cNvSpPr txBox="1"/>
      </xdr:nvSpPr>
      <xdr:spPr>
        <a:xfrm>
          <a:off x="4219575" y="52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44DF5BB0-66DE-4EE6-BF6C-C7C35C84C2B1}"/>
            </a:ext>
          </a:extLst>
        </xdr:cNvPr>
        <xdr:cNvCxnSpPr/>
      </xdr:nvCxnSpPr>
      <xdr:spPr>
        <a:xfrm>
          <a:off x="4105275" y="549414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BE0DD46F-6C56-4DE3-8AC1-CC16E5635029}"/>
            </a:ext>
          </a:extLst>
        </xdr:cNvPr>
        <xdr:cNvSpPr txBox="1"/>
      </xdr:nvSpPr>
      <xdr:spPr>
        <a:xfrm>
          <a:off x="4219575" y="5906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EA55CD54-62D8-472A-B417-2C4B5A99091B}"/>
            </a:ext>
          </a:extLst>
        </xdr:cNvPr>
        <xdr:cNvSpPr/>
      </xdr:nvSpPr>
      <xdr:spPr>
        <a:xfrm>
          <a:off x="4124325" y="60458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49CB0DAD-A46E-432E-B726-3E8CEA6AC21E}"/>
            </a:ext>
          </a:extLst>
        </xdr:cNvPr>
        <xdr:cNvSpPr/>
      </xdr:nvSpPr>
      <xdr:spPr>
        <a:xfrm>
          <a:off x="3381375" y="6027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44DE422-1831-4FA9-B5FB-DCB78094B2BB}"/>
            </a:ext>
          </a:extLst>
        </xdr:cNvPr>
        <xdr:cNvSpPr/>
      </xdr:nvSpPr>
      <xdr:spPr>
        <a:xfrm>
          <a:off x="2571750"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CEE281D6-2BF3-4795-BC52-7BBB8EEBF742}"/>
            </a:ext>
          </a:extLst>
        </xdr:cNvPr>
        <xdr:cNvSpPr/>
      </xdr:nvSpPr>
      <xdr:spPr>
        <a:xfrm>
          <a:off x="1781175" y="59716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106E8A25-7A3A-485F-8767-66B1EE57F4C9}"/>
            </a:ext>
          </a:extLst>
        </xdr:cNvPr>
        <xdr:cNvSpPr/>
      </xdr:nvSpPr>
      <xdr:spPr>
        <a:xfrm>
          <a:off x="981075" y="59405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AD1C469-20F0-4BEB-8AEB-1FAD49A8E53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72EEC82-9714-4F48-994C-4D79FF2DBB15}"/>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2AA3241-2781-449D-8A6D-8384EA74468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12F1B1-AC90-4F7E-9FC7-530C3C277B99}"/>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AF2AE8-99EF-4A64-A461-8FB094DD6CB4}"/>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160274</xdr:rowOff>
    </xdr:from>
    <xdr:to>
      <xdr:col>24</xdr:col>
      <xdr:colOff>114300</xdr:colOff>
      <xdr:row>38</xdr:row>
      <xdr:rowOff>90424</xdr:rowOff>
    </xdr:to>
    <xdr:sp macro="" textlink="">
      <xdr:nvSpPr>
        <xdr:cNvPr id="71" name="楕円 70">
          <a:extLst>
            <a:ext uri="{FF2B5EF4-FFF2-40B4-BE49-F238E27FC236}">
              <a16:creationId xmlns:a16="http://schemas.microsoft.com/office/drawing/2014/main" id="{41F4B802-2CD7-4137-8688-8750114CA404}"/>
            </a:ext>
          </a:extLst>
        </xdr:cNvPr>
        <xdr:cNvSpPr/>
      </xdr:nvSpPr>
      <xdr:spPr>
        <a:xfrm>
          <a:off x="4124325" y="61641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138701</xdr:rowOff>
    </xdr:from>
    <xdr:ext cx="405111" cy="259045"/>
    <xdr:sp macro="" textlink="">
      <xdr:nvSpPr>
        <xdr:cNvPr id="72" name="【道路】&#10;有形固定資産減価償却率該当値テキスト">
          <a:extLst>
            <a:ext uri="{FF2B5EF4-FFF2-40B4-BE49-F238E27FC236}">
              <a16:creationId xmlns:a16="http://schemas.microsoft.com/office/drawing/2014/main" id="{FEB1F8B7-1070-49BD-BAE1-D58EFE965A15}"/>
            </a:ext>
          </a:extLst>
        </xdr:cNvPr>
        <xdr:cNvSpPr txBox="1"/>
      </xdr:nvSpPr>
      <xdr:spPr>
        <a:xfrm>
          <a:off x="4219575" y="6142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128270</xdr:rowOff>
    </xdr:from>
    <xdr:to>
      <xdr:col>20</xdr:col>
      <xdr:colOff>38100</xdr:colOff>
      <xdr:row>38</xdr:row>
      <xdr:rowOff>58420</xdr:rowOff>
    </xdr:to>
    <xdr:sp macro="" textlink="">
      <xdr:nvSpPr>
        <xdr:cNvPr id="73" name="楕円 72">
          <a:extLst>
            <a:ext uri="{FF2B5EF4-FFF2-40B4-BE49-F238E27FC236}">
              <a16:creationId xmlns:a16="http://schemas.microsoft.com/office/drawing/2014/main" id="{0F7069ED-950C-4C3B-8A04-11026D4DA36E}"/>
            </a:ext>
          </a:extLst>
        </xdr:cNvPr>
        <xdr:cNvSpPr/>
      </xdr:nvSpPr>
      <xdr:spPr>
        <a:xfrm>
          <a:off x="3381375" y="6125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xdr:rowOff>
    </xdr:from>
    <xdr:to>
      <xdr:col>24</xdr:col>
      <xdr:colOff>63500</xdr:colOff>
      <xdr:row>38</xdr:row>
      <xdr:rowOff>39624</xdr:rowOff>
    </xdr:to>
    <xdr:cxnSp macro="">
      <xdr:nvCxnSpPr>
        <xdr:cNvPr id="74" name="直線コネクタ 73">
          <a:extLst>
            <a:ext uri="{FF2B5EF4-FFF2-40B4-BE49-F238E27FC236}">
              <a16:creationId xmlns:a16="http://schemas.microsoft.com/office/drawing/2014/main" id="{B4AE97B9-3DF3-482D-97D6-B3855BC8B12C}"/>
            </a:ext>
          </a:extLst>
        </xdr:cNvPr>
        <xdr:cNvCxnSpPr/>
      </xdr:nvCxnSpPr>
      <xdr:spPr>
        <a:xfrm>
          <a:off x="3429000" y="6173470"/>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5" name="楕円 74">
          <a:extLst>
            <a:ext uri="{FF2B5EF4-FFF2-40B4-BE49-F238E27FC236}">
              <a16:creationId xmlns:a16="http://schemas.microsoft.com/office/drawing/2014/main" id="{3C5A2488-6B30-4754-A83D-C91D9B7FCA2D}"/>
            </a:ext>
          </a:extLst>
        </xdr:cNvPr>
        <xdr:cNvSpPr/>
      </xdr:nvSpPr>
      <xdr:spPr>
        <a:xfrm>
          <a:off x="2571750" y="60947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38</xdr:row>
      <xdr:rowOff>7620</xdr:rowOff>
    </xdr:to>
    <xdr:cxnSp macro="">
      <xdr:nvCxnSpPr>
        <xdr:cNvPr id="76" name="直線コネクタ 75">
          <a:extLst>
            <a:ext uri="{FF2B5EF4-FFF2-40B4-BE49-F238E27FC236}">
              <a16:creationId xmlns:a16="http://schemas.microsoft.com/office/drawing/2014/main" id="{A1745622-465C-43D1-9EFC-6FBC0D57DCD6}"/>
            </a:ext>
          </a:extLst>
        </xdr:cNvPr>
        <xdr:cNvCxnSpPr/>
      </xdr:nvCxnSpPr>
      <xdr:spPr>
        <a:xfrm>
          <a:off x="2619375" y="6142355"/>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7" name="楕円 76">
          <a:extLst>
            <a:ext uri="{FF2B5EF4-FFF2-40B4-BE49-F238E27FC236}">
              <a16:creationId xmlns:a16="http://schemas.microsoft.com/office/drawing/2014/main" id="{94AA2EE4-2940-46E6-BBDB-96143D6B486C}"/>
            </a:ext>
          </a:extLst>
        </xdr:cNvPr>
        <xdr:cNvSpPr/>
      </xdr:nvSpPr>
      <xdr:spPr>
        <a:xfrm>
          <a:off x="1781175" y="606044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144780</xdr:rowOff>
    </xdr:to>
    <xdr:cxnSp macro="">
      <xdr:nvCxnSpPr>
        <xdr:cNvPr id="78" name="直線コネクタ 77">
          <a:extLst>
            <a:ext uri="{FF2B5EF4-FFF2-40B4-BE49-F238E27FC236}">
              <a16:creationId xmlns:a16="http://schemas.microsoft.com/office/drawing/2014/main" id="{D53E4211-AAB7-4D11-8A7C-2ADDE10BEB08}"/>
            </a:ext>
          </a:extLst>
        </xdr:cNvPr>
        <xdr:cNvCxnSpPr/>
      </xdr:nvCxnSpPr>
      <xdr:spPr>
        <a:xfrm>
          <a:off x="1828800" y="6108065"/>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23114</xdr:rowOff>
    </xdr:from>
    <xdr:to>
      <xdr:col>6</xdr:col>
      <xdr:colOff>38100</xdr:colOff>
      <xdr:row>37</xdr:row>
      <xdr:rowOff>124714</xdr:rowOff>
    </xdr:to>
    <xdr:sp macro="" textlink="">
      <xdr:nvSpPr>
        <xdr:cNvPr id="79" name="楕円 78">
          <a:extLst>
            <a:ext uri="{FF2B5EF4-FFF2-40B4-BE49-F238E27FC236}">
              <a16:creationId xmlns:a16="http://schemas.microsoft.com/office/drawing/2014/main" id="{AC25B0F8-D0B7-441F-ADC8-F848C13F1D43}"/>
            </a:ext>
          </a:extLst>
        </xdr:cNvPr>
        <xdr:cNvSpPr/>
      </xdr:nvSpPr>
      <xdr:spPr>
        <a:xfrm>
          <a:off x="981075" y="60270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73914</xdr:rowOff>
    </xdr:from>
    <xdr:to>
      <xdr:col>10</xdr:col>
      <xdr:colOff>114300</xdr:colOff>
      <xdr:row>37</xdr:row>
      <xdr:rowOff>110490</xdr:rowOff>
    </xdr:to>
    <xdr:cxnSp macro="">
      <xdr:nvCxnSpPr>
        <xdr:cNvPr id="80" name="直線コネクタ 79">
          <a:extLst>
            <a:ext uri="{FF2B5EF4-FFF2-40B4-BE49-F238E27FC236}">
              <a16:creationId xmlns:a16="http://schemas.microsoft.com/office/drawing/2014/main" id="{E760F55B-37E9-45EA-B3E2-3A36EAFE9391}"/>
            </a:ext>
          </a:extLst>
        </xdr:cNvPr>
        <xdr:cNvCxnSpPr/>
      </xdr:nvCxnSpPr>
      <xdr:spPr>
        <a:xfrm>
          <a:off x="1028700" y="6074664"/>
          <a:ext cx="800100" cy="3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1FCFD841-2074-481A-A4FD-9C5704A2E600}"/>
            </a:ext>
          </a:extLst>
        </xdr:cNvPr>
        <xdr:cNvSpPr txBox="1"/>
      </xdr:nvSpPr>
      <xdr:spPr>
        <a:xfrm>
          <a:off x="3239144" y="58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980897B-C424-4588-8B36-B5A88259A9E7}"/>
            </a:ext>
          </a:extLst>
        </xdr:cNvPr>
        <xdr:cNvSpPr txBox="1"/>
      </xdr:nvSpPr>
      <xdr:spPr>
        <a:xfrm>
          <a:off x="2439044" y="5788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79519</xdr:rowOff>
    </xdr:from>
    <xdr:ext cx="405111" cy="259045"/>
    <xdr:sp macro="" textlink="">
      <xdr:nvSpPr>
        <xdr:cNvPr id="83" name="n_3aveValue【道路】&#10;有形固定資産減価償却率">
          <a:extLst>
            <a:ext uri="{FF2B5EF4-FFF2-40B4-BE49-F238E27FC236}">
              <a16:creationId xmlns:a16="http://schemas.microsoft.com/office/drawing/2014/main" id="{868B09BF-3A61-49E0-A1B6-BE3FA7C099F1}"/>
            </a:ext>
          </a:extLst>
        </xdr:cNvPr>
        <xdr:cNvSpPr txBox="1"/>
      </xdr:nvSpPr>
      <xdr:spPr>
        <a:xfrm>
          <a:off x="1648469" y="575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45229</xdr:rowOff>
    </xdr:from>
    <xdr:ext cx="405111" cy="259045"/>
    <xdr:sp macro="" textlink="">
      <xdr:nvSpPr>
        <xdr:cNvPr id="84" name="n_4aveValue【道路】&#10;有形固定資産減価償却率">
          <a:extLst>
            <a:ext uri="{FF2B5EF4-FFF2-40B4-BE49-F238E27FC236}">
              <a16:creationId xmlns:a16="http://schemas.microsoft.com/office/drawing/2014/main" id="{ED4AD8CE-03C1-4206-8C88-3E4EB90CB9DE}"/>
            </a:ext>
          </a:extLst>
        </xdr:cNvPr>
        <xdr:cNvSpPr txBox="1"/>
      </xdr:nvSpPr>
      <xdr:spPr>
        <a:xfrm>
          <a:off x="8483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49547</xdr:rowOff>
    </xdr:from>
    <xdr:ext cx="405111" cy="259045"/>
    <xdr:sp macro="" textlink="">
      <xdr:nvSpPr>
        <xdr:cNvPr id="85" name="n_1mainValue【道路】&#10;有形固定資産減価償却率">
          <a:extLst>
            <a:ext uri="{FF2B5EF4-FFF2-40B4-BE49-F238E27FC236}">
              <a16:creationId xmlns:a16="http://schemas.microsoft.com/office/drawing/2014/main" id="{31E30D07-AD9C-49E7-9B4F-FEACF6D6BEB6}"/>
            </a:ext>
          </a:extLst>
        </xdr:cNvPr>
        <xdr:cNvSpPr txBox="1"/>
      </xdr:nvSpPr>
      <xdr:spPr>
        <a:xfrm>
          <a:off x="32391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15257</xdr:rowOff>
    </xdr:from>
    <xdr:ext cx="405111" cy="259045"/>
    <xdr:sp macro="" textlink="">
      <xdr:nvSpPr>
        <xdr:cNvPr id="86" name="n_2mainValue【道路】&#10;有形固定資産減価償却率">
          <a:extLst>
            <a:ext uri="{FF2B5EF4-FFF2-40B4-BE49-F238E27FC236}">
              <a16:creationId xmlns:a16="http://schemas.microsoft.com/office/drawing/2014/main" id="{16E7A051-419A-4A1B-B38A-D76D1D405320}"/>
            </a:ext>
          </a:extLst>
        </xdr:cNvPr>
        <xdr:cNvSpPr txBox="1"/>
      </xdr:nvSpPr>
      <xdr:spPr>
        <a:xfrm>
          <a:off x="2439044"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0166D95B-3204-435B-98FA-40EECB1E1878}"/>
            </a:ext>
          </a:extLst>
        </xdr:cNvPr>
        <xdr:cNvSpPr txBox="1"/>
      </xdr:nvSpPr>
      <xdr:spPr>
        <a:xfrm>
          <a:off x="1648469"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115841</xdr:rowOff>
    </xdr:from>
    <xdr:ext cx="405111" cy="259045"/>
    <xdr:sp macro="" textlink="">
      <xdr:nvSpPr>
        <xdr:cNvPr id="88" name="n_4mainValue【道路】&#10;有形固定資産減価償却率">
          <a:extLst>
            <a:ext uri="{FF2B5EF4-FFF2-40B4-BE49-F238E27FC236}">
              <a16:creationId xmlns:a16="http://schemas.microsoft.com/office/drawing/2014/main" id="{A1AFF96F-1882-47D1-A7F1-E51B2A2ABB33}"/>
            </a:ext>
          </a:extLst>
        </xdr:cNvPr>
        <xdr:cNvSpPr txBox="1"/>
      </xdr:nvSpPr>
      <xdr:spPr>
        <a:xfrm>
          <a:off x="848369" y="61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791AF28-FB41-4A02-8D03-4916AD6C79D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5D63BCF-0859-4E45-8FF1-EBF3ABFE57D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2965CAF-6938-4989-9D46-AA724F892F61}"/>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21400F6-D687-4135-8F70-6E6C87E10339}"/>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6D1E8B46-564E-44DA-974B-F29DE39F767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F13782B-80A0-4C3B-B978-6F09750F133A}"/>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9E90F26-480E-4BE6-92AB-9E749FA0666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BFA06A-7079-48FD-9AC1-6076A997C45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D925514-CB32-4D6E-93A1-8532DC0AC5FE}"/>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521C0B-D016-4F50-8CC4-93FD8AFE1BE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BCD36BC-96F5-48D6-91EF-FD9DDC42796F}"/>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7B26182-83DB-4A0D-84E7-A65120FB1D9D}"/>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DBE5372A-A596-4BBD-8F31-06D09994D44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7AB36B9-9ADA-425A-844A-914AA85AB025}"/>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C85E87DD-0CF8-497C-908B-009013F04391}"/>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4618200-4DC2-4265-B3FC-6539A3E5CA86}"/>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2692FC00-E496-4267-9FD4-0975EF56651D}"/>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AF4C8F7F-4981-4C0B-B9CB-29642A97E16F}"/>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41D9449-583D-4A6B-BAB5-EA155C48EA3D}"/>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885C62EC-710E-4AB0-B838-360D1DD41E69}"/>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314C143D-A6E0-4CB3-B65F-F09EBBEC836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2AF1B171-0D3F-453D-BB93-E23F7121F401}"/>
            </a:ext>
          </a:extLst>
        </xdr:cNvPr>
        <xdr:cNvCxnSpPr/>
      </xdr:nvCxnSpPr>
      <xdr:spPr>
        <a:xfrm flipV="1">
          <a:off x="9429115" y="5407944"/>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69DE2763-7A78-49A9-91D4-68988FECA642}"/>
            </a:ext>
          </a:extLst>
        </xdr:cNvPr>
        <xdr:cNvSpPr txBox="1"/>
      </xdr:nvSpPr>
      <xdr:spPr>
        <a:xfrm>
          <a:off x="9467850" y="672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597B3CFD-196D-41DF-8103-80A27A7C48CF}"/>
            </a:ext>
          </a:extLst>
        </xdr:cNvPr>
        <xdr:cNvCxnSpPr/>
      </xdr:nvCxnSpPr>
      <xdr:spPr>
        <a:xfrm>
          <a:off x="9363075" y="67161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4EF7DE32-0EB5-4394-B4C2-C483C21EDA1A}"/>
            </a:ext>
          </a:extLst>
        </xdr:cNvPr>
        <xdr:cNvSpPr txBox="1"/>
      </xdr:nvSpPr>
      <xdr:spPr>
        <a:xfrm>
          <a:off x="9467850" y="519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AF4E4127-AC4E-41C2-81D9-0721EF43CEF8}"/>
            </a:ext>
          </a:extLst>
        </xdr:cNvPr>
        <xdr:cNvCxnSpPr/>
      </xdr:nvCxnSpPr>
      <xdr:spPr>
        <a:xfrm>
          <a:off x="9363075" y="54079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A7630669-DC79-4EBD-98DF-41DDA8FA7D7E}"/>
            </a:ext>
          </a:extLst>
        </xdr:cNvPr>
        <xdr:cNvSpPr txBox="1"/>
      </xdr:nvSpPr>
      <xdr:spPr>
        <a:xfrm>
          <a:off x="9467850" y="619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29F21211-E387-4361-A108-2568366214AF}"/>
            </a:ext>
          </a:extLst>
        </xdr:cNvPr>
        <xdr:cNvSpPr/>
      </xdr:nvSpPr>
      <xdr:spPr>
        <a:xfrm>
          <a:off x="9401175" y="621852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18BC8130-0645-4A50-85E1-E6D4E21A53CF}"/>
            </a:ext>
          </a:extLst>
        </xdr:cNvPr>
        <xdr:cNvSpPr/>
      </xdr:nvSpPr>
      <xdr:spPr>
        <a:xfrm>
          <a:off x="8639175" y="623148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1434C57C-6E7D-4CA2-9E78-5E9A0963099E}"/>
            </a:ext>
          </a:extLst>
        </xdr:cNvPr>
        <xdr:cNvSpPr/>
      </xdr:nvSpPr>
      <xdr:spPr>
        <a:xfrm>
          <a:off x="7839075" y="6227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4AA1CC59-3958-46EE-A1F8-7000F6978D62}"/>
            </a:ext>
          </a:extLst>
        </xdr:cNvPr>
        <xdr:cNvSpPr/>
      </xdr:nvSpPr>
      <xdr:spPr>
        <a:xfrm>
          <a:off x="7029450" y="62390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984AD4C2-3EA6-4C73-BB55-C0F2FA3B09E5}"/>
            </a:ext>
          </a:extLst>
        </xdr:cNvPr>
        <xdr:cNvSpPr/>
      </xdr:nvSpPr>
      <xdr:spPr>
        <a:xfrm>
          <a:off x="6238875" y="62309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ED6A275-C7CF-4F71-8C31-5A3F43322BD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D91F954-ADF2-4926-9046-1EEFDB22846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B2D7C90-A024-4824-89B7-9D658AEC6A0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78CCD5B8-CE82-4B84-8C6B-E3B7D50429B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36B99C-3CCF-4B0D-9540-E72A651ED4C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11044</xdr:rowOff>
    </xdr:from>
    <xdr:to>
      <xdr:col>55</xdr:col>
      <xdr:colOff>50800</xdr:colOff>
      <xdr:row>35</xdr:row>
      <xdr:rowOff>112644</xdr:rowOff>
    </xdr:to>
    <xdr:sp macro="" textlink="">
      <xdr:nvSpPr>
        <xdr:cNvPr id="126" name="楕円 125">
          <a:extLst>
            <a:ext uri="{FF2B5EF4-FFF2-40B4-BE49-F238E27FC236}">
              <a16:creationId xmlns:a16="http://schemas.microsoft.com/office/drawing/2014/main" id="{68991E74-A576-457C-BB04-C355511240CD}"/>
            </a:ext>
          </a:extLst>
        </xdr:cNvPr>
        <xdr:cNvSpPr/>
      </xdr:nvSpPr>
      <xdr:spPr>
        <a:xfrm>
          <a:off x="9401175" y="568476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33921</xdr:rowOff>
    </xdr:from>
    <xdr:ext cx="534377" cy="259045"/>
    <xdr:sp macro="" textlink="">
      <xdr:nvSpPr>
        <xdr:cNvPr id="127" name="【道路】&#10;一人当たり延長該当値テキスト">
          <a:extLst>
            <a:ext uri="{FF2B5EF4-FFF2-40B4-BE49-F238E27FC236}">
              <a16:creationId xmlns:a16="http://schemas.microsoft.com/office/drawing/2014/main" id="{8E6E0AB4-9E50-47E1-8AE0-8E9E867E37CE}"/>
            </a:ext>
          </a:extLst>
        </xdr:cNvPr>
        <xdr:cNvSpPr txBox="1"/>
      </xdr:nvSpPr>
      <xdr:spPr>
        <a:xfrm>
          <a:off x="9467850" y="55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17536</xdr:rowOff>
    </xdr:from>
    <xdr:to>
      <xdr:col>50</xdr:col>
      <xdr:colOff>165100</xdr:colOff>
      <xdr:row>35</xdr:row>
      <xdr:rowOff>119136</xdr:rowOff>
    </xdr:to>
    <xdr:sp macro="" textlink="">
      <xdr:nvSpPr>
        <xdr:cNvPr id="128" name="楕円 127">
          <a:extLst>
            <a:ext uri="{FF2B5EF4-FFF2-40B4-BE49-F238E27FC236}">
              <a16:creationId xmlns:a16="http://schemas.microsoft.com/office/drawing/2014/main" id="{D2B104B3-63BB-4541-8240-61CCF82B49E2}"/>
            </a:ext>
          </a:extLst>
        </xdr:cNvPr>
        <xdr:cNvSpPr/>
      </xdr:nvSpPr>
      <xdr:spPr>
        <a:xfrm>
          <a:off x="8639175" y="5694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61844</xdr:rowOff>
    </xdr:from>
    <xdr:to>
      <xdr:col>55</xdr:col>
      <xdr:colOff>0</xdr:colOff>
      <xdr:row>35</xdr:row>
      <xdr:rowOff>68336</xdr:rowOff>
    </xdr:to>
    <xdr:cxnSp macro="">
      <xdr:nvCxnSpPr>
        <xdr:cNvPr id="129" name="直線コネクタ 128">
          <a:extLst>
            <a:ext uri="{FF2B5EF4-FFF2-40B4-BE49-F238E27FC236}">
              <a16:creationId xmlns:a16="http://schemas.microsoft.com/office/drawing/2014/main" id="{29802715-0AE0-483C-B6CF-FE1453EDF0F9}"/>
            </a:ext>
          </a:extLst>
        </xdr:cNvPr>
        <xdr:cNvCxnSpPr/>
      </xdr:nvCxnSpPr>
      <xdr:spPr>
        <a:xfrm flipV="1">
          <a:off x="8686800" y="5741919"/>
          <a:ext cx="74295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23114</xdr:rowOff>
    </xdr:from>
    <xdr:to>
      <xdr:col>46</xdr:col>
      <xdr:colOff>38100</xdr:colOff>
      <xdr:row>35</xdr:row>
      <xdr:rowOff>124714</xdr:rowOff>
    </xdr:to>
    <xdr:sp macro="" textlink="">
      <xdr:nvSpPr>
        <xdr:cNvPr id="130" name="楕円 129">
          <a:extLst>
            <a:ext uri="{FF2B5EF4-FFF2-40B4-BE49-F238E27FC236}">
              <a16:creationId xmlns:a16="http://schemas.microsoft.com/office/drawing/2014/main" id="{ABE42606-252A-4C8A-B65C-CE4B7DA45D25}"/>
            </a:ext>
          </a:extLst>
        </xdr:cNvPr>
        <xdr:cNvSpPr/>
      </xdr:nvSpPr>
      <xdr:spPr>
        <a:xfrm>
          <a:off x="7839075" y="57031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68336</xdr:rowOff>
    </xdr:from>
    <xdr:to>
      <xdr:col>50</xdr:col>
      <xdr:colOff>114300</xdr:colOff>
      <xdr:row>35</xdr:row>
      <xdr:rowOff>73914</xdr:rowOff>
    </xdr:to>
    <xdr:cxnSp macro="">
      <xdr:nvCxnSpPr>
        <xdr:cNvPr id="131" name="直線コネクタ 130">
          <a:extLst>
            <a:ext uri="{FF2B5EF4-FFF2-40B4-BE49-F238E27FC236}">
              <a16:creationId xmlns:a16="http://schemas.microsoft.com/office/drawing/2014/main" id="{FC9E680B-C276-4729-BE5D-D79A2EAAAE9E}"/>
            </a:ext>
          </a:extLst>
        </xdr:cNvPr>
        <xdr:cNvCxnSpPr/>
      </xdr:nvCxnSpPr>
      <xdr:spPr>
        <a:xfrm flipV="1">
          <a:off x="7886700" y="5742061"/>
          <a:ext cx="8001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28601</xdr:rowOff>
    </xdr:from>
    <xdr:to>
      <xdr:col>41</xdr:col>
      <xdr:colOff>101600</xdr:colOff>
      <xdr:row>35</xdr:row>
      <xdr:rowOff>130201</xdr:rowOff>
    </xdr:to>
    <xdr:sp macro="" textlink="">
      <xdr:nvSpPr>
        <xdr:cNvPr id="132" name="楕円 131">
          <a:extLst>
            <a:ext uri="{FF2B5EF4-FFF2-40B4-BE49-F238E27FC236}">
              <a16:creationId xmlns:a16="http://schemas.microsoft.com/office/drawing/2014/main" id="{6D18C710-80F4-4A5B-B7F4-D95181DCC89A}"/>
            </a:ext>
          </a:extLst>
        </xdr:cNvPr>
        <xdr:cNvSpPr/>
      </xdr:nvSpPr>
      <xdr:spPr>
        <a:xfrm>
          <a:off x="7029450" y="570232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73914</xdr:rowOff>
    </xdr:from>
    <xdr:to>
      <xdr:col>45</xdr:col>
      <xdr:colOff>177800</xdr:colOff>
      <xdr:row>35</xdr:row>
      <xdr:rowOff>79401</xdr:rowOff>
    </xdr:to>
    <xdr:cxnSp macro="">
      <xdr:nvCxnSpPr>
        <xdr:cNvPr id="133" name="直線コネクタ 132">
          <a:extLst>
            <a:ext uri="{FF2B5EF4-FFF2-40B4-BE49-F238E27FC236}">
              <a16:creationId xmlns:a16="http://schemas.microsoft.com/office/drawing/2014/main" id="{8B314303-F60B-425B-92D5-615CE65341FF}"/>
            </a:ext>
          </a:extLst>
        </xdr:cNvPr>
        <xdr:cNvCxnSpPr/>
      </xdr:nvCxnSpPr>
      <xdr:spPr>
        <a:xfrm flipV="1">
          <a:off x="7077075" y="5750814"/>
          <a:ext cx="809625" cy="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31526</xdr:rowOff>
    </xdr:from>
    <xdr:to>
      <xdr:col>36</xdr:col>
      <xdr:colOff>165100</xdr:colOff>
      <xdr:row>35</xdr:row>
      <xdr:rowOff>133126</xdr:rowOff>
    </xdr:to>
    <xdr:sp macro="" textlink="">
      <xdr:nvSpPr>
        <xdr:cNvPr id="134" name="楕円 133">
          <a:extLst>
            <a:ext uri="{FF2B5EF4-FFF2-40B4-BE49-F238E27FC236}">
              <a16:creationId xmlns:a16="http://schemas.microsoft.com/office/drawing/2014/main" id="{60A4281F-9897-466F-910C-B81B2820BE89}"/>
            </a:ext>
          </a:extLst>
        </xdr:cNvPr>
        <xdr:cNvSpPr/>
      </xdr:nvSpPr>
      <xdr:spPr>
        <a:xfrm>
          <a:off x="6238875" y="57052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79401</xdr:rowOff>
    </xdr:from>
    <xdr:to>
      <xdr:col>41</xdr:col>
      <xdr:colOff>50800</xdr:colOff>
      <xdr:row>35</xdr:row>
      <xdr:rowOff>82326</xdr:rowOff>
    </xdr:to>
    <xdr:cxnSp macro="">
      <xdr:nvCxnSpPr>
        <xdr:cNvPr id="135" name="直線コネクタ 134">
          <a:extLst>
            <a:ext uri="{FF2B5EF4-FFF2-40B4-BE49-F238E27FC236}">
              <a16:creationId xmlns:a16="http://schemas.microsoft.com/office/drawing/2014/main" id="{CDEAD785-E79E-426F-BD09-EBA62E4625A5}"/>
            </a:ext>
          </a:extLst>
        </xdr:cNvPr>
        <xdr:cNvCxnSpPr/>
      </xdr:nvCxnSpPr>
      <xdr:spPr>
        <a:xfrm flipV="1">
          <a:off x="6286500" y="5759476"/>
          <a:ext cx="790575"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1DC8B188-0F70-43D0-A106-35F56E24E457}"/>
            </a:ext>
          </a:extLst>
        </xdr:cNvPr>
        <xdr:cNvSpPr txBox="1"/>
      </xdr:nvSpPr>
      <xdr:spPr>
        <a:xfrm>
          <a:off x="8458277" y="632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389B913E-FAF2-4309-83D9-4F180AD4EBB4}"/>
            </a:ext>
          </a:extLst>
        </xdr:cNvPr>
        <xdr:cNvSpPr txBox="1"/>
      </xdr:nvSpPr>
      <xdr:spPr>
        <a:xfrm>
          <a:off x="7677227" y="632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8E19BC41-0503-498F-AD3C-BD68E77408DB}"/>
            </a:ext>
          </a:extLst>
        </xdr:cNvPr>
        <xdr:cNvSpPr txBox="1"/>
      </xdr:nvSpPr>
      <xdr:spPr>
        <a:xfrm>
          <a:off x="6867602" y="632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72622B93-25EC-4229-A2DC-6DDA8D3515FC}"/>
            </a:ext>
          </a:extLst>
        </xdr:cNvPr>
        <xdr:cNvSpPr txBox="1"/>
      </xdr:nvSpPr>
      <xdr:spPr>
        <a:xfrm>
          <a:off x="6067502" y="632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135663</xdr:rowOff>
    </xdr:from>
    <xdr:ext cx="534377" cy="259045"/>
    <xdr:sp macro="" textlink="">
      <xdr:nvSpPr>
        <xdr:cNvPr id="140" name="n_1mainValue【道路】&#10;一人当たり延長">
          <a:extLst>
            <a:ext uri="{FF2B5EF4-FFF2-40B4-BE49-F238E27FC236}">
              <a16:creationId xmlns:a16="http://schemas.microsoft.com/office/drawing/2014/main" id="{C13AFFAB-51D4-4AAF-B247-BBCFB9923772}"/>
            </a:ext>
          </a:extLst>
        </xdr:cNvPr>
        <xdr:cNvSpPr txBox="1"/>
      </xdr:nvSpPr>
      <xdr:spPr>
        <a:xfrm>
          <a:off x="8429136" y="548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141241</xdr:rowOff>
    </xdr:from>
    <xdr:ext cx="534377" cy="259045"/>
    <xdr:sp macro="" textlink="">
      <xdr:nvSpPr>
        <xdr:cNvPr id="141" name="n_2mainValue【道路】&#10;一人当たり延長">
          <a:extLst>
            <a:ext uri="{FF2B5EF4-FFF2-40B4-BE49-F238E27FC236}">
              <a16:creationId xmlns:a16="http://schemas.microsoft.com/office/drawing/2014/main" id="{341293E8-C27A-4935-BF71-AD8A4C7FD011}"/>
            </a:ext>
          </a:extLst>
        </xdr:cNvPr>
        <xdr:cNvSpPr txBox="1"/>
      </xdr:nvSpPr>
      <xdr:spPr>
        <a:xfrm>
          <a:off x="7648086" y="549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146728</xdr:rowOff>
    </xdr:from>
    <xdr:ext cx="534377" cy="259045"/>
    <xdr:sp macro="" textlink="">
      <xdr:nvSpPr>
        <xdr:cNvPr id="142" name="n_3mainValue【道路】&#10;一人当たり延長">
          <a:extLst>
            <a:ext uri="{FF2B5EF4-FFF2-40B4-BE49-F238E27FC236}">
              <a16:creationId xmlns:a16="http://schemas.microsoft.com/office/drawing/2014/main" id="{1B2B8178-4EBA-4A75-A0D4-8A388A4CCB71}"/>
            </a:ext>
          </a:extLst>
        </xdr:cNvPr>
        <xdr:cNvSpPr txBox="1"/>
      </xdr:nvSpPr>
      <xdr:spPr>
        <a:xfrm>
          <a:off x="6847986" y="549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149653</xdr:rowOff>
    </xdr:from>
    <xdr:ext cx="534377" cy="259045"/>
    <xdr:sp macro="" textlink="">
      <xdr:nvSpPr>
        <xdr:cNvPr id="143" name="n_4mainValue【道路】&#10;一人当たり延長">
          <a:extLst>
            <a:ext uri="{FF2B5EF4-FFF2-40B4-BE49-F238E27FC236}">
              <a16:creationId xmlns:a16="http://schemas.microsoft.com/office/drawing/2014/main" id="{F1787BEC-1C7D-4F47-A4FD-B9E2FF62ADC0}"/>
            </a:ext>
          </a:extLst>
        </xdr:cNvPr>
        <xdr:cNvSpPr txBox="1"/>
      </xdr:nvSpPr>
      <xdr:spPr>
        <a:xfrm>
          <a:off x="6038361" y="550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25EFED7B-3ED7-456F-AFB5-07BE8F42054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3B9DCA42-6DE9-4568-9569-294B5D490D0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22089412-D723-477D-9A65-0EAB3EAA81C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168813F7-BDDC-42C4-AEA2-2253E030303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519A910-49A8-441A-8F0E-B6D30B55EF4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A59F1D9-68D3-4272-A647-B7C0D7454E94}"/>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BAA2964-86C3-4B36-8FFA-604DC222D69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1E11143B-D0E3-4A2E-960A-F60F68F7C8BD}"/>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4B836BCE-FB9F-4B40-83CE-E3AAE8C227C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FFF4497-D43F-4FDD-9D8B-ED14BDB78303}"/>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CDA1E88-8667-4D42-B700-6669AC10A21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CC255C03-4035-42BE-A03C-9C0CC584F61E}"/>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2B2446E6-979A-4ECE-9D78-3F38A9305771}"/>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226065D8-A696-492B-9AB5-57A649261C14}"/>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7A93B5E8-95D3-4AE3-9B0D-0760F6AEB1B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98377232-3F4B-414A-AA75-7247D3699BA5}"/>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CEA2185A-F1A9-4FA1-8C14-92074BC4C863}"/>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72DD406A-CB60-4E8F-934F-849B86832E6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75D9116-2837-4D08-9CC6-34E7E3BDD09A}"/>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1EAB7C63-6F20-4487-8960-3E4F461305A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30CE907C-67F4-46BB-821B-46A61A99289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32B60586-AE0B-487F-BE8C-D00D94187DA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5AC31A5D-B041-40BC-BEEC-B73D81ADF034}"/>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7E402183-E631-45BF-A810-04A79CA98E49}"/>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CBBA1F21-9BAC-4CFB-9FFB-759F249C19A8}"/>
            </a:ext>
          </a:extLst>
        </xdr:cNvPr>
        <xdr:cNvCxnSpPr/>
      </xdr:nvCxnSpPr>
      <xdr:spPr>
        <a:xfrm flipV="1">
          <a:off x="4180840" y="89636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30330D0B-C9F2-4D08-B887-9BAE975F712D}"/>
            </a:ext>
          </a:extLst>
        </xdr:cNvPr>
        <xdr:cNvSpPr txBox="1"/>
      </xdr:nvSpPr>
      <xdr:spPr>
        <a:xfrm>
          <a:off x="4219575"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DF6F7CFB-0676-41E1-A20B-0AEA84A60138}"/>
            </a:ext>
          </a:extLst>
        </xdr:cNvPr>
        <xdr:cNvCxnSpPr/>
      </xdr:nvCxnSpPr>
      <xdr:spPr>
        <a:xfrm>
          <a:off x="4105275" y="10236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7F31D22C-AF20-4462-A888-4975CE4A8A95}"/>
            </a:ext>
          </a:extLst>
        </xdr:cNvPr>
        <xdr:cNvSpPr txBox="1"/>
      </xdr:nvSpPr>
      <xdr:spPr>
        <a:xfrm>
          <a:off x="4219575" y="8751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F2DF0889-CC30-44D6-B51F-09E9F700DD25}"/>
            </a:ext>
          </a:extLst>
        </xdr:cNvPr>
        <xdr:cNvCxnSpPr/>
      </xdr:nvCxnSpPr>
      <xdr:spPr>
        <a:xfrm>
          <a:off x="4105275" y="89636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E58AF524-FB5D-4F4F-A620-026BA7C551A4}"/>
            </a:ext>
          </a:extLst>
        </xdr:cNvPr>
        <xdr:cNvSpPr txBox="1"/>
      </xdr:nvSpPr>
      <xdr:spPr>
        <a:xfrm>
          <a:off x="4219575" y="9592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66E80653-FAC0-4F15-948F-7E268691BCEE}"/>
            </a:ext>
          </a:extLst>
        </xdr:cNvPr>
        <xdr:cNvSpPr/>
      </xdr:nvSpPr>
      <xdr:spPr>
        <a:xfrm>
          <a:off x="4124325"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120562C1-3D32-4DC5-9385-942E827446A4}"/>
            </a:ext>
          </a:extLst>
        </xdr:cNvPr>
        <xdr:cNvSpPr/>
      </xdr:nvSpPr>
      <xdr:spPr>
        <a:xfrm>
          <a:off x="3381375" y="97224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2C31E47C-A267-4D36-9F4C-4C297D268F2E}"/>
            </a:ext>
          </a:extLst>
        </xdr:cNvPr>
        <xdr:cNvSpPr/>
      </xdr:nvSpPr>
      <xdr:spPr>
        <a:xfrm>
          <a:off x="2571750" y="9704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A3F9738F-6B9B-4886-85D0-473387572FC8}"/>
            </a:ext>
          </a:extLst>
        </xdr:cNvPr>
        <xdr:cNvSpPr/>
      </xdr:nvSpPr>
      <xdr:spPr>
        <a:xfrm>
          <a:off x="1781175" y="96862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8430A41D-63E4-424E-B4EA-9C7B9B581E82}"/>
            </a:ext>
          </a:extLst>
        </xdr:cNvPr>
        <xdr:cNvSpPr/>
      </xdr:nvSpPr>
      <xdr:spPr>
        <a:xfrm>
          <a:off x="981075" y="96659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49886F8-B5D5-4EC3-B297-A44D4CA44A02}"/>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CCBF380-669E-4680-880D-F83D33755A48}"/>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C4DAC1E-E61B-4B93-BE05-7D9BBB42064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00E661D-9FE3-4ECC-9D61-A8DE5C531400}"/>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9AB0DA0-B741-41BF-9189-F4AA9A15F79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84" name="楕円 183">
          <a:extLst>
            <a:ext uri="{FF2B5EF4-FFF2-40B4-BE49-F238E27FC236}">
              <a16:creationId xmlns:a16="http://schemas.microsoft.com/office/drawing/2014/main" id="{94D313BB-EA81-4FF1-BF53-54A5FCE3AFF5}"/>
            </a:ext>
          </a:extLst>
        </xdr:cNvPr>
        <xdr:cNvSpPr/>
      </xdr:nvSpPr>
      <xdr:spPr>
        <a:xfrm>
          <a:off x="4124325" y="9791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47642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A154C457-1076-41BE-B88D-650BEA3FB638}"/>
            </a:ext>
          </a:extLst>
        </xdr:cNvPr>
        <xdr:cNvSpPr txBox="1"/>
      </xdr:nvSpPr>
      <xdr:spPr>
        <a:xfrm>
          <a:off x="4219575"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86" name="楕円 185">
          <a:extLst>
            <a:ext uri="{FF2B5EF4-FFF2-40B4-BE49-F238E27FC236}">
              <a16:creationId xmlns:a16="http://schemas.microsoft.com/office/drawing/2014/main" id="{3A987A46-DB0C-42AE-BBF5-61B62AA7523C}"/>
            </a:ext>
          </a:extLst>
        </xdr:cNvPr>
        <xdr:cNvSpPr/>
      </xdr:nvSpPr>
      <xdr:spPr>
        <a:xfrm>
          <a:off x="3381375" y="97656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120015</xdr:rowOff>
    </xdr:to>
    <xdr:cxnSp macro="">
      <xdr:nvCxnSpPr>
        <xdr:cNvPr id="187" name="直線コネクタ 186">
          <a:extLst>
            <a:ext uri="{FF2B5EF4-FFF2-40B4-BE49-F238E27FC236}">
              <a16:creationId xmlns:a16="http://schemas.microsoft.com/office/drawing/2014/main" id="{5FE2B9DA-7FCA-42F1-AB0A-C95A8DD4B8A0}"/>
            </a:ext>
          </a:extLst>
        </xdr:cNvPr>
        <xdr:cNvCxnSpPr/>
      </xdr:nvCxnSpPr>
      <xdr:spPr>
        <a:xfrm>
          <a:off x="3429000" y="9813290"/>
          <a:ext cx="7524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xdr:rowOff>
    </xdr:from>
    <xdr:to>
      <xdr:col>15</xdr:col>
      <xdr:colOff>101600</xdr:colOff>
      <xdr:row>60</xdr:row>
      <xdr:rowOff>111760</xdr:rowOff>
    </xdr:to>
    <xdr:sp macro="" textlink="">
      <xdr:nvSpPr>
        <xdr:cNvPr id="188" name="楕円 187">
          <a:extLst>
            <a:ext uri="{FF2B5EF4-FFF2-40B4-BE49-F238E27FC236}">
              <a16:creationId xmlns:a16="http://schemas.microsoft.com/office/drawing/2014/main" id="{1AC135C0-F2C8-4F9B-A9D3-8F6098417B1E}"/>
            </a:ext>
          </a:extLst>
        </xdr:cNvPr>
        <xdr:cNvSpPr/>
      </xdr:nvSpPr>
      <xdr:spPr>
        <a:xfrm>
          <a:off x="2571750" y="9732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60960</xdr:rowOff>
    </xdr:from>
    <xdr:to>
      <xdr:col>19</xdr:col>
      <xdr:colOff>177800</xdr:colOff>
      <xdr:row>60</xdr:row>
      <xdr:rowOff>91440</xdr:rowOff>
    </xdr:to>
    <xdr:cxnSp macro="">
      <xdr:nvCxnSpPr>
        <xdr:cNvPr id="189" name="直線コネクタ 188">
          <a:extLst>
            <a:ext uri="{FF2B5EF4-FFF2-40B4-BE49-F238E27FC236}">
              <a16:creationId xmlns:a16="http://schemas.microsoft.com/office/drawing/2014/main" id="{87DCBBE2-57CE-47CA-BE1A-EED122EEB471}"/>
            </a:ext>
          </a:extLst>
        </xdr:cNvPr>
        <xdr:cNvCxnSpPr/>
      </xdr:nvCxnSpPr>
      <xdr:spPr>
        <a:xfrm>
          <a:off x="2619375" y="9789160"/>
          <a:ext cx="8096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153035</xdr:rowOff>
    </xdr:from>
    <xdr:to>
      <xdr:col>10</xdr:col>
      <xdr:colOff>165100</xdr:colOff>
      <xdr:row>60</xdr:row>
      <xdr:rowOff>83185</xdr:rowOff>
    </xdr:to>
    <xdr:sp macro="" textlink="">
      <xdr:nvSpPr>
        <xdr:cNvPr id="190" name="楕円 189">
          <a:extLst>
            <a:ext uri="{FF2B5EF4-FFF2-40B4-BE49-F238E27FC236}">
              <a16:creationId xmlns:a16="http://schemas.microsoft.com/office/drawing/2014/main" id="{E975B98E-C67A-4740-AB00-A9DE22668973}"/>
            </a:ext>
          </a:extLst>
        </xdr:cNvPr>
        <xdr:cNvSpPr/>
      </xdr:nvSpPr>
      <xdr:spPr>
        <a:xfrm>
          <a:off x="1781175" y="9716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32385</xdr:rowOff>
    </xdr:from>
    <xdr:to>
      <xdr:col>15</xdr:col>
      <xdr:colOff>50800</xdr:colOff>
      <xdr:row>60</xdr:row>
      <xdr:rowOff>60960</xdr:rowOff>
    </xdr:to>
    <xdr:cxnSp macro="">
      <xdr:nvCxnSpPr>
        <xdr:cNvPr id="191" name="直線コネクタ 190">
          <a:extLst>
            <a:ext uri="{FF2B5EF4-FFF2-40B4-BE49-F238E27FC236}">
              <a16:creationId xmlns:a16="http://schemas.microsoft.com/office/drawing/2014/main" id="{082AE8A9-4129-48DC-9F48-9B4A5735F553}"/>
            </a:ext>
          </a:extLst>
        </xdr:cNvPr>
        <xdr:cNvCxnSpPr/>
      </xdr:nvCxnSpPr>
      <xdr:spPr>
        <a:xfrm>
          <a:off x="1828800" y="9754235"/>
          <a:ext cx="790575" cy="3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122555</xdr:rowOff>
    </xdr:from>
    <xdr:to>
      <xdr:col>6</xdr:col>
      <xdr:colOff>38100</xdr:colOff>
      <xdr:row>60</xdr:row>
      <xdr:rowOff>52705</xdr:rowOff>
    </xdr:to>
    <xdr:sp macro="" textlink="">
      <xdr:nvSpPr>
        <xdr:cNvPr id="192" name="楕円 191">
          <a:extLst>
            <a:ext uri="{FF2B5EF4-FFF2-40B4-BE49-F238E27FC236}">
              <a16:creationId xmlns:a16="http://schemas.microsoft.com/office/drawing/2014/main" id="{CA68F6E9-5930-4BCD-B3DD-2648941C9577}"/>
            </a:ext>
          </a:extLst>
        </xdr:cNvPr>
        <xdr:cNvSpPr/>
      </xdr:nvSpPr>
      <xdr:spPr>
        <a:xfrm>
          <a:off x="981075" y="96888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1905</xdr:rowOff>
    </xdr:from>
    <xdr:to>
      <xdr:col>10</xdr:col>
      <xdr:colOff>114300</xdr:colOff>
      <xdr:row>60</xdr:row>
      <xdr:rowOff>32385</xdr:rowOff>
    </xdr:to>
    <xdr:cxnSp macro="">
      <xdr:nvCxnSpPr>
        <xdr:cNvPr id="193" name="直線コネクタ 192">
          <a:extLst>
            <a:ext uri="{FF2B5EF4-FFF2-40B4-BE49-F238E27FC236}">
              <a16:creationId xmlns:a16="http://schemas.microsoft.com/office/drawing/2014/main" id="{FA7EC84F-5A4A-41FA-ABB4-F6A4F169C9C5}"/>
            </a:ext>
          </a:extLst>
        </xdr:cNvPr>
        <xdr:cNvCxnSpPr/>
      </xdr:nvCxnSpPr>
      <xdr:spPr>
        <a:xfrm>
          <a:off x="1028700" y="9726930"/>
          <a:ext cx="800100"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35903CE3-D446-42A3-856B-38385486CB88}"/>
            </a:ext>
          </a:extLst>
        </xdr:cNvPr>
        <xdr:cNvSpPr txBox="1"/>
      </xdr:nvSpPr>
      <xdr:spPr>
        <a:xfrm>
          <a:off x="3239144" y="9507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E0BCE013-50FF-4719-88CC-AB8B550685D0}"/>
            </a:ext>
          </a:extLst>
        </xdr:cNvPr>
        <xdr:cNvSpPr txBox="1"/>
      </xdr:nvSpPr>
      <xdr:spPr>
        <a:xfrm>
          <a:off x="2439044"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774FCA8F-DEA0-4E68-B306-FF3522BC0FF9}"/>
            </a:ext>
          </a:extLst>
        </xdr:cNvPr>
        <xdr:cNvSpPr txBox="1"/>
      </xdr:nvSpPr>
      <xdr:spPr>
        <a:xfrm>
          <a:off x="1648469" y="947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7413683-41C6-45D2-A404-488988822B1E}"/>
            </a:ext>
          </a:extLst>
        </xdr:cNvPr>
        <xdr:cNvSpPr txBox="1"/>
      </xdr:nvSpPr>
      <xdr:spPr>
        <a:xfrm>
          <a:off x="848369"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550AFDAD-D360-4D69-A252-A60B3D4FC562}"/>
            </a:ext>
          </a:extLst>
        </xdr:cNvPr>
        <xdr:cNvSpPr txBox="1"/>
      </xdr:nvSpPr>
      <xdr:spPr>
        <a:xfrm>
          <a:off x="3239144"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CC8DE915-4C00-4CA7-B6CE-492886D4ABD3}"/>
            </a:ext>
          </a:extLst>
        </xdr:cNvPr>
        <xdr:cNvSpPr txBox="1"/>
      </xdr:nvSpPr>
      <xdr:spPr>
        <a:xfrm>
          <a:off x="2439044" y="983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74312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3FFECCDD-A960-4048-94D6-F3F90E513E23}"/>
            </a:ext>
          </a:extLst>
        </xdr:cNvPr>
        <xdr:cNvSpPr txBox="1"/>
      </xdr:nvSpPr>
      <xdr:spPr>
        <a:xfrm>
          <a:off x="1648469" y="979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43832</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14AB774D-CBEF-4CEA-9B8B-CE18B4065A43}"/>
            </a:ext>
          </a:extLst>
        </xdr:cNvPr>
        <xdr:cNvSpPr txBox="1"/>
      </xdr:nvSpPr>
      <xdr:spPr>
        <a:xfrm>
          <a:off x="848369" y="977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FBE628C-8CD9-415A-98DB-15A3FBABC935}"/>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7C22303A-4F90-4BC3-A2F1-A588D34AE39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7EDFBBD7-9C42-4D8A-A58E-DF609EC81F6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B7569F0-1D4B-422C-88C5-E2291A9AAF94}"/>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5304FB00-0930-4368-A02E-0370983EB68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465C2C0E-9014-4E28-9EFD-E920B3467E4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11EEE628-4814-4C9A-B455-B49ECBB5D51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36C84B45-BF12-4E70-AF83-8D2FE65A95F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A5EDD619-D5BB-4D33-A644-42E8440EF24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8188D2C-A90C-4EA7-917D-DAE752DD499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98524C10-BA07-4606-81E0-9D3CA515A873}"/>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FE953B7F-71D1-4788-B797-A5BD03E7C25D}"/>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1CED8C51-E822-4323-88F4-A741C292C411}"/>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A3E6B832-09E8-4C88-A4CB-A3133243DAF8}"/>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A1964A44-13A7-408B-9AC6-D81D003B369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FB2152A2-848D-40CC-90EA-B43A26A5397F}"/>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C763081F-E692-4AE6-AFD3-5A85AA1DD6F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DC35B1C1-AABE-48DA-97D8-7FF3A3A32CA2}"/>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15BBD69B-9571-49E0-A2EE-6B42367328D0}"/>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5BE45489-D358-4892-9053-7DF5C77D5D06}"/>
            </a:ext>
          </a:extLst>
        </xdr:cNvPr>
        <xdr:cNvSpPr txBox="1"/>
      </xdr:nvSpPr>
      <xdr:spPr>
        <a:xfrm>
          <a:off x="5421206"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DF9CE6E-AC9D-4BA2-AF3D-66DC8C599B6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6C412FBE-729F-4288-A014-E2ACE6586299}"/>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2BB383B3-F88C-4EBD-A8DA-CDE9C855E93C}"/>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DBD4AC1E-383C-4C0F-B994-0E99B8E9A802}"/>
            </a:ext>
          </a:extLst>
        </xdr:cNvPr>
        <xdr:cNvCxnSpPr/>
      </xdr:nvCxnSpPr>
      <xdr:spPr>
        <a:xfrm flipV="1">
          <a:off x="9429115" y="9098345"/>
          <a:ext cx="0" cy="1342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D3D78528-685F-4909-AC2E-2D7A4173FBFA}"/>
            </a:ext>
          </a:extLst>
        </xdr:cNvPr>
        <xdr:cNvSpPr txBox="1"/>
      </xdr:nvSpPr>
      <xdr:spPr>
        <a:xfrm>
          <a:off x="9467850" y="10447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19E173B6-1125-479C-A2BD-39685DE60B61}"/>
            </a:ext>
          </a:extLst>
        </xdr:cNvPr>
        <xdr:cNvCxnSpPr/>
      </xdr:nvCxnSpPr>
      <xdr:spPr>
        <a:xfrm>
          <a:off x="9363075" y="104408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66195C0-8E17-46B3-8D4C-5B96886F547B}"/>
            </a:ext>
          </a:extLst>
        </xdr:cNvPr>
        <xdr:cNvSpPr txBox="1"/>
      </xdr:nvSpPr>
      <xdr:spPr>
        <a:xfrm>
          <a:off x="9467850" y="889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A8D3EC63-7A6A-47E1-B4D2-4CCB0BEC951C}"/>
            </a:ext>
          </a:extLst>
        </xdr:cNvPr>
        <xdr:cNvCxnSpPr/>
      </xdr:nvCxnSpPr>
      <xdr:spPr>
        <a:xfrm>
          <a:off x="9363075" y="90983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6219F296-2AEF-4089-AF87-F858BA2C8DF9}"/>
            </a:ext>
          </a:extLst>
        </xdr:cNvPr>
        <xdr:cNvSpPr txBox="1"/>
      </xdr:nvSpPr>
      <xdr:spPr>
        <a:xfrm>
          <a:off x="9467850" y="10029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729E7627-5F94-4F68-85F9-D4FC2FB6864A}"/>
            </a:ext>
          </a:extLst>
        </xdr:cNvPr>
        <xdr:cNvSpPr/>
      </xdr:nvSpPr>
      <xdr:spPr>
        <a:xfrm>
          <a:off x="9401175" y="1005140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F6DB1F7E-E466-413B-B92D-64DB4285C4D6}"/>
            </a:ext>
          </a:extLst>
        </xdr:cNvPr>
        <xdr:cNvSpPr/>
      </xdr:nvSpPr>
      <xdr:spPr>
        <a:xfrm>
          <a:off x="8639175" y="10049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5369E0D6-9EE3-4952-AE84-B27EE10D6EFB}"/>
            </a:ext>
          </a:extLst>
        </xdr:cNvPr>
        <xdr:cNvSpPr/>
      </xdr:nvSpPr>
      <xdr:spPr>
        <a:xfrm>
          <a:off x="7839075" y="10046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56130C64-E40B-48F8-BFFF-724DDB264B07}"/>
            </a:ext>
          </a:extLst>
        </xdr:cNvPr>
        <xdr:cNvSpPr/>
      </xdr:nvSpPr>
      <xdr:spPr>
        <a:xfrm>
          <a:off x="7029450" y="100568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8E77D733-24A1-455F-9C7D-995CF721136F}"/>
            </a:ext>
          </a:extLst>
        </xdr:cNvPr>
        <xdr:cNvSpPr/>
      </xdr:nvSpPr>
      <xdr:spPr>
        <a:xfrm>
          <a:off x="6238875" y="100460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7682A631-5EAA-4B9F-BEBF-1600C5359D7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BBA291EE-3C0C-4078-ABC1-F33D64EC080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1153DA0-F4A2-4B2C-B311-A62BB4ED125A}"/>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C3E295-12A5-44C8-9675-3671EC73A6E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69EADB5-0A1E-4058-A006-93662914CD2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157367</xdr:rowOff>
    </xdr:from>
    <xdr:to>
      <xdr:col>55</xdr:col>
      <xdr:colOff>50800</xdr:colOff>
      <xdr:row>62</xdr:row>
      <xdr:rowOff>87517</xdr:rowOff>
    </xdr:to>
    <xdr:sp macro="" textlink="">
      <xdr:nvSpPr>
        <xdr:cNvPr id="241" name="楕円 240">
          <a:extLst>
            <a:ext uri="{FF2B5EF4-FFF2-40B4-BE49-F238E27FC236}">
              <a16:creationId xmlns:a16="http://schemas.microsoft.com/office/drawing/2014/main" id="{84D8E784-743F-4BC1-8D99-882DDBB1E39F}"/>
            </a:ext>
          </a:extLst>
        </xdr:cNvPr>
        <xdr:cNvSpPr/>
      </xdr:nvSpPr>
      <xdr:spPr>
        <a:xfrm>
          <a:off x="9401175" y="10047492"/>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8794</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F4F3049F-4C2B-43F4-8F67-C07F9286285C}"/>
            </a:ext>
          </a:extLst>
        </xdr:cNvPr>
        <xdr:cNvSpPr txBox="1"/>
      </xdr:nvSpPr>
      <xdr:spPr>
        <a:xfrm>
          <a:off x="9467850" y="989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159569</xdr:rowOff>
    </xdr:from>
    <xdr:to>
      <xdr:col>50</xdr:col>
      <xdr:colOff>165100</xdr:colOff>
      <xdr:row>62</xdr:row>
      <xdr:rowOff>89719</xdr:rowOff>
    </xdr:to>
    <xdr:sp macro="" textlink="">
      <xdr:nvSpPr>
        <xdr:cNvPr id="243" name="楕円 242">
          <a:extLst>
            <a:ext uri="{FF2B5EF4-FFF2-40B4-BE49-F238E27FC236}">
              <a16:creationId xmlns:a16="http://schemas.microsoft.com/office/drawing/2014/main" id="{26CC742E-74D4-4E0D-AA51-D4EC18EBFF9E}"/>
            </a:ext>
          </a:extLst>
        </xdr:cNvPr>
        <xdr:cNvSpPr/>
      </xdr:nvSpPr>
      <xdr:spPr>
        <a:xfrm>
          <a:off x="8639175" y="1004969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36717</xdr:rowOff>
    </xdr:from>
    <xdr:to>
      <xdr:col>55</xdr:col>
      <xdr:colOff>0</xdr:colOff>
      <xdr:row>62</xdr:row>
      <xdr:rowOff>38919</xdr:rowOff>
    </xdr:to>
    <xdr:cxnSp macro="">
      <xdr:nvCxnSpPr>
        <xdr:cNvPr id="244" name="直線コネクタ 243">
          <a:extLst>
            <a:ext uri="{FF2B5EF4-FFF2-40B4-BE49-F238E27FC236}">
              <a16:creationId xmlns:a16="http://schemas.microsoft.com/office/drawing/2014/main" id="{F2DB6F7F-0CE8-4681-BCC0-5CD0C0DC6FE6}"/>
            </a:ext>
          </a:extLst>
        </xdr:cNvPr>
        <xdr:cNvCxnSpPr/>
      </xdr:nvCxnSpPr>
      <xdr:spPr>
        <a:xfrm flipV="1">
          <a:off x="8686800" y="10085592"/>
          <a:ext cx="74295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161272</xdr:rowOff>
    </xdr:from>
    <xdr:to>
      <xdr:col>46</xdr:col>
      <xdr:colOff>38100</xdr:colOff>
      <xdr:row>62</xdr:row>
      <xdr:rowOff>91422</xdr:rowOff>
    </xdr:to>
    <xdr:sp macro="" textlink="">
      <xdr:nvSpPr>
        <xdr:cNvPr id="245" name="楕円 244">
          <a:extLst>
            <a:ext uri="{FF2B5EF4-FFF2-40B4-BE49-F238E27FC236}">
              <a16:creationId xmlns:a16="http://schemas.microsoft.com/office/drawing/2014/main" id="{1A9CE300-4B9A-4264-9967-AE6E83EE7736}"/>
            </a:ext>
          </a:extLst>
        </xdr:cNvPr>
        <xdr:cNvSpPr/>
      </xdr:nvSpPr>
      <xdr:spPr>
        <a:xfrm>
          <a:off x="7839075" y="1005139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38919</xdr:rowOff>
    </xdr:from>
    <xdr:to>
      <xdr:col>50</xdr:col>
      <xdr:colOff>114300</xdr:colOff>
      <xdr:row>62</xdr:row>
      <xdr:rowOff>40622</xdr:rowOff>
    </xdr:to>
    <xdr:cxnSp macro="">
      <xdr:nvCxnSpPr>
        <xdr:cNvPr id="246" name="直線コネクタ 245">
          <a:extLst>
            <a:ext uri="{FF2B5EF4-FFF2-40B4-BE49-F238E27FC236}">
              <a16:creationId xmlns:a16="http://schemas.microsoft.com/office/drawing/2014/main" id="{0A9DF04F-E1E1-4DB4-BCE1-2F9A1C04B1CD}"/>
            </a:ext>
          </a:extLst>
        </xdr:cNvPr>
        <xdr:cNvCxnSpPr/>
      </xdr:nvCxnSpPr>
      <xdr:spPr>
        <a:xfrm flipV="1">
          <a:off x="7886700" y="10087794"/>
          <a:ext cx="8001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163295</xdr:rowOff>
    </xdr:from>
    <xdr:to>
      <xdr:col>41</xdr:col>
      <xdr:colOff>101600</xdr:colOff>
      <xdr:row>62</xdr:row>
      <xdr:rowOff>93445</xdr:rowOff>
    </xdr:to>
    <xdr:sp macro="" textlink="">
      <xdr:nvSpPr>
        <xdr:cNvPr id="247" name="楕円 246">
          <a:extLst>
            <a:ext uri="{FF2B5EF4-FFF2-40B4-BE49-F238E27FC236}">
              <a16:creationId xmlns:a16="http://schemas.microsoft.com/office/drawing/2014/main" id="{D088422E-5B64-4D74-94C0-F86D003A9675}"/>
            </a:ext>
          </a:extLst>
        </xdr:cNvPr>
        <xdr:cNvSpPr/>
      </xdr:nvSpPr>
      <xdr:spPr>
        <a:xfrm>
          <a:off x="7029450" y="10047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40622</xdr:rowOff>
    </xdr:from>
    <xdr:to>
      <xdr:col>45</xdr:col>
      <xdr:colOff>177800</xdr:colOff>
      <xdr:row>62</xdr:row>
      <xdr:rowOff>42645</xdr:rowOff>
    </xdr:to>
    <xdr:cxnSp macro="">
      <xdr:nvCxnSpPr>
        <xdr:cNvPr id="248" name="直線コネクタ 247">
          <a:extLst>
            <a:ext uri="{FF2B5EF4-FFF2-40B4-BE49-F238E27FC236}">
              <a16:creationId xmlns:a16="http://schemas.microsoft.com/office/drawing/2014/main" id="{D5B44B91-799F-4C1D-9D2E-68D28CE08246}"/>
            </a:ext>
          </a:extLst>
        </xdr:cNvPr>
        <xdr:cNvCxnSpPr/>
      </xdr:nvCxnSpPr>
      <xdr:spPr>
        <a:xfrm flipV="1">
          <a:off x="7077075" y="10089497"/>
          <a:ext cx="809625"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164484</xdr:rowOff>
    </xdr:from>
    <xdr:to>
      <xdr:col>36</xdr:col>
      <xdr:colOff>165100</xdr:colOff>
      <xdr:row>62</xdr:row>
      <xdr:rowOff>94634</xdr:rowOff>
    </xdr:to>
    <xdr:sp macro="" textlink="">
      <xdr:nvSpPr>
        <xdr:cNvPr id="249" name="楕円 248">
          <a:extLst>
            <a:ext uri="{FF2B5EF4-FFF2-40B4-BE49-F238E27FC236}">
              <a16:creationId xmlns:a16="http://schemas.microsoft.com/office/drawing/2014/main" id="{EE9CA7D2-77BB-45C2-A603-3AAAECDA9DF3}"/>
            </a:ext>
          </a:extLst>
        </xdr:cNvPr>
        <xdr:cNvSpPr/>
      </xdr:nvSpPr>
      <xdr:spPr>
        <a:xfrm>
          <a:off x="6238875" y="1004825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42645</xdr:rowOff>
    </xdr:from>
    <xdr:to>
      <xdr:col>41</xdr:col>
      <xdr:colOff>50800</xdr:colOff>
      <xdr:row>62</xdr:row>
      <xdr:rowOff>43834</xdr:rowOff>
    </xdr:to>
    <xdr:cxnSp macro="">
      <xdr:nvCxnSpPr>
        <xdr:cNvPr id="250" name="直線コネクタ 249">
          <a:extLst>
            <a:ext uri="{FF2B5EF4-FFF2-40B4-BE49-F238E27FC236}">
              <a16:creationId xmlns:a16="http://schemas.microsoft.com/office/drawing/2014/main" id="{143FC2CC-A5EA-4B22-9AF3-34766C502D60}"/>
            </a:ext>
          </a:extLst>
        </xdr:cNvPr>
        <xdr:cNvCxnSpPr/>
      </xdr:nvCxnSpPr>
      <xdr:spPr>
        <a:xfrm flipV="1">
          <a:off x="6286500" y="10094695"/>
          <a:ext cx="790575"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D59696C4-1FF0-4634-9317-754C99FF4BEA}"/>
            </a:ext>
          </a:extLst>
        </xdr:cNvPr>
        <xdr:cNvSpPr txBox="1"/>
      </xdr:nvSpPr>
      <xdr:spPr>
        <a:xfrm>
          <a:off x="8429136" y="1013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40B4F00C-4DAD-43AC-90B3-3E84491BF08A}"/>
            </a:ext>
          </a:extLst>
        </xdr:cNvPr>
        <xdr:cNvSpPr txBox="1"/>
      </xdr:nvSpPr>
      <xdr:spPr>
        <a:xfrm>
          <a:off x="7648086" y="1013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DD05F11C-F7BA-49F5-BEC0-4A0B68A36419}"/>
            </a:ext>
          </a:extLst>
        </xdr:cNvPr>
        <xdr:cNvSpPr txBox="1"/>
      </xdr:nvSpPr>
      <xdr:spPr>
        <a:xfrm>
          <a:off x="6847986" y="1014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2BB07B40-1926-40AA-B1D1-287381C2BC56}"/>
            </a:ext>
          </a:extLst>
        </xdr:cNvPr>
        <xdr:cNvSpPr txBox="1"/>
      </xdr:nvSpPr>
      <xdr:spPr>
        <a:xfrm>
          <a:off x="6038361" y="1013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106246</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5CDA0C69-D717-4C30-B808-B4256E41CE9B}"/>
            </a:ext>
          </a:extLst>
        </xdr:cNvPr>
        <xdr:cNvSpPr txBox="1"/>
      </xdr:nvSpPr>
      <xdr:spPr>
        <a:xfrm>
          <a:off x="8429136" y="982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107949</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FDAC48AF-5B7F-41E3-BB55-6FAE9D6FB2EB}"/>
            </a:ext>
          </a:extLst>
        </xdr:cNvPr>
        <xdr:cNvSpPr txBox="1"/>
      </xdr:nvSpPr>
      <xdr:spPr>
        <a:xfrm>
          <a:off x="7648086"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109972</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0E07F256-68F6-49B6-A981-161FDC4C1250}"/>
            </a:ext>
          </a:extLst>
        </xdr:cNvPr>
        <xdr:cNvSpPr txBox="1"/>
      </xdr:nvSpPr>
      <xdr:spPr>
        <a:xfrm>
          <a:off x="6847986" y="983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111161</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2B2728C5-2613-43A8-ABFE-C4D1E9A2CD16}"/>
            </a:ext>
          </a:extLst>
        </xdr:cNvPr>
        <xdr:cNvSpPr txBox="1"/>
      </xdr:nvSpPr>
      <xdr:spPr>
        <a:xfrm>
          <a:off x="6038361" y="98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98F5411-F6C6-474A-98CF-83E355FAAF7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3F20C25-EC15-4DF5-9850-178C0C05A7C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E925374-6E33-4612-9D29-FD54095C24A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C025B37-68FE-4DE2-9326-41661FC95542}"/>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0548C8F-8027-437A-B9E4-D10D5DE74CA5}"/>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7505F7E-2EEC-4FA7-87F4-142FD07444DB}"/>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A70C7BF7-78D8-4530-9DCC-204D51533F60}"/>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583561A-98F6-4F89-8239-9EEC7DD45E3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CDC33F47-E0E8-4D2A-BB8A-1C93DA7FF69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B1D0CC0A-85AA-41AE-84B9-F4CF8F6A081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57250DF0-2E44-41DD-B935-780894CB222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45BB4A5E-A31E-4D2F-99D7-880DA54B2611}"/>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6E5D953F-919C-40AB-BE89-9079EB6FB6EB}"/>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B1E96B32-5510-4F90-84A1-B11F0A63EE89}"/>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836CFA74-7389-4C7D-8C52-1DAE03400F1A}"/>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5D2EFBFB-DE0A-46A7-9D9A-981B4933CE34}"/>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189A716D-466C-4B13-8254-0569C8BF25AF}"/>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A53D3F6-D805-4E9A-8AD5-E268026BB96D}"/>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B83E5F46-718D-427B-8ACE-C6D58A24F80E}"/>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8D3E255-D982-4F07-9CD8-A1CDE29A0B61}"/>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2938FC16-BEF8-45AD-8292-F84C0E95B059}"/>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1B93F8D1-1458-4BFA-979D-E81E22AE9163}"/>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5BC73117-ED04-4D2F-A004-67770D97E044}"/>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BB375535-9CC7-4C5E-A5F1-46CD3DF064B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95FE03F7-82F6-434D-8C08-3FBD67F48DAF}"/>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AB392DC2-61C6-4882-B4BD-86588198DCF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6BBB3721-9B8A-4A0C-A148-C2196320F959}"/>
            </a:ext>
          </a:extLst>
        </xdr:cNvPr>
        <xdr:cNvCxnSpPr/>
      </xdr:nvCxnSpPr>
      <xdr:spPr>
        <a:xfrm flipV="1">
          <a:off x="4180840" y="12602482"/>
          <a:ext cx="0" cy="1311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56A26671-B4E1-4879-BAED-822DF8325A87}"/>
            </a:ext>
          </a:extLst>
        </xdr:cNvPr>
        <xdr:cNvSpPr txBox="1"/>
      </xdr:nvSpPr>
      <xdr:spPr>
        <a:xfrm>
          <a:off x="4219575" y="1391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D198C663-4F61-4D84-8DA1-454B360A66AC}"/>
            </a:ext>
          </a:extLst>
        </xdr:cNvPr>
        <xdr:cNvCxnSpPr/>
      </xdr:nvCxnSpPr>
      <xdr:spPr>
        <a:xfrm>
          <a:off x="4105275" y="139140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C71B8157-6836-4EE1-8361-0BAFBAFD9DCC}"/>
            </a:ext>
          </a:extLst>
        </xdr:cNvPr>
        <xdr:cNvSpPr txBox="1"/>
      </xdr:nvSpPr>
      <xdr:spPr>
        <a:xfrm>
          <a:off x="4219575" y="12390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D804B851-E8BE-4B94-BF71-5BFC8221B705}"/>
            </a:ext>
          </a:extLst>
        </xdr:cNvPr>
        <xdr:cNvCxnSpPr/>
      </xdr:nvCxnSpPr>
      <xdr:spPr>
        <a:xfrm>
          <a:off x="4105275"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A14065F2-F7CA-481B-8135-AB3397A5FAE6}"/>
            </a:ext>
          </a:extLst>
        </xdr:cNvPr>
        <xdr:cNvSpPr txBox="1"/>
      </xdr:nvSpPr>
      <xdr:spPr>
        <a:xfrm>
          <a:off x="4219575" y="13259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F2C9199C-0D7E-464F-A1B7-1154AAD031D9}"/>
            </a:ext>
          </a:extLst>
        </xdr:cNvPr>
        <xdr:cNvSpPr/>
      </xdr:nvSpPr>
      <xdr:spPr>
        <a:xfrm>
          <a:off x="4124325" y="13398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DACB960F-3968-495F-A453-AE3FB6DE94F5}"/>
            </a:ext>
          </a:extLst>
        </xdr:cNvPr>
        <xdr:cNvSpPr/>
      </xdr:nvSpPr>
      <xdr:spPr>
        <a:xfrm>
          <a:off x="3381375" y="133628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538497B8-1936-4077-A78A-1234D49F133F}"/>
            </a:ext>
          </a:extLst>
        </xdr:cNvPr>
        <xdr:cNvSpPr/>
      </xdr:nvSpPr>
      <xdr:spPr>
        <a:xfrm>
          <a:off x="2571750" y="13326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46ACE0C8-60FD-4F89-8592-A4DECD2B7023}"/>
            </a:ext>
          </a:extLst>
        </xdr:cNvPr>
        <xdr:cNvSpPr/>
      </xdr:nvSpPr>
      <xdr:spPr>
        <a:xfrm>
          <a:off x="1781175" y="132974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245EC3E9-C10F-4AC2-82F5-AB9C2280093C}"/>
            </a:ext>
          </a:extLst>
        </xdr:cNvPr>
        <xdr:cNvSpPr/>
      </xdr:nvSpPr>
      <xdr:spPr>
        <a:xfrm>
          <a:off x="981075" y="1327104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AAA08D65-4A22-449A-9E09-32FFACC076B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267A97D-AC52-4A4D-B166-50F4A4AFFFC9}"/>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3670D07-68BC-4392-8CE6-7528E0011F6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9BA692F-05A5-47D4-ADAA-C28E25D0E40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7A3B59E-A119-4083-ABC7-DFDED14F0FBA}"/>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127726</xdr:rowOff>
    </xdr:from>
    <xdr:to>
      <xdr:col>24</xdr:col>
      <xdr:colOff>114300</xdr:colOff>
      <xdr:row>85</xdr:row>
      <xdr:rowOff>57876</xdr:rowOff>
    </xdr:to>
    <xdr:sp macro="" textlink="">
      <xdr:nvSpPr>
        <xdr:cNvPr id="301" name="楕円 300">
          <a:extLst>
            <a:ext uri="{FF2B5EF4-FFF2-40B4-BE49-F238E27FC236}">
              <a16:creationId xmlns:a16="http://schemas.microsoft.com/office/drawing/2014/main" id="{3020BDEA-8A1C-4701-940A-310CD4A7D9C0}"/>
            </a:ext>
          </a:extLst>
        </xdr:cNvPr>
        <xdr:cNvSpPr/>
      </xdr:nvSpPr>
      <xdr:spPr>
        <a:xfrm>
          <a:off x="4124325" y="137357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106153</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553B33AF-2FA3-4702-ACB4-40587498C844}"/>
            </a:ext>
          </a:extLst>
        </xdr:cNvPr>
        <xdr:cNvSpPr txBox="1"/>
      </xdr:nvSpPr>
      <xdr:spPr>
        <a:xfrm>
          <a:off x="4219575" y="1371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68943</xdr:rowOff>
    </xdr:from>
    <xdr:to>
      <xdr:col>20</xdr:col>
      <xdr:colOff>38100</xdr:colOff>
      <xdr:row>84</xdr:row>
      <xdr:rowOff>170543</xdr:rowOff>
    </xdr:to>
    <xdr:sp macro="" textlink="">
      <xdr:nvSpPr>
        <xdr:cNvPr id="303" name="楕円 302">
          <a:extLst>
            <a:ext uri="{FF2B5EF4-FFF2-40B4-BE49-F238E27FC236}">
              <a16:creationId xmlns:a16="http://schemas.microsoft.com/office/drawing/2014/main" id="{B48A1BDD-E83A-4F47-BFA1-007EA9521825}"/>
            </a:ext>
          </a:extLst>
        </xdr:cNvPr>
        <xdr:cNvSpPr/>
      </xdr:nvSpPr>
      <xdr:spPr>
        <a:xfrm>
          <a:off x="3381375" y="1367699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119743</xdr:rowOff>
    </xdr:from>
    <xdr:to>
      <xdr:col>24</xdr:col>
      <xdr:colOff>63500</xdr:colOff>
      <xdr:row>85</xdr:row>
      <xdr:rowOff>7076</xdr:rowOff>
    </xdr:to>
    <xdr:cxnSp macro="">
      <xdr:nvCxnSpPr>
        <xdr:cNvPr id="304" name="直線コネクタ 303">
          <a:extLst>
            <a:ext uri="{FF2B5EF4-FFF2-40B4-BE49-F238E27FC236}">
              <a16:creationId xmlns:a16="http://schemas.microsoft.com/office/drawing/2014/main" id="{61F7B855-CA0A-463D-ADBF-2246A1907A3B}"/>
            </a:ext>
          </a:extLst>
        </xdr:cNvPr>
        <xdr:cNvCxnSpPr/>
      </xdr:nvCxnSpPr>
      <xdr:spPr>
        <a:xfrm>
          <a:off x="3429000" y="13734143"/>
          <a:ext cx="752475"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3629</xdr:rowOff>
    </xdr:from>
    <xdr:to>
      <xdr:col>15</xdr:col>
      <xdr:colOff>101600</xdr:colOff>
      <xdr:row>84</xdr:row>
      <xdr:rowOff>105229</xdr:rowOff>
    </xdr:to>
    <xdr:sp macro="" textlink="">
      <xdr:nvSpPr>
        <xdr:cNvPr id="305" name="楕円 304">
          <a:extLst>
            <a:ext uri="{FF2B5EF4-FFF2-40B4-BE49-F238E27FC236}">
              <a16:creationId xmlns:a16="http://schemas.microsoft.com/office/drawing/2014/main" id="{8333BDB2-0E2F-4F11-87E3-36E20315603D}"/>
            </a:ext>
          </a:extLst>
        </xdr:cNvPr>
        <xdr:cNvSpPr/>
      </xdr:nvSpPr>
      <xdr:spPr>
        <a:xfrm>
          <a:off x="2571750" y="136180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54429</xdr:rowOff>
    </xdr:from>
    <xdr:to>
      <xdr:col>19</xdr:col>
      <xdr:colOff>177800</xdr:colOff>
      <xdr:row>84</xdr:row>
      <xdr:rowOff>119743</xdr:rowOff>
    </xdr:to>
    <xdr:cxnSp macro="">
      <xdr:nvCxnSpPr>
        <xdr:cNvPr id="306" name="直線コネクタ 305">
          <a:extLst>
            <a:ext uri="{FF2B5EF4-FFF2-40B4-BE49-F238E27FC236}">
              <a16:creationId xmlns:a16="http://schemas.microsoft.com/office/drawing/2014/main" id="{A4AB518A-CBA7-436A-92C3-908AADDC422E}"/>
            </a:ext>
          </a:extLst>
        </xdr:cNvPr>
        <xdr:cNvCxnSpPr/>
      </xdr:nvCxnSpPr>
      <xdr:spPr>
        <a:xfrm>
          <a:off x="2619375" y="13665654"/>
          <a:ext cx="809625"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109764</xdr:rowOff>
    </xdr:from>
    <xdr:to>
      <xdr:col>10</xdr:col>
      <xdr:colOff>165100</xdr:colOff>
      <xdr:row>84</xdr:row>
      <xdr:rowOff>39914</xdr:rowOff>
    </xdr:to>
    <xdr:sp macro="" textlink="">
      <xdr:nvSpPr>
        <xdr:cNvPr id="307" name="楕円 306">
          <a:extLst>
            <a:ext uri="{FF2B5EF4-FFF2-40B4-BE49-F238E27FC236}">
              <a16:creationId xmlns:a16="http://schemas.microsoft.com/office/drawing/2014/main" id="{8E386933-3253-478A-AD67-3C13384DE296}"/>
            </a:ext>
          </a:extLst>
        </xdr:cNvPr>
        <xdr:cNvSpPr/>
      </xdr:nvSpPr>
      <xdr:spPr>
        <a:xfrm>
          <a:off x="1781175" y="13555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160564</xdr:rowOff>
    </xdr:from>
    <xdr:to>
      <xdr:col>15</xdr:col>
      <xdr:colOff>50800</xdr:colOff>
      <xdr:row>84</xdr:row>
      <xdr:rowOff>54429</xdr:rowOff>
    </xdr:to>
    <xdr:cxnSp macro="">
      <xdr:nvCxnSpPr>
        <xdr:cNvPr id="308" name="直線コネクタ 307">
          <a:extLst>
            <a:ext uri="{FF2B5EF4-FFF2-40B4-BE49-F238E27FC236}">
              <a16:creationId xmlns:a16="http://schemas.microsoft.com/office/drawing/2014/main" id="{7D7592F1-E7C5-4319-A3A0-409170377C64}"/>
            </a:ext>
          </a:extLst>
        </xdr:cNvPr>
        <xdr:cNvCxnSpPr/>
      </xdr:nvCxnSpPr>
      <xdr:spPr>
        <a:xfrm>
          <a:off x="1828800" y="13613039"/>
          <a:ext cx="790575" cy="52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44450</xdr:rowOff>
    </xdr:from>
    <xdr:to>
      <xdr:col>6</xdr:col>
      <xdr:colOff>38100</xdr:colOff>
      <xdr:row>83</xdr:row>
      <xdr:rowOff>146050</xdr:rowOff>
    </xdr:to>
    <xdr:sp macro="" textlink="">
      <xdr:nvSpPr>
        <xdr:cNvPr id="309" name="楕円 308">
          <a:extLst>
            <a:ext uri="{FF2B5EF4-FFF2-40B4-BE49-F238E27FC236}">
              <a16:creationId xmlns:a16="http://schemas.microsoft.com/office/drawing/2014/main" id="{A2A14CBE-BE7F-455D-B0A2-43173BF67784}"/>
            </a:ext>
          </a:extLst>
        </xdr:cNvPr>
        <xdr:cNvSpPr/>
      </xdr:nvSpPr>
      <xdr:spPr>
        <a:xfrm>
          <a:off x="981075" y="13496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95250</xdr:rowOff>
    </xdr:from>
    <xdr:to>
      <xdr:col>10</xdr:col>
      <xdr:colOff>114300</xdr:colOff>
      <xdr:row>83</xdr:row>
      <xdr:rowOff>160564</xdr:rowOff>
    </xdr:to>
    <xdr:cxnSp macro="">
      <xdr:nvCxnSpPr>
        <xdr:cNvPr id="310" name="直線コネクタ 309">
          <a:extLst>
            <a:ext uri="{FF2B5EF4-FFF2-40B4-BE49-F238E27FC236}">
              <a16:creationId xmlns:a16="http://schemas.microsoft.com/office/drawing/2014/main" id="{17E8227C-E57B-467E-9C79-4F8D1C7EC552}"/>
            </a:ext>
          </a:extLst>
        </xdr:cNvPr>
        <xdr:cNvCxnSpPr/>
      </xdr:nvCxnSpPr>
      <xdr:spPr>
        <a:xfrm>
          <a:off x="1028700" y="13544550"/>
          <a:ext cx="8001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C30D9AF7-8327-40A4-9979-593F4D3FFB36}"/>
            </a:ext>
          </a:extLst>
        </xdr:cNvPr>
        <xdr:cNvSpPr txBox="1"/>
      </xdr:nvSpPr>
      <xdr:spPr>
        <a:xfrm>
          <a:off x="3239144" y="13147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59A462CD-D434-404D-B5AD-1F1CB8C2FBBD}"/>
            </a:ext>
          </a:extLst>
        </xdr:cNvPr>
        <xdr:cNvSpPr txBox="1"/>
      </xdr:nvSpPr>
      <xdr:spPr>
        <a:xfrm>
          <a:off x="2439044" y="1312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33E52F78-D7FF-45BE-B102-7A9B63FA1269}"/>
            </a:ext>
          </a:extLst>
        </xdr:cNvPr>
        <xdr:cNvSpPr txBox="1"/>
      </xdr:nvSpPr>
      <xdr:spPr>
        <a:xfrm>
          <a:off x="1648469" y="1308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2AF33DAA-97E1-4C39-9558-6A6BCFBA724D}"/>
            </a:ext>
          </a:extLst>
        </xdr:cNvPr>
        <xdr:cNvSpPr txBox="1"/>
      </xdr:nvSpPr>
      <xdr:spPr>
        <a:xfrm>
          <a:off x="848369" y="1304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161670</xdr:rowOff>
    </xdr:from>
    <xdr:ext cx="405111" cy="259045"/>
    <xdr:sp macro="" textlink="">
      <xdr:nvSpPr>
        <xdr:cNvPr id="315" name="n_1mainValue【公営住宅】&#10;有形固定資産減価償却率">
          <a:extLst>
            <a:ext uri="{FF2B5EF4-FFF2-40B4-BE49-F238E27FC236}">
              <a16:creationId xmlns:a16="http://schemas.microsoft.com/office/drawing/2014/main" id="{FECA4BBC-48D6-407E-AD17-BB35956E5F86}"/>
            </a:ext>
          </a:extLst>
        </xdr:cNvPr>
        <xdr:cNvSpPr txBox="1"/>
      </xdr:nvSpPr>
      <xdr:spPr>
        <a:xfrm>
          <a:off x="3239144" y="13776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96356</xdr:rowOff>
    </xdr:from>
    <xdr:ext cx="405111" cy="259045"/>
    <xdr:sp macro="" textlink="">
      <xdr:nvSpPr>
        <xdr:cNvPr id="316" name="n_2mainValue【公営住宅】&#10;有形固定資産減価償却率">
          <a:extLst>
            <a:ext uri="{FF2B5EF4-FFF2-40B4-BE49-F238E27FC236}">
              <a16:creationId xmlns:a16="http://schemas.microsoft.com/office/drawing/2014/main" id="{8024686D-B925-41F0-BC3F-34B772FAA812}"/>
            </a:ext>
          </a:extLst>
        </xdr:cNvPr>
        <xdr:cNvSpPr txBox="1"/>
      </xdr:nvSpPr>
      <xdr:spPr>
        <a:xfrm>
          <a:off x="2439044" y="1370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31041</xdr:rowOff>
    </xdr:from>
    <xdr:ext cx="405111" cy="259045"/>
    <xdr:sp macro="" textlink="">
      <xdr:nvSpPr>
        <xdr:cNvPr id="317" name="n_3mainValue【公営住宅】&#10;有形固定資産減価償却率">
          <a:extLst>
            <a:ext uri="{FF2B5EF4-FFF2-40B4-BE49-F238E27FC236}">
              <a16:creationId xmlns:a16="http://schemas.microsoft.com/office/drawing/2014/main" id="{2F87F14C-60A8-4648-97FD-7900F3EE7FE3}"/>
            </a:ext>
          </a:extLst>
        </xdr:cNvPr>
        <xdr:cNvSpPr txBox="1"/>
      </xdr:nvSpPr>
      <xdr:spPr>
        <a:xfrm>
          <a:off x="1648469" y="1363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8" name="n_4mainValue【公営住宅】&#10;有形固定資産減価償却率">
          <a:extLst>
            <a:ext uri="{FF2B5EF4-FFF2-40B4-BE49-F238E27FC236}">
              <a16:creationId xmlns:a16="http://schemas.microsoft.com/office/drawing/2014/main" id="{E5E1C3DE-94B3-44B2-A2AF-28EE410F1253}"/>
            </a:ext>
          </a:extLst>
        </xdr:cNvPr>
        <xdr:cNvSpPr txBox="1"/>
      </xdr:nvSpPr>
      <xdr:spPr>
        <a:xfrm>
          <a:off x="848369" y="135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72010D7-3EF0-4600-83E1-01B922D4062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7F9EBCAC-219F-4399-85FA-78E558C5B5AC}"/>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5FA9BF31-1676-4326-BBCB-C8677FF754A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EF8ECF0-FFDB-4087-8647-9E21546A3409}"/>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39BA8A4A-FCB5-42B8-8EEC-9154BC89BEA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99E729A0-7A40-4B2C-8327-0886F58EF80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6AF48F5A-6FBB-4035-970E-138B442A7EF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6AA0DD5B-23BE-4452-B320-097C98E2D09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B4BA5976-F3D7-4866-B703-21EB39373A6E}"/>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DE892845-ADD3-4E6D-9D2A-3F29B1618323}"/>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D26702E-B899-4734-96C5-E72B50ACD091}"/>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B6F5A85-7AA3-4E60-BBAA-4A26816D2A2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CB2B22B5-47E5-4AC5-911C-B673FCB190E0}"/>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9A89C58F-C9CB-4290-8750-34EDD1FE8BC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1224EED0-629B-44C8-85B7-874C4816E13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3E128F9F-F036-459A-B8F2-E3F2E04756E3}"/>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3D8B8ED-CD97-468E-9813-9C2601B7DCCA}"/>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C898470-08D5-4A9E-9EE7-B2A4C8C3A23E}"/>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ECB3443A-D480-451E-927B-69BCACE70AB6}"/>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3166E64E-DA8C-42F2-A980-000EE1AAEE88}"/>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D726ECB-73DB-4B81-B1FD-957F40A4B31D}"/>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06A21BA-C6F1-4D5A-9819-6A7F06AF5248}"/>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47E8C144-7F5C-4367-907B-194BAC92D32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48570E4A-B386-4744-A139-53B3084B9E73}"/>
            </a:ext>
          </a:extLst>
        </xdr:cNvPr>
        <xdr:cNvCxnSpPr/>
      </xdr:nvCxnSpPr>
      <xdr:spPr>
        <a:xfrm flipV="1">
          <a:off x="9429115" y="12745720"/>
          <a:ext cx="0" cy="129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B1AB0D75-FB9B-4D45-93AF-0BFEAFFE203D}"/>
            </a:ext>
          </a:extLst>
        </xdr:cNvPr>
        <xdr:cNvSpPr txBox="1"/>
      </xdr:nvSpPr>
      <xdr:spPr>
        <a:xfrm>
          <a:off x="9467850"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5FA3FA6D-457A-4A22-8700-74DCEF31A747}"/>
            </a:ext>
          </a:extLst>
        </xdr:cNvPr>
        <xdr:cNvCxnSpPr/>
      </xdr:nvCxnSpPr>
      <xdr:spPr>
        <a:xfrm>
          <a:off x="9363075" y="1404238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73D70ABB-F6B2-4789-B362-BDE6E2C0CDE0}"/>
            </a:ext>
          </a:extLst>
        </xdr:cNvPr>
        <xdr:cNvSpPr txBox="1"/>
      </xdr:nvSpPr>
      <xdr:spPr>
        <a:xfrm>
          <a:off x="9467850" y="1252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E10F7C24-6F1F-45E1-9B5F-E74C36944F23}"/>
            </a:ext>
          </a:extLst>
        </xdr:cNvPr>
        <xdr:cNvCxnSpPr/>
      </xdr:nvCxnSpPr>
      <xdr:spPr>
        <a:xfrm>
          <a:off x="9363075" y="127457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043A4B4C-6D92-440B-A34B-DCF39686EFA7}"/>
            </a:ext>
          </a:extLst>
        </xdr:cNvPr>
        <xdr:cNvSpPr txBox="1"/>
      </xdr:nvSpPr>
      <xdr:spPr>
        <a:xfrm>
          <a:off x="9467850" y="13486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A92D223A-E070-4D6D-A3A7-14B6D2FCE6AA}"/>
            </a:ext>
          </a:extLst>
        </xdr:cNvPr>
        <xdr:cNvSpPr/>
      </xdr:nvSpPr>
      <xdr:spPr>
        <a:xfrm>
          <a:off x="9401175" y="13508228"/>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450D86A2-E221-4716-9E11-60D1D0DFC339}"/>
            </a:ext>
          </a:extLst>
        </xdr:cNvPr>
        <xdr:cNvSpPr/>
      </xdr:nvSpPr>
      <xdr:spPr>
        <a:xfrm>
          <a:off x="8639175" y="135089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353A1DD4-6D17-426F-9A3F-44A45CEBBF1B}"/>
            </a:ext>
          </a:extLst>
        </xdr:cNvPr>
        <xdr:cNvSpPr/>
      </xdr:nvSpPr>
      <xdr:spPr>
        <a:xfrm>
          <a:off x="7839075" y="135152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6E3C6F12-FCE7-4686-957D-72617DF84C98}"/>
            </a:ext>
          </a:extLst>
        </xdr:cNvPr>
        <xdr:cNvSpPr/>
      </xdr:nvSpPr>
      <xdr:spPr>
        <a:xfrm>
          <a:off x="7029450" y="135089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61F7063A-490B-44FD-ABD3-B89BA8BBBB7A}"/>
            </a:ext>
          </a:extLst>
        </xdr:cNvPr>
        <xdr:cNvSpPr/>
      </xdr:nvSpPr>
      <xdr:spPr>
        <a:xfrm>
          <a:off x="6238875" y="1349514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99C3A31-A024-4516-BC72-3AE3828E006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6F1875F-A7A4-4DEA-8B81-D7257E5F368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C133A34-D1D8-4E46-9692-9171C2906278}"/>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F6943C5-DB16-49DF-A500-F7F5CBE937D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C08F38C-B778-4ADB-B424-0C5A685001E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43687</xdr:rowOff>
    </xdr:from>
    <xdr:to>
      <xdr:col>55</xdr:col>
      <xdr:colOff>50800</xdr:colOff>
      <xdr:row>81</xdr:row>
      <xdr:rowOff>145287</xdr:rowOff>
    </xdr:to>
    <xdr:sp macro="" textlink="">
      <xdr:nvSpPr>
        <xdr:cNvPr id="358" name="楕円 357">
          <a:extLst>
            <a:ext uri="{FF2B5EF4-FFF2-40B4-BE49-F238E27FC236}">
              <a16:creationId xmlns:a16="http://schemas.microsoft.com/office/drawing/2014/main" id="{1D4C538F-7588-4504-A7C2-AD877E2071B4}"/>
            </a:ext>
          </a:extLst>
        </xdr:cNvPr>
        <xdr:cNvSpPr/>
      </xdr:nvSpPr>
      <xdr:spPr>
        <a:xfrm>
          <a:off x="9401175" y="1317231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66564</xdr:rowOff>
    </xdr:from>
    <xdr:ext cx="469744" cy="259045"/>
    <xdr:sp macro="" textlink="">
      <xdr:nvSpPr>
        <xdr:cNvPr id="359" name="【公営住宅】&#10;一人当たり面積該当値テキスト">
          <a:extLst>
            <a:ext uri="{FF2B5EF4-FFF2-40B4-BE49-F238E27FC236}">
              <a16:creationId xmlns:a16="http://schemas.microsoft.com/office/drawing/2014/main" id="{E613E62A-9925-496C-90AA-A4584C530B55}"/>
            </a:ext>
          </a:extLst>
        </xdr:cNvPr>
        <xdr:cNvSpPr txBox="1"/>
      </xdr:nvSpPr>
      <xdr:spPr>
        <a:xfrm>
          <a:off x="9467850" y="13033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47498</xdr:rowOff>
    </xdr:from>
    <xdr:to>
      <xdr:col>50</xdr:col>
      <xdr:colOff>165100</xdr:colOff>
      <xdr:row>81</xdr:row>
      <xdr:rowOff>149098</xdr:rowOff>
    </xdr:to>
    <xdr:sp macro="" textlink="">
      <xdr:nvSpPr>
        <xdr:cNvPr id="360" name="楕円 359">
          <a:extLst>
            <a:ext uri="{FF2B5EF4-FFF2-40B4-BE49-F238E27FC236}">
              <a16:creationId xmlns:a16="http://schemas.microsoft.com/office/drawing/2014/main" id="{6F47FC73-C973-44BD-9EF5-2E474605CC90}"/>
            </a:ext>
          </a:extLst>
        </xdr:cNvPr>
        <xdr:cNvSpPr/>
      </xdr:nvSpPr>
      <xdr:spPr>
        <a:xfrm>
          <a:off x="8639175" y="131761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94487</xdr:rowOff>
    </xdr:from>
    <xdr:to>
      <xdr:col>55</xdr:col>
      <xdr:colOff>0</xdr:colOff>
      <xdr:row>81</xdr:row>
      <xdr:rowOff>98298</xdr:rowOff>
    </xdr:to>
    <xdr:cxnSp macro="">
      <xdr:nvCxnSpPr>
        <xdr:cNvPr id="361" name="直線コネクタ 360">
          <a:extLst>
            <a:ext uri="{FF2B5EF4-FFF2-40B4-BE49-F238E27FC236}">
              <a16:creationId xmlns:a16="http://schemas.microsoft.com/office/drawing/2014/main" id="{4CDAD92A-EA7D-4CF5-BE54-E1FB8C08951F}"/>
            </a:ext>
          </a:extLst>
        </xdr:cNvPr>
        <xdr:cNvCxnSpPr/>
      </xdr:nvCxnSpPr>
      <xdr:spPr>
        <a:xfrm flipV="1">
          <a:off x="8686800" y="13219937"/>
          <a:ext cx="7429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52070</xdr:rowOff>
    </xdr:from>
    <xdr:to>
      <xdr:col>46</xdr:col>
      <xdr:colOff>38100</xdr:colOff>
      <xdr:row>81</xdr:row>
      <xdr:rowOff>153670</xdr:rowOff>
    </xdr:to>
    <xdr:sp macro="" textlink="">
      <xdr:nvSpPr>
        <xdr:cNvPr id="362" name="楕円 361">
          <a:extLst>
            <a:ext uri="{FF2B5EF4-FFF2-40B4-BE49-F238E27FC236}">
              <a16:creationId xmlns:a16="http://schemas.microsoft.com/office/drawing/2014/main" id="{1B0E002D-183E-4F75-AAB6-8A05FB87BA74}"/>
            </a:ext>
          </a:extLst>
        </xdr:cNvPr>
        <xdr:cNvSpPr/>
      </xdr:nvSpPr>
      <xdr:spPr>
        <a:xfrm>
          <a:off x="7839075" y="131743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98298</xdr:rowOff>
    </xdr:from>
    <xdr:to>
      <xdr:col>50</xdr:col>
      <xdr:colOff>114300</xdr:colOff>
      <xdr:row>81</xdr:row>
      <xdr:rowOff>102870</xdr:rowOff>
    </xdr:to>
    <xdr:cxnSp macro="">
      <xdr:nvCxnSpPr>
        <xdr:cNvPr id="363" name="直線コネクタ 362">
          <a:extLst>
            <a:ext uri="{FF2B5EF4-FFF2-40B4-BE49-F238E27FC236}">
              <a16:creationId xmlns:a16="http://schemas.microsoft.com/office/drawing/2014/main" id="{E7120374-95C4-42B2-9C8C-F8C3433EF8BC}"/>
            </a:ext>
          </a:extLst>
        </xdr:cNvPr>
        <xdr:cNvCxnSpPr/>
      </xdr:nvCxnSpPr>
      <xdr:spPr>
        <a:xfrm flipV="1">
          <a:off x="7886700" y="13223748"/>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16256</xdr:rowOff>
    </xdr:from>
    <xdr:to>
      <xdr:col>41</xdr:col>
      <xdr:colOff>101600</xdr:colOff>
      <xdr:row>81</xdr:row>
      <xdr:rowOff>117856</xdr:rowOff>
    </xdr:to>
    <xdr:sp macro="" textlink="">
      <xdr:nvSpPr>
        <xdr:cNvPr id="364" name="楕円 363">
          <a:extLst>
            <a:ext uri="{FF2B5EF4-FFF2-40B4-BE49-F238E27FC236}">
              <a16:creationId xmlns:a16="http://schemas.microsoft.com/office/drawing/2014/main" id="{3A6D0027-D1DA-4936-A154-D2913B29E382}"/>
            </a:ext>
          </a:extLst>
        </xdr:cNvPr>
        <xdr:cNvSpPr/>
      </xdr:nvSpPr>
      <xdr:spPr>
        <a:xfrm>
          <a:off x="7029450" y="1314170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67056</xdr:rowOff>
    </xdr:from>
    <xdr:to>
      <xdr:col>45</xdr:col>
      <xdr:colOff>177800</xdr:colOff>
      <xdr:row>81</xdr:row>
      <xdr:rowOff>102870</xdr:rowOff>
    </xdr:to>
    <xdr:cxnSp macro="">
      <xdr:nvCxnSpPr>
        <xdr:cNvPr id="365" name="直線コネクタ 364">
          <a:extLst>
            <a:ext uri="{FF2B5EF4-FFF2-40B4-BE49-F238E27FC236}">
              <a16:creationId xmlns:a16="http://schemas.microsoft.com/office/drawing/2014/main" id="{59FE5D19-4707-4318-B54B-C5835FE1368D}"/>
            </a:ext>
          </a:extLst>
        </xdr:cNvPr>
        <xdr:cNvCxnSpPr/>
      </xdr:nvCxnSpPr>
      <xdr:spPr>
        <a:xfrm>
          <a:off x="7077075" y="13189331"/>
          <a:ext cx="809625" cy="4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19304</xdr:rowOff>
    </xdr:from>
    <xdr:to>
      <xdr:col>36</xdr:col>
      <xdr:colOff>165100</xdr:colOff>
      <xdr:row>81</xdr:row>
      <xdr:rowOff>120904</xdr:rowOff>
    </xdr:to>
    <xdr:sp macro="" textlink="">
      <xdr:nvSpPr>
        <xdr:cNvPr id="366" name="楕円 365">
          <a:extLst>
            <a:ext uri="{FF2B5EF4-FFF2-40B4-BE49-F238E27FC236}">
              <a16:creationId xmlns:a16="http://schemas.microsoft.com/office/drawing/2014/main" id="{9F0CB9C2-46D5-4BE8-9D9C-EC8C75A3483B}"/>
            </a:ext>
          </a:extLst>
        </xdr:cNvPr>
        <xdr:cNvSpPr/>
      </xdr:nvSpPr>
      <xdr:spPr>
        <a:xfrm>
          <a:off x="6238875" y="1314475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67056</xdr:rowOff>
    </xdr:from>
    <xdr:to>
      <xdr:col>41</xdr:col>
      <xdr:colOff>50800</xdr:colOff>
      <xdr:row>81</xdr:row>
      <xdr:rowOff>70104</xdr:rowOff>
    </xdr:to>
    <xdr:cxnSp macro="">
      <xdr:nvCxnSpPr>
        <xdr:cNvPr id="367" name="直線コネクタ 366">
          <a:extLst>
            <a:ext uri="{FF2B5EF4-FFF2-40B4-BE49-F238E27FC236}">
              <a16:creationId xmlns:a16="http://schemas.microsoft.com/office/drawing/2014/main" id="{5C8AABD4-F3A9-4409-B3D9-A236AF6B67D3}"/>
            </a:ext>
          </a:extLst>
        </xdr:cNvPr>
        <xdr:cNvCxnSpPr/>
      </xdr:nvCxnSpPr>
      <xdr:spPr>
        <a:xfrm flipV="1">
          <a:off x="6286500" y="13189331"/>
          <a:ext cx="79057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707F495B-3845-4052-83BE-52FB73FB24AF}"/>
            </a:ext>
          </a:extLst>
        </xdr:cNvPr>
        <xdr:cNvSpPr txBox="1"/>
      </xdr:nvSpPr>
      <xdr:spPr>
        <a:xfrm>
          <a:off x="8458277"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E99D0E71-8814-4FCA-ACAF-146E150B99A3}"/>
            </a:ext>
          </a:extLst>
        </xdr:cNvPr>
        <xdr:cNvSpPr txBox="1"/>
      </xdr:nvSpPr>
      <xdr:spPr>
        <a:xfrm>
          <a:off x="7677227" y="1360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FC3CBEEF-6F3E-418B-87DC-FD7CC2DBD949}"/>
            </a:ext>
          </a:extLst>
        </xdr:cNvPr>
        <xdr:cNvSpPr txBox="1"/>
      </xdr:nvSpPr>
      <xdr:spPr>
        <a:xfrm>
          <a:off x="6867602" y="1360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B96BF4D8-3890-4FA6-80C8-60737BDCDECB}"/>
            </a:ext>
          </a:extLst>
        </xdr:cNvPr>
        <xdr:cNvSpPr txBox="1"/>
      </xdr:nvSpPr>
      <xdr:spPr>
        <a:xfrm>
          <a:off x="6067502" y="1359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165625</xdr:rowOff>
    </xdr:from>
    <xdr:ext cx="469744" cy="259045"/>
    <xdr:sp macro="" textlink="">
      <xdr:nvSpPr>
        <xdr:cNvPr id="372" name="n_1mainValue【公営住宅】&#10;一人当たり面積">
          <a:extLst>
            <a:ext uri="{FF2B5EF4-FFF2-40B4-BE49-F238E27FC236}">
              <a16:creationId xmlns:a16="http://schemas.microsoft.com/office/drawing/2014/main" id="{7B19FFCC-487D-4FBF-A1F2-D9F6E602AE65}"/>
            </a:ext>
          </a:extLst>
        </xdr:cNvPr>
        <xdr:cNvSpPr txBox="1"/>
      </xdr:nvSpPr>
      <xdr:spPr>
        <a:xfrm>
          <a:off x="8458277" y="1296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170197</xdr:rowOff>
    </xdr:from>
    <xdr:ext cx="469744" cy="259045"/>
    <xdr:sp macro="" textlink="">
      <xdr:nvSpPr>
        <xdr:cNvPr id="373" name="n_2mainValue【公営住宅】&#10;一人当たり面積">
          <a:extLst>
            <a:ext uri="{FF2B5EF4-FFF2-40B4-BE49-F238E27FC236}">
              <a16:creationId xmlns:a16="http://schemas.microsoft.com/office/drawing/2014/main" id="{0DA23039-44E1-40F4-9C29-5BB427C67138}"/>
            </a:ext>
          </a:extLst>
        </xdr:cNvPr>
        <xdr:cNvSpPr txBox="1"/>
      </xdr:nvSpPr>
      <xdr:spPr>
        <a:xfrm>
          <a:off x="7677227" y="1296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134383</xdr:rowOff>
    </xdr:from>
    <xdr:ext cx="469744" cy="259045"/>
    <xdr:sp macro="" textlink="">
      <xdr:nvSpPr>
        <xdr:cNvPr id="374" name="n_3mainValue【公営住宅】&#10;一人当たり面積">
          <a:extLst>
            <a:ext uri="{FF2B5EF4-FFF2-40B4-BE49-F238E27FC236}">
              <a16:creationId xmlns:a16="http://schemas.microsoft.com/office/drawing/2014/main" id="{FB930BF7-2DD8-4B0C-9BAD-FF11657ABDE2}"/>
            </a:ext>
          </a:extLst>
        </xdr:cNvPr>
        <xdr:cNvSpPr txBox="1"/>
      </xdr:nvSpPr>
      <xdr:spPr>
        <a:xfrm>
          <a:off x="6867602" y="1293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137431</xdr:rowOff>
    </xdr:from>
    <xdr:ext cx="469744" cy="259045"/>
    <xdr:sp macro="" textlink="">
      <xdr:nvSpPr>
        <xdr:cNvPr id="375" name="n_4mainValue【公営住宅】&#10;一人当たり面積">
          <a:extLst>
            <a:ext uri="{FF2B5EF4-FFF2-40B4-BE49-F238E27FC236}">
              <a16:creationId xmlns:a16="http://schemas.microsoft.com/office/drawing/2014/main" id="{6D0DFA01-0D0D-4B36-AA60-177B2F847341}"/>
            </a:ext>
          </a:extLst>
        </xdr:cNvPr>
        <xdr:cNvSpPr txBox="1"/>
      </xdr:nvSpPr>
      <xdr:spPr>
        <a:xfrm>
          <a:off x="6067502" y="1294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7940C83-134A-45F2-B8A5-7BD13218CB7C}"/>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7F6A5347-663C-4C90-88CB-B0B52F0FE74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E8143CAF-AA07-4791-AE7C-255CF65E334A}"/>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B395BA4-F1A3-4B2D-822B-D30DE2EDA61B}"/>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00FD1B9-ABBC-42A3-8785-62CAF5045DA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4244578C-EDA5-4683-92B3-BDDDCE64C1F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21B9088-0B15-47BF-A19A-FEC716FAFCF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47DEB68A-79B2-40FD-A68A-711C6364E5B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35CBCE17-7C4F-4CEC-BA48-2552A7ED250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A135755E-7F8C-448F-BFFF-453BA6656939}"/>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7901A50D-ED8B-48C0-86BC-7AE8B67FF0B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FFC258D-D879-4571-A88F-E84C95690C1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643BF28D-D6CC-4B0E-8264-1B0F7368BE0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4D9DC558-D6EF-4BB3-8679-C4E04D83399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6968FA4D-7CAF-469F-8E37-7926955A869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CF5D1407-72E7-47FE-A2C2-0232162BA47D}"/>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E9030CDF-C3F0-45CB-B283-FFC0EBBCF79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EF361726-093C-4545-AE19-A776AFD49BF4}"/>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698164D-EDA7-47C1-B1AD-5DCF43ADDEF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410EF933-D9F6-4054-990E-5F323A3CAD1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FDCE3AC5-056F-4F14-932D-90FE942E179A}"/>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BFF7489-6CE2-4A57-A870-3DB7B645B08B}"/>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0458718-E69B-4B38-92A4-5075672C678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0E26D445-7C72-4511-8CCC-2C9DF4D0CC5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2A813766-1014-4A1F-A254-7879CD27F6A6}"/>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A711B98E-D4F4-4DC5-AA5B-7FEF1747BA60}"/>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E1BE45D5-2095-484F-AF8E-3B009B9B292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a:extLst>
            <a:ext uri="{FF2B5EF4-FFF2-40B4-BE49-F238E27FC236}">
              <a16:creationId xmlns:a16="http://schemas.microsoft.com/office/drawing/2014/main" id="{B85A1787-51F4-4ED6-A6F8-E8E18AA3BD2D}"/>
            </a:ext>
          </a:extLst>
        </xdr:cNvPr>
        <xdr:cNvCxnSpPr/>
      </xdr:nvCxnSpPr>
      <xdr:spPr>
        <a:xfrm>
          <a:off x="11210925" y="678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04" name="テキスト ボックス 403">
          <a:extLst>
            <a:ext uri="{FF2B5EF4-FFF2-40B4-BE49-F238E27FC236}">
              <a16:creationId xmlns:a16="http://schemas.microsoft.com/office/drawing/2014/main" id="{1349AC70-2321-41C0-8467-FF0E4C1FCB40}"/>
            </a:ext>
          </a:extLst>
        </xdr:cNvPr>
        <xdr:cNvSpPr txBox="1"/>
      </xdr:nvSpPr>
      <xdr:spPr>
        <a:xfrm>
          <a:off x="107945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a:extLst>
            <a:ext uri="{FF2B5EF4-FFF2-40B4-BE49-F238E27FC236}">
              <a16:creationId xmlns:a16="http://schemas.microsoft.com/office/drawing/2014/main" id="{B68982F8-7F10-4505-9DF6-6C48BFB5D34B}"/>
            </a:ext>
          </a:extLst>
        </xdr:cNvPr>
        <xdr:cNvCxnSpPr/>
      </xdr:nvCxnSpPr>
      <xdr:spPr>
        <a:xfrm>
          <a:off x="11210925" y="6343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a:extLst>
            <a:ext uri="{FF2B5EF4-FFF2-40B4-BE49-F238E27FC236}">
              <a16:creationId xmlns:a16="http://schemas.microsoft.com/office/drawing/2014/main" id="{A30EC953-3C9B-47DD-BCFC-D2B075C78C19}"/>
            </a:ext>
          </a:extLst>
        </xdr:cNvPr>
        <xdr:cNvSpPr txBox="1"/>
      </xdr:nvSpPr>
      <xdr:spPr>
        <a:xfrm>
          <a:off x="10845966"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a:extLst>
            <a:ext uri="{FF2B5EF4-FFF2-40B4-BE49-F238E27FC236}">
              <a16:creationId xmlns:a16="http://schemas.microsoft.com/office/drawing/2014/main" id="{C522F303-F89F-454E-9FDF-B946F1E3B938}"/>
            </a:ext>
          </a:extLst>
        </xdr:cNvPr>
        <xdr:cNvCxnSpPr/>
      </xdr:nvCxnSpPr>
      <xdr:spPr>
        <a:xfrm>
          <a:off x="11210925" y="591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a:extLst>
            <a:ext uri="{FF2B5EF4-FFF2-40B4-BE49-F238E27FC236}">
              <a16:creationId xmlns:a16="http://schemas.microsoft.com/office/drawing/2014/main" id="{9880632C-4C47-4C4F-97C8-A85FD07F6CCD}"/>
            </a:ext>
          </a:extLst>
        </xdr:cNvPr>
        <xdr:cNvSpPr txBox="1"/>
      </xdr:nvSpPr>
      <xdr:spPr>
        <a:xfrm>
          <a:off x="10845966"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a:extLst>
            <a:ext uri="{FF2B5EF4-FFF2-40B4-BE49-F238E27FC236}">
              <a16:creationId xmlns:a16="http://schemas.microsoft.com/office/drawing/2014/main" id="{43F4C082-3162-4C1B-97E2-4CD2B962317D}"/>
            </a:ext>
          </a:extLst>
        </xdr:cNvPr>
        <xdr:cNvCxnSpPr/>
      </xdr:nvCxnSpPr>
      <xdr:spPr>
        <a:xfrm>
          <a:off x="11210925" y="548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a:extLst>
            <a:ext uri="{FF2B5EF4-FFF2-40B4-BE49-F238E27FC236}">
              <a16:creationId xmlns:a16="http://schemas.microsoft.com/office/drawing/2014/main" id="{4499B95D-E98D-474B-BED2-04937025E667}"/>
            </a:ext>
          </a:extLst>
        </xdr:cNvPr>
        <xdr:cNvSpPr txBox="1"/>
      </xdr:nvSpPr>
      <xdr:spPr>
        <a:xfrm>
          <a:off x="10845966"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9CC012B0-9DB6-4C1E-AC1D-224AD76E78D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2" name="テキスト ボックス 411">
          <a:extLst>
            <a:ext uri="{FF2B5EF4-FFF2-40B4-BE49-F238E27FC236}">
              <a16:creationId xmlns:a16="http://schemas.microsoft.com/office/drawing/2014/main" id="{0C2B7CFA-039C-426C-9E67-FA49F441B5E3}"/>
            </a:ext>
          </a:extLst>
        </xdr:cNvPr>
        <xdr:cNvSpPr txBox="1"/>
      </xdr:nvSpPr>
      <xdr:spPr>
        <a:xfrm>
          <a:off x="10845966"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7CB08443-C3DD-426A-846D-774F35FDF76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414" name="直線コネクタ 413">
          <a:extLst>
            <a:ext uri="{FF2B5EF4-FFF2-40B4-BE49-F238E27FC236}">
              <a16:creationId xmlns:a16="http://schemas.microsoft.com/office/drawing/2014/main" id="{5BD82837-765D-45B8-8109-F5F60358F729}"/>
            </a:ext>
          </a:extLst>
        </xdr:cNvPr>
        <xdr:cNvCxnSpPr/>
      </xdr:nvCxnSpPr>
      <xdr:spPr>
        <a:xfrm flipV="1">
          <a:off x="14696439" y="5398643"/>
          <a:ext cx="0" cy="1153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E705C855-2293-4D64-A9AB-AA495285215B}"/>
            </a:ext>
          </a:extLst>
        </xdr:cNvPr>
        <xdr:cNvSpPr txBox="1"/>
      </xdr:nvSpPr>
      <xdr:spPr>
        <a:xfrm>
          <a:off x="14735175" y="655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416" name="直線コネクタ 415">
          <a:extLst>
            <a:ext uri="{FF2B5EF4-FFF2-40B4-BE49-F238E27FC236}">
              <a16:creationId xmlns:a16="http://schemas.microsoft.com/office/drawing/2014/main" id="{04CC83B7-3852-4480-B939-08BB9C7447D5}"/>
            </a:ext>
          </a:extLst>
        </xdr:cNvPr>
        <xdr:cNvCxnSpPr/>
      </xdr:nvCxnSpPr>
      <xdr:spPr>
        <a:xfrm>
          <a:off x="14611350" y="65521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DAA84520-CBB7-43A8-87D6-C3FFD518FC07}"/>
            </a:ext>
          </a:extLst>
        </xdr:cNvPr>
        <xdr:cNvSpPr txBox="1"/>
      </xdr:nvSpPr>
      <xdr:spPr>
        <a:xfrm>
          <a:off x="14735175" y="519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18" name="直線コネクタ 417">
          <a:extLst>
            <a:ext uri="{FF2B5EF4-FFF2-40B4-BE49-F238E27FC236}">
              <a16:creationId xmlns:a16="http://schemas.microsoft.com/office/drawing/2014/main" id="{9402C932-68D2-486D-AD4C-3F64C941BFAD}"/>
            </a:ext>
          </a:extLst>
        </xdr:cNvPr>
        <xdr:cNvCxnSpPr/>
      </xdr:nvCxnSpPr>
      <xdr:spPr>
        <a:xfrm>
          <a:off x="14611350" y="53986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F58120C8-C0DD-48C4-AFDD-2F84EE95D1AB}"/>
            </a:ext>
          </a:extLst>
        </xdr:cNvPr>
        <xdr:cNvSpPr txBox="1"/>
      </xdr:nvSpPr>
      <xdr:spPr>
        <a:xfrm>
          <a:off x="14735175" y="5779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20" name="フローチャート: 判断 419">
          <a:extLst>
            <a:ext uri="{FF2B5EF4-FFF2-40B4-BE49-F238E27FC236}">
              <a16:creationId xmlns:a16="http://schemas.microsoft.com/office/drawing/2014/main" id="{C0CD39DE-0AB4-4FB6-B113-02B01B74D053}"/>
            </a:ext>
          </a:extLst>
        </xdr:cNvPr>
        <xdr:cNvSpPr/>
      </xdr:nvSpPr>
      <xdr:spPr>
        <a:xfrm>
          <a:off x="14649450" y="59245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421" name="フローチャート: 判断 420">
          <a:extLst>
            <a:ext uri="{FF2B5EF4-FFF2-40B4-BE49-F238E27FC236}">
              <a16:creationId xmlns:a16="http://schemas.microsoft.com/office/drawing/2014/main" id="{A36C984C-B267-4E5E-9F0A-83E0D4D74489}"/>
            </a:ext>
          </a:extLst>
        </xdr:cNvPr>
        <xdr:cNvSpPr/>
      </xdr:nvSpPr>
      <xdr:spPr>
        <a:xfrm>
          <a:off x="13887450" y="58839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422" name="フローチャート: 判断 421">
          <a:extLst>
            <a:ext uri="{FF2B5EF4-FFF2-40B4-BE49-F238E27FC236}">
              <a16:creationId xmlns:a16="http://schemas.microsoft.com/office/drawing/2014/main" id="{D1087746-DE08-49B9-B590-B91F4D5AAFA9}"/>
            </a:ext>
          </a:extLst>
        </xdr:cNvPr>
        <xdr:cNvSpPr/>
      </xdr:nvSpPr>
      <xdr:spPr>
        <a:xfrm>
          <a:off x="13096875" y="58491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423" name="フローチャート: 判断 422">
          <a:extLst>
            <a:ext uri="{FF2B5EF4-FFF2-40B4-BE49-F238E27FC236}">
              <a16:creationId xmlns:a16="http://schemas.microsoft.com/office/drawing/2014/main" id="{3D09B4B4-D5A7-4238-9A35-9BE72D3E20DF}"/>
            </a:ext>
          </a:extLst>
        </xdr:cNvPr>
        <xdr:cNvSpPr/>
      </xdr:nvSpPr>
      <xdr:spPr>
        <a:xfrm>
          <a:off x="12296775" y="58202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424" name="フローチャート: 判断 423">
          <a:extLst>
            <a:ext uri="{FF2B5EF4-FFF2-40B4-BE49-F238E27FC236}">
              <a16:creationId xmlns:a16="http://schemas.microsoft.com/office/drawing/2014/main" id="{CA6462DA-B052-4C45-923C-F80ABDFCA3EA}"/>
            </a:ext>
          </a:extLst>
        </xdr:cNvPr>
        <xdr:cNvSpPr/>
      </xdr:nvSpPr>
      <xdr:spPr>
        <a:xfrm>
          <a:off x="11487150" y="5801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623E721C-9F72-4702-87CF-C467C43898AE}"/>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96EC8EAF-0AF5-4C57-A130-CC3676E41AB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A93B9B2-C2BD-4BF7-A718-2B3363A2937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956E38D-31AF-4276-B6B1-11CC2F1B6727}"/>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5299001-6AFE-4596-8FC5-E4040B1D04D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34544</xdr:rowOff>
    </xdr:from>
    <xdr:to>
      <xdr:col>85</xdr:col>
      <xdr:colOff>177800</xdr:colOff>
      <xdr:row>39</xdr:row>
      <xdr:rowOff>136144</xdr:rowOff>
    </xdr:to>
    <xdr:sp macro="" textlink="">
      <xdr:nvSpPr>
        <xdr:cNvPr id="430" name="楕円 429">
          <a:extLst>
            <a:ext uri="{FF2B5EF4-FFF2-40B4-BE49-F238E27FC236}">
              <a16:creationId xmlns:a16="http://schemas.microsoft.com/office/drawing/2014/main" id="{B07014AD-6745-47B7-871B-31AB683B7F37}"/>
            </a:ext>
          </a:extLst>
        </xdr:cNvPr>
        <xdr:cNvSpPr/>
      </xdr:nvSpPr>
      <xdr:spPr>
        <a:xfrm>
          <a:off x="14649450" y="63559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12971</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D93F1142-DE98-43AA-AC0C-53B8BC920103}"/>
            </a:ext>
          </a:extLst>
        </xdr:cNvPr>
        <xdr:cNvSpPr txBox="1"/>
      </xdr:nvSpPr>
      <xdr:spPr>
        <a:xfrm>
          <a:off x="14735175" y="633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160274</xdr:rowOff>
    </xdr:from>
    <xdr:to>
      <xdr:col>81</xdr:col>
      <xdr:colOff>101600</xdr:colOff>
      <xdr:row>39</xdr:row>
      <xdr:rowOff>90424</xdr:rowOff>
    </xdr:to>
    <xdr:sp macro="" textlink="">
      <xdr:nvSpPr>
        <xdr:cNvPr id="432" name="楕円 431">
          <a:extLst>
            <a:ext uri="{FF2B5EF4-FFF2-40B4-BE49-F238E27FC236}">
              <a16:creationId xmlns:a16="http://schemas.microsoft.com/office/drawing/2014/main" id="{63FEE6AB-DC13-4C12-A274-EF3C2CD7913B}"/>
            </a:ext>
          </a:extLst>
        </xdr:cNvPr>
        <xdr:cNvSpPr/>
      </xdr:nvSpPr>
      <xdr:spPr>
        <a:xfrm>
          <a:off x="13887450" y="63261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39624</xdr:rowOff>
    </xdr:from>
    <xdr:to>
      <xdr:col>85</xdr:col>
      <xdr:colOff>127000</xdr:colOff>
      <xdr:row>39</xdr:row>
      <xdr:rowOff>85344</xdr:rowOff>
    </xdr:to>
    <xdr:cxnSp macro="">
      <xdr:nvCxnSpPr>
        <xdr:cNvPr id="433" name="直線コネクタ 432">
          <a:extLst>
            <a:ext uri="{FF2B5EF4-FFF2-40B4-BE49-F238E27FC236}">
              <a16:creationId xmlns:a16="http://schemas.microsoft.com/office/drawing/2014/main" id="{401FCD89-365B-4BA8-8E5E-060525D76A6F}"/>
            </a:ext>
          </a:extLst>
        </xdr:cNvPr>
        <xdr:cNvCxnSpPr/>
      </xdr:nvCxnSpPr>
      <xdr:spPr>
        <a:xfrm>
          <a:off x="13935075" y="6364224"/>
          <a:ext cx="7620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109982</xdr:rowOff>
    </xdr:from>
    <xdr:to>
      <xdr:col>76</xdr:col>
      <xdr:colOff>165100</xdr:colOff>
      <xdr:row>39</xdr:row>
      <xdr:rowOff>40132</xdr:rowOff>
    </xdr:to>
    <xdr:sp macro="" textlink="">
      <xdr:nvSpPr>
        <xdr:cNvPr id="434" name="楕円 433">
          <a:extLst>
            <a:ext uri="{FF2B5EF4-FFF2-40B4-BE49-F238E27FC236}">
              <a16:creationId xmlns:a16="http://schemas.microsoft.com/office/drawing/2014/main" id="{4C0D0E14-D96A-4C06-8EB1-5BB935A30F95}"/>
            </a:ext>
          </a:extLst>
        </xdr:cNvPr>
        <xdr:cNvSpPr/>
      </xdr:nvSpPr>
      <xdr:spPr>
        <a:xfrm>
          <a:off x="13096875" y="62694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160782</xdr:rowOff>
    </xdr:from>
    <xdr:to>
      <xdr:col>81</xdr:col>
      <xdr:colOff>50800</xdr:colOff>
      <xdr:row>39</xdr:row>
      <xdr:rowOff>39624</xdr:rowOff>
    </xdr:to>
    <xdr:cxnSp macro="">
      <xdr:nvCxnSpPr>
        <xdr:cNvPr id="435" name="直線コネクタ 434">
          <a:extLst>
            <a:ext uri="{FF2B5EF4-FFF2-40B4-BE49-F238E27FC236}">
              <a16:creationId xmlns:a16="http://schemas.microsoft.com/office/drawing/2014/main" id="{5C246C2B-96E3-41A0-B8C4-17401BBF564C}"/>
            </a:ext>
          </a:extLst>
        </xdr:cNvPr>
        <xdr:cNvCxnSpPr/>
      </xdr:nvCxnSpPr>
      <xdr:spPr>
        <a:xfrm>
          <a:off x="13144500" y="6326632"/>
          <a:ext cx="790575"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59690</xdr:rowOff>
    </xdr:from>
    <xdr:to>
      <xdr:col>72</xdr:col>
      <xdr:colOff>38100</xdr:colOff>
      <xdr:row>38</xdr:row>
      <xdr:rowOff>161290</xdr:rowOff>
    </xdr:to>
    <xdr:sp macro="" textlink="">
      <xdr:nvSpPr>
        <xdr:cNvPr id="436" name="楕円 435">
          <a:extLst>
            <a:ext uri="{FF2B5EF4-FFF2-40B4-BE49-F238E27FC236}">
              <a16:creationId xmlns:a16="http://schemas.microsoft.com/office/drawing/2014/main" id="{32D6CA14-7B2B-4CD5-8AE9-FE90B6913DC6}"/>
            </a:ext>
          </a:extLst>
        </xdr:cNvPr>
        <xdr:cNvSpPr/>
      </xdr:nvSpPr>
      <xdr:spPr>
        <a:xfrm>
          <a:off x="12296775" y="62223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110490</xdr:rowOff>
    </xdr:from>
    <xdr:to>
      <xdr:col>76</xdr:col>
      <xdr:colOff>114300</xdr:colOff>
      <xdr:row>38</xdr:row>
      <xdr:rowOff>160782</xdr:rowOff>
    </xdr:to>
    <xdr:cxnSp macro="">
      <xdr:nvCxnSpPr>
        <xdr:cNvPr id="437" name="直線コネクタ 436">
          <a:extLst>
            <a:ext uri="{FF2B5EF4-FFF2-40B4-BE49-F238E27FC236}">
              <a16:creationId xmlns:a16="http://schemas.microsoft.com/office/drawing/2014/main" id="{51BDD14C-FA91-407D-9557-FF1BFF338C7A}"/>
            </a:ext>
          </a:extLst>
        </xdr:cNvPr>
        <xdr:cNvCxnSpPr/>
      </xdr:nvCxnSpPr>
      <xdr:spPr>
        <a:xfrm>
          <a:off x="12344400" y="6269990"/>
          <a:ext cx="8001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25400</xdr:rowOff>
    </xdr:from>
    <xdr:to>
      <xdr:col>67</xdr:col>
      <xdr:colOff>101600</xdr:colOff>
      <xdr:row>38</xdr:row>
      <xdr:rowOff>127000</xdr:rowOff>
    </xdr:to>
    <xdr:sp macro="" textlink="">
      <xdr:nvSpPr>
        <xdr:cNvPr id="438" name="楕円 437">
          <a:extLst>
            <a:ext uri="{FF2B5EF4-FFF2-40B4-BE49-F238E27FC236}">
              <a16:creationId xmlns:a16="http://schemas.microsoft.com/office/drawing/2014/main" id="{78CC5218-976E-4B1D-A184-674364A1D62C}"/>
            </a:ext>
          </a:extLst>
        </xdr:cNvPr>
        <xdr:cNvSpPr/>
      </xdr:nvSpPr>
      <xdr:spPr>
        <a:xfrm>
          <a:off x="11487150" y="61912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76200</xdr:rowOff>
    </xdr:from>
    <xdr:to>
      <xdr:col>71</xdr:col>
      <xdr:colOff>177800</xdr:colOff>
      <xdr:row>38</xdr:row>
      <xdr:rowOff>110490</xdr:rowOff>
    </xdr:to>
    <xdr:cxnSp macro="">
      <xdr:nvCxnSpPr>
        <xdr:cNvPr id="439" name="直線コネクタ 438">
          <a:extLst>
            <a:ext uri="{FF2B5EF4-FFF2-40B4-BE49-F238E27FC236}">
              <a16:creationId xmlns:a16="http://schemas.microsoft.com/office/drawing/2014/main" id="{E0CAE8D6-BF51-445F-9FD8-CA20CFD2BDBE}"/>
            </a:ext>
          </a:extLst>
        </xdr:cNvPr>
        <xdr:cNvCxnSpPr/>
      </xdr:nvCxnSpPr>
      <xdr:spPr>
        <a:xfrm>
          <a:off x="11534775" y="6238875"/>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3DF33597-7147-418B-8434-CBE91F26B739}"/>
            </a:ext>
          </a:extLst>
        </xdr:cNvPr>
        <xdr:cNvSpPr txBox="1"/>
      </xdr:nvSpPr>
      <xdr:spPr>
        <a:xfrm>
          <a:off x="1374521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38FCA993-EA20-4959-9A7F-2B61AB865745}"/>
            </a:ext>
          </a:extLst>
        </xdr:cNvPr>
        <xdr:cNvSpPr txBox="1"/>
      </xdr:nvSpPr>
      <xdr:spPr>
        <a:xfrm>
          <a:off x="12964169" y="563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9839E24F-9648-4F61-A124-60697425EF96}"/>
            </a:ext>
          </a:extLst>
        </xdr:cNvPr>
        <xdr:cNvSpPr txBox="1"/>
      </xdr:nvSpPr>
      <xdr:spPr>
        <a:xfrm>
          <a:off x="12164069" y="5608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A98C82E0-B040-459C-8F7D-BC989BDAB8E2}"/>
            </a:ext>
          </a:extLst>
        </xdr:cNvPr>
        <xdr:cNvSpPr txBox="1"/>
      </xdr:nvSpPr>
      <xdr:spPr>
        <a:xfrm>
          <a:off x="11354444" y="55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81551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B7446824-47B4-40A5-A512-8AFE3FE4A141}"/>
            </a:ext>
          </a:extLst>
        </xdr:cNvPr>
        <xdr:cNvSpPr txBox="1"/>
      </xdr:nvSpPr>
      <xdr:spPr>
        <a:xfrm>
          <a:off x="13745219" y="6409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31259</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33734AF0-F2FD-4B81-9C7D-06BEE96DFE5B}"/>
            </a:ext>
          </a:extLst>
        </xdr:cNvPr>
        <xdr:cNvSpPr txBox="1"/>
      </xdr:nvSpPr>
      <xdr:spPr>
        <a:xfrm>
          <a:off x="12964169" y="635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152417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2409DF58-A3CA-4D18-A6AB-E5B91959F262}"/>
            </a:ext>
          </a:extLst>
        </xdr:cNvPr>
        <xdr:cNvSpPr txBox="1"/>
      </xdr:nvSpPr>
      <xdr:spPr>
        <a:xfrm>
          <a:off x="12164069"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118127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EC7C18EB-7878-459F-91B8-C8F9D78AE92A}"/>
            </a:ext>
          </a:extLst>
        </xdr:cNvPr>
        <xdr:cNvSpPr txBox="1"/>
      </xdr:nvSpPr>
      <xdr:spPr>
        <a:xfrm>
          <a:off x="113544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E8A194C9-4A90-4EB4-BC66-7CDFDA09ECA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3FEDB7AA-3221-4194-A89F-9CC225BDABA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92D7D74-6194-4CDB-B9CF-F304DB95265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19702206-204E-4691-B6FB-E4571850850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254482DE-6ADC-4007-AB3F-1418BEB0E4CB}"/>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D6986DD-B41A-4577-A9E4-51EC2F06F71D}"/>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6A322CC-7EAB-4938-85DF-613117B9919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CA5DF3D5-DC1F-4019-9982-1C49884E407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1EAAA6B3-A147-4128-9DEF-D32ECB1021BE}"/>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77F3AB5-8E5D-4CAC-8A29-4225DF38968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F085BEA4-834A-4A49-A1FC-6A5FDF07B2DB}"/>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8FB74644-4A51-42EC-9A42-CAED216C7961}"/>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538937F6-04FC-4523-B151-0E319E5D8D58}"/>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70171C18-B36E-4C1D-9621-5BB4EF9B17FA}"/>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BC26FCBA-7373-4868-A107-9B4D224B0602}"/>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EBBF7262-361B-4916-BD44-5F4C25BAB643}"/>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32E6552B-079D-464F-A3CA-31EEFBA20C43}"/>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DFB9A559-2EC5-4E18-B250-5C4CF28746D9}"/>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A6B095C1-339D-431F-9459-ACB90F5F1D32}"/>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500CABB3-31AA-493A-9DEF-183DA8415561}"/>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714E5CC-E48F-4AF9-855A-AC2D91F6049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56EECA3A-AE38-4134-B8F0-CE8EB9AD5D5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11D599F6-E5AD-4E8C-B37F-C842CC1CABD4}"/>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951BEAC7-59FC-4378-A011-D4B4FC579594}"/>
            </a:ext>
          </a:extLst>
        </xdr:cNvPr>
        <xdr:cNvCxnSpPr/>
      </xdr:nvCxnSpPr>
      <xdr:spPr>
        <a:xfrm flipV="1">
          <a:off x="19954239" y="5436235"/>
          <a:ext cx="0" cy="1374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C4DD84CC-679F-42CA-B782-8B82618172C6}"/>
            </a:ext>
          </a:extLst>
        </xdr:cNvPr>
        <xdr:cNvSpPr txBox="1"/>
      </xdr:nvSpPr>
      <xdr:spPr>
        <a:xfrm>
          <a:off x="19992975" y="68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BF89994D-163A-4870-83C0-B3E36118DB07}"/>
            </a:ext>
          </a:extLst>
        </xdr:cNvPr>
        <xdr:cNvCxnSpPr/>
      </xdr:nvCxnSpPr>
      <xdr:spPr>
        <a:xfrm>
          <a:off x="19878675" y="6810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9C104318-D73A-485C-B481-F5D34CA165B3}"/>
            </a:ext>
          </a:extLst>
        </xdr:cNvPr>
        <xdr:cNvSpPr txBox="1"/>
      </xdr:nvSpPr>
      <xdr:spPr>
        <a:xfrm>
          <a:off x="19992975" y="522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75" name="直線コネクタ 474">
          <a:extLst>
            <a:ext uri="{FF2B5EF4-FFF2-40B4-BE49-F238E27FC236}">
              <a16:creationId xmlns:a16="http://schemas.microsoft.com/office/drawing/2014/main" id="{CCC6D848-3CD5-4ECB-AB7E-1B9496ABE7EB}"/>
            </a:ext>
          </a:extLst>
        </xdr:cNvPr>
        <xdr:cNvCxnSpPr/>
      </xdr:nvCxnSpPr>
      <xdr:spPr>
        <a:xfrm>
          <a:off x="19878675" y="5436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4B590359-4680-4811-AA29-C2CA3AB2CA02}"/>
            </a:ext>
          </a:extLst>
        </xdr:cNvPr>
        <xdr:cNvSpPr txBox="1"/>
      </xdr:nvSpPr>
      <xdr:spPr>
        <a:xfrm>
          <a:off x="19992975" y="6173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77" name="フローチャート: 判断 476">
          <a:extLst>
            <a:ext uri="{FF2B5EF4-FFF2-40B4-BE49-F238E27FC236}">
              <a16:creationId xmlns:a16="http://schemas.microsoft.com/office/drawing/2014/main" id="{F2CDF985-882C-4B77-AAAD-DC1C7050E52E}"/>
            </a:ext>
          </a:extLst>
        </xdr:cNvPr>
        <xdr:cNvSpPr/>
      </xdr:nvSpPr>
      <xdr:spPr>
        <a:xfrm>
          <a:off x="19897725"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478" name="フローチャート: 判断 477">
          <a:extLst>
            <a:ext uri="{FF2B5EF4-FFF2-40B4-BE49-F238E27FC236}">
              <a16:creationId xmlns:a16="http://schemas.microsoft.com/office/drawing/2014/main" id="{11CCA5F5-5019-4207-AB9D-CA2229AB5B13}"/>
            </a:ext>
          </a:extLst>
        </xdr:cNvPr>
        <xdr:cNvSpPr/>
      </xdr:nvSpPr>
      <xdr:spPr>
        <a:xfrm>
          <a:off x="19154775" y="63220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79" name="フローチャート: 判断 478">
          <a:extLst>
            <a:ext uri="{FF2B5EF4-FFF2-40B4-BE49-F238E27FC236}">
              <a16:creationId xmlns:a16="http://schemas.microsoft.com/office/drawing/2014/main" id="{B971698A-5BC5-45B6-B4B7-53786AE7BF7C}"/>
            </a:ext>
          </a:extLst>
        </xdr:cNvPr>
        <xdr:cNvSpPr/>
      </xdr:nvSpPr>
      <xdr:spPr>
        <a:xfrm>
          <a:off x="18345150" y="630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480" name="フローチャート: 判断 479">
          <a:extLst>
            <a:ext uri="{FF2B5EF4-FFF2-40B4-BE49-F238E27FC236}">
              <a16:creationId xmlns:a16="http://schemas.microsoft.com/office/drawing/2014/main" id="{C7ED8E92-ABF2-4CBD-A77B-6FBDF13BC085}"/>
            </a:ext>
          </a:extLst>
        </xdr:cNvPr>
        <xdr:cNvSpPr/>
      </xdr:nvSpPr>
      <xdr:spPr>
        <a:xfrm>
          <a:off x="17554575" y="63220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481" name="フローチャート: 判断 480">
          <a:extLst>
            <a:ext uri="{FF2B5EF4-FFF2-40B4-BE49-F238E27FC236}">
              <a16:creationId xmlns:a16="http://schemas.microsoft.com/office/drawing/2014/main" id="{030DCB14-D2DD-4133-A265-1BCB169D03FC}"/>
            </a:ext>
          </a:extLst>
        </xdr:cNvPr>
        <xdr:cNvSpPr/>
      </xdr:nvSpPr>
      <xdr:spPr>
        <a:xfrm>
          <a:off x="16754475" y="631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25CF5057-0F81-4B9B-9F72-B226CA4429E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11C333AA-4EF5-4AA3-8C85-3CFB00C54C7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0233088-53B3-45C5-8128-00ECE24F7B23}"/>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EE2AFDA-B15F-4424-9DCD-5B16F3DCF68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FB40089-82E0-4878-8FAA-2D66BF5A0F17}"/>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87" name="楕円 486">
          <a:extLst>
            <a:ext uri="{FF2B5EF4-FFF2-40B4-BE49-F238E27FC236}">
              <a16:creationId xmlns:a16="http://schemas.microsoft.com/office/drawing/2014/main" id="{537F9C7C-D757-4799-A3E4-9537D781CD9F}"/>
            </a:ext>
          </a:extLst>
        </xdr:cNvPr>
        <xdr:cNvSpPr/>
      </xdr:nvSpPr>
      <xdr:spPr>
        <a:xfrm>
          <a:off x="19897725" y="6410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60977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97A7EE43-DF77-4BF0-9F43-959B3F931BAB}"/>
            </a:ext>
          </a:extLst>
        </xdr:cNvPr>
        <xdr:cNvSpPr txBox="1"/>
      </xdr:nvSpPr>
      <xdr:spPr>
        <a:xfrm>
          <a:off x="19992975"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489" name="楕円 488">
          <a:extLst>
            <a:ext uri="{FF2B5EF4-FFF2-40B4-BE49-F238E27FC236}">
              <a16:creationId xmlns:a16="http://schemas.microsoft.com/office/drawing/2014/main" id="{324F9AC2-8F6F-4977-AF57-F9CA471892B8}"/>
            </a:ext>
          </a:extLst>
        </xdr:cNvPr>
        <xdr:cNvSpPr/>
      </xdr:nvSpPr>
      <xdr:spPr>
        <a:xfrm>
          <a:off x="19154775" y="64103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133350</xdr:rowOff>
    </xdr:from>
    <xdr:to>
      <xdr:col>116</xdr:col>
      <xdr:colOff>63500</xdr:colOff>
      <xdr:row>39</xdr:row>
      <xdr:rowOff>133350</xdr:rowOff>
    </xdr:to>
    <xdr:cxnSp macro="">
      <xdr:nvCxnSpPr>
        <xdr:cNvPr id="490" name="直線コネクタ 489">
          <a:extLst>
            <a:ext uri="{FF2B5EF4-FFF2-40B4-BE49-F238E27FC236}">
              <a16:creationId xmlns:a16="http://schemas.microsoft.com/office/drawing/2014/main" id="{0D0DBAA7-A125-4912-9EDB-D313B1C39820}"/>
            </a:ext>
          </a:extLst>
        </xdr:cNvPr>
        <xdr:cNvCxnSpPr/>
      </xdr:nvCxnSpPr>
      <xdr:spPr>
        <a:xfrm>
          <a:off x="19202400" y="64579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91" name="楕円 490">
          <a:extLst>
            <a:ext uri="{FF2B5EF4-FFF2-40B4-BE49-F238E27FC236}">
              <a16:creationId xmlns:a16="http://schemas.microsoft.com/office/drawing/2014/main" id="{5B9C3423-EB20-41FD-ABC1-7016BE0FC385}"/>
            </a:ext>
          </a:extLst>
        </xdr:cNvPr>
        <xdr:cNvSpPr/>
      </xdr:nvSpPr>
      <xdr:spPr>
        <a:xfrm>
          <a:off x="18345150" y="64103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133350</xdr:rowOff>
    </xdr:to>
    <xdr:cxnSp macro="">
      <xdr:nvCxnSpPr>
        <xdr:cNvPr id="492" name="直線コネクタ 491">
          <a:extLst>
            <a:ext uri="{FF2B5EF4-FFF2-40B4-BE49-F238E27FC236}">
              <a16:creationId xmlns:a16="http://schemas.microsoft.com/office/drawing/2014/main" id="{72040AA3-641D-4E44-A795-C93EF70FA0E7}"/>
            </a:ext>
          </a:extLst>
        </xdr:cNvPr>
        <xdr:cNvCxnSpPr/>
      </xdr:nvCxnSpPr>
      <xdr:spPr>
        <a:xfrm>
          <a:off x="18392775" y="64579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93" name="楕円 492">
          <a:extLst>
            <a:ext uri="{FF2B5EF4-FFF2-40B4-BE49-F238E27FC236}">
              <a16:creationId xmlns:a16="http://schemas.microsoft.com/office/drawing/2014/main" id="{A1EF5EB0-0E39-4688-9C48-E2501CF138CB}"/>
            </a:ext>
          </a:extLst>
        </xdr:cNvPr>
        <xdr:cNvSpPr/>
      </xdr:nvSpPr>
      <xdr:spPr>
        <a:xfrm>
          <a:off x="17554575" y="63461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72390</xdr:rowOff>
    </xdr:from>
    <xdr:to>
      <xdr:col>107</xdr:col>
      <xdr:colOff>50800</xdr:colOff>
      <xdr:row>39</xdr:row>
      <xdr:rowOff>133350</xdr:rowOff>
    </xdr:to>
    <xdr:cxnSp macro="">
      <xdr:nvCxnSpPr>
        <xdr:cNvPr id="494" name="直線コネクタ 493">
          <a:extLst>
            <a:ext uri="{FF2B5EF4-FFF2-40B4-BE49-F238E27FC236}">
              <a16:creationId xmlns:a16="http://schemas.microsoft.com/office/drawing/2014/main" id="{BFD30219-275D-470A-9387-42D21B040B94}"/>
            </a:ext>
          </a:extLst>
        </xdr:cNvPr>
        <xdr:cNvCxnSpPr/>
      </xdr:nvCxnSpPr>
      <xdr:spPr>
        <a:xfrm>
          <a:off x="17602200" y="639381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95" name="楕円 494">
          <a:extLst>
            <a:ext uri="{FF2B5EF4-FFF2-40B4-BE49-F238E27FC236}">
              <a16:creationId xmlns:a16="http://schemas.microsoft.com/office/drawing/2014/main" id="{38541717-9C62-4B8A-9A3F-D90C2559130E}"/>
            </a:ext>
          </a:extLst>
        </xdr:cNvPr>
        <xdr:cNvSpPr/>
      </xdr:nvSpPr>
      <xdr:spPr>
        <a:xfrm>
          <a:off x="16754475" y="63461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72390</xdr:rowOff>
    </xdr:from>
    <xdr:to>
      <xdr:col>102</xdr:col>
      <xdr:colOff>114300</xdr:colOff>
      <xdr:row>39</xdr:row>
      <xdr:rowOff>72390</xdr:rowOff>
    </xdr:to>
    <xdr:cxnSp macro="">
      <xdr:nvCxnSpPr>
        <xdr:cNvPr id="496" name="直線コネクタ 495">
          <a:extLst>
            <a:ext uri="{FF2B5EF4-FFF2-40B4-BE49-F238E27FC236}">
              <a16:creationId xmlns:a16="http://schemas.microsoft.com/office/drawing/2014/main" id="{EB21A794-1ECF-4E32-A737-13E7A6547879}"/>
            </a:ext>
          </a:extLst>
        </xdr:cNvPr>
        <xdr:cNvCxnSpPr/>
      </xdr:nvCxnSpPr>
      <xdr:spPr>
        <a:xfrm>
          <a:off x="16802100" y="6393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109237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DB87A09A-585F-4EB3-A100-D291B5E9DAB5}"/>
            </a:ext>
          </a:extLst>
        </xdr:cNvPr>
        <xdr:cNvSpPr txBox="1"/>
      </xdr:nvSpPr>
      <xdr:spPr>
        <a:xfrm>
          <a:off x="189834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93997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9DD60DA8-2EC0-4B21-841C-DB5FEE120FFA}"/>
            </a:ext>
          </a:extLst>
        </xdr:cNvPr>
        <xdr:cNvSpPr txBox="1"/>
      </xdr:nvSpPr>
      <xdr:spPr>
        <a:xfrm>
          <a:off x="18183302"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109237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5B351850-A71A-4778-8F08-11FE1613DBB4}"/>
            </a:ext>
          </a:extLst>
        </xdr:cNvPr>
        <xdr:cNvSpPr txBox="1"/>
      </xdr:nvSpPr>
      <xdr:spPr>
        <a:xfrm>
          <a:off x="17383202"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7C32A6A6-9870-4C01-82BE-2338B115C6CF}"/>
            </a:ext>
          </a:extLst>
        </xdr:cNvPr>
        <xdr:cNvSpPr txBox="1"/>
      </xdr:nvSpPr>
      <xdr:spPr>
        <a:xfrm>
          <a:off x="16592627" y="61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579F5CFD-99F7-40B6-81E7-DF5CBA5DC26A}"/>
            </a:ext>
          </a:extLst>
        </xdr:cNvPr>
        <xdr:cNvSpPr txBox="1"/>
      </xdr:nvSpPr>
      <xdr:spPr>
        <a:xfrm>
          <a:off x="18983402"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B289E2EC-B08A-45E4-80A2-3CECC6956E3A}"/>
            </a:ext>
          </a:extLst>
        </xdr:cNvPr>
        <xdr:cNvSpPr txBox="1"/>
      </xdr:nvSpPr>
      <xdr:spPr>
        <a:xfrm>
          <a:off x="18183302"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114317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5FA6ECC0-E2D7-411B-A098-97C14B6318C7}"/>
            </a:ext>
          </a:extLst>
        </xdr:cNvPr>
        <xdr:cNvSpPr txBox="1"/>
      </xdr:nvSpPr>
      <xdr:spPr>
        <a:xfrm>
          <a:off x="17383202"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278C000E-2D65-4655-A658-A56609A5A1AB}"/>
            </a:ext>
          </a:extLst>
        </xdr:cNvPr>
        <xdr:cNvSpPr txBox="1"/>
      </xdr:nvSpPr>
      <xdr:spPr>
        <a:xfrm>
          <a:off x="165926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1A1CDC2-D100-4C71-B72C-FE438CBD054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9467FCEE-BA8D-49D3-9E03-79592B50016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C94C7A4-BB78-487B-B14C-E44CD8ACBBD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7AE89F55-295B-42E1-9AB4-A69475861DA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68D55BDF-9AC2-4C62-B0D7-ADF883C9CC3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9D1196C4-DD11-4F0B-9BF8-36E17BCFA20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8F9D44D-5C02-4943-8BAF-B2D59E88A719}"/>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E37C0FA9-DD9B-48E9-96BF-3380D582FFA6}"/>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CB128B4B-8D49-467E-BB04-9E05992599A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47AA23E4-9447-438A-86E8-5960A5225B33}"/>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02356799-3559-44ED-963D-F74C4DCE9617}"/>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EAE98D2F-A5A2-40DB-B05D-E69459CF86CE}"/>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7" name="テキスト ボックス 516">
          <a:extLst>
            <a:ext uri="{FF2B5EF4-FFF2-40B4-BE49-F238E27FC236}">
              <a16:creationId xmlns:a16="http://schemas.microsoft.com/office/drawing/2014/main" id="{B7D48000-3D55-4D0A-A833-06FC1C6436DE}"/>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E3AC8182-ED00-41E7-B877-62726435E693}"/>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9AC7FD25-DCC9-4148-889A-391B8762273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BDCE94A1-B217-4882-A47C-FD3A71C0CC0A}"/>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2D7AEDD2-BA88-4252-AE22-84212557D65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8E139897-CFDB-4155-BBF7-A02F4213A8E4}"/>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E61CA509-480C-4EB9-AB04-C593226F47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AE7196B4-599C-4AF1-867C-D9D1AA709B2C}"/>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94946D1E-4B0F-47A0-BEC6-3F6325C12B88}"/>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EA425061-E15D-498E-A1A1-D9D7F0663B5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FCF01601-A4CE-465B-AF6A-7AA6443E01F5}"/>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2BBBFF9F-A64F-4501-9D8F-1670437F52D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529" name="直線コネクタ 528">
          <a:extLst>
            <a:ext uri="{FF2B5EF4-FFF2-40B4-BE49-F238E27FC236}">
              <a16:creationId xmlns:a16="http://schemas.microsoft.com/office/drawing/2014/main" id="{78FAB9D7-E93F-4321-A117-0E90BA71352E}"/>
            </a:ext>
          </a:extLst>
        </xdr:cNvPr>
        <xdr:cNvCxnSpPr/>
      </xdr:nvCxnSpPr>
      <xdr:spPr>
        <a:xfrm flipV="1">
          <a:off x="14696439" y="9222740"/>
          <a:ext cx="0" cy="101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0F5D479A-EAB2-4379-96C3-EDE03E342693}"/>
            </a:ext>
          </a:extLst>
        </xdr:cNvPr>
        <xdr:cNvSpPr txBox="1"/>
      </xdr:nvSpPr>
      <xdr:spPr>
        <a:xfrm>
          <a:off x="14735175"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531" name="直線コネクタ 530">
          <a:extLst>
            <a:ext uri="{FF2B5EF4-FFF2-40B4-BE49-F238E27FC236}">
              <a16:creationId xmlns:a16="http://schemas.microsoft.com/office/drawing/2014/main" id="{4C5F1416-F290-4E58-8593-17D380E329A2}"/>
            </a:ext>
          </a:extLst>
        </xdr:cNvPr>
        <xdr:cNvCxnSpPr/>
      </xdr:nvCxnSpPr>
      <xdr:spPr>
        <a:xfrm>
          <a:off x="14611350" y="10238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1D76D761-BF5D-4F76-877A-AFEC15CEB283}"/>
            </a:ext>
          </a:extLst>
        </xdr:cNvPr>
        <xdr:cNvSpPr txBox="1"/>
      </xdr:nvSpPr>
      <xdr:spPr>
        <a:xfrm>
          <a:off x="14735175" y="9010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33" name="直線コネクタ 532">
          <a:extLst>
            <a:ext uri="{FF2B5EF4-FFF2-40B4-BE49-F238E27FC236}">
              <a16:creationId xmlns:a16="http://schemas.microsoft.com/office/drawing/2014/main" id="{C15B1ED0-0C8D-4384-9902-A37A9058AC91}"/>
            </a:ext>
          </a:extLst>
        </xdr:cNvPr>
        <xdr:cNvCxnSpPr/>
      </xdr:nvCxnSpPr>
      <xdr:spPr>
        <a:xfrm>
          <a:off x="14611350" y="92227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C0100B80-C921-4576-9A61-0BC232FB384A}"/>
            </a:ext>
          </a:extLst>
        </xdr:cNvPr>
        <xdr:cNvSpPr txBox="1"/>
      </xdr:nvSpPr>
      <xdr:spPr>
        <a:xfrm>
          <a:off x="14735175" y="968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535" name="フローチャート: 判断 534">
          <a:extLst>
            <a:ext uri="{FF2B5EF4-FFF2-40B4-BE49-F238E27FC236}">
              <a16:creationId xmlns:a16="http://schemas.microsoft.com/office/drawing/2014/main" id="{E0628AAF-DDF4-4253-B129-809B2F5E8953}"/>
            </a:ext>
          </a:extLst>
        </xdr:cNvPr>
        <xdr:cNvSpPr/>
      </xdr:nvSpPr>
      <xdr:spPr>
        <a:xfrm>
          <a:off x="14649450" y="98298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6" name="フローチャート: 判断 535">
          <a:extLst>
            <a:ext uri="{FF2B5EF4-FFF2-40B4-BE49-F238E27FC236}">
              <a16:creationId xmlns:a16="http://schemas.microsoft.com/office/drawing/2014/main" id="{E83345C3-23E4-47AA-830F-27E0943E720F}"/>
            </a:ext>
          </a:extLst>
        </xdr:cNvPr>
        <xdr:cNvSpPr/>
      </xdr:nvSpPr>
      <xdr:spPr>
        <a:xfrm>
          <a:off x="13887450" y="98101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537" name="フローチャート: 判断 536">
          <a:extLst>
            <a:ext uri="{FF2B5EF4-FFF2-40B4-BE49-F238E27FC236}">
              <a16:creationId xmlns:a16="http://schemas.microsoft.com/office/drawing/2014/main" id="{B5FE22F0-1AAC-4873-A688-F9938F666AF2}"/>
            </a:ext>
          </a:extLst>
        </xdr:cNvPr>
        <xdr:cNvSpPr/>
      </xdr:nvSpPr>
      <xdr:spPr>
        <a:xfrm>
          <a:off x="13096875" y="97999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8" name="フローチャート: 判断 537">
          <a:extLst>
            <a:ext uri="{FF2B5EF4-FFF2-40B4-BE49-F238E27FC236}">
              <a16:creationId xmlns:a16="http://schemas.microsoft.com/office/drawing/2014/main" id="{9B5D78D2-7457-4AAE-88D8-ACDEDB3064A6}"/>
            </a:ext>
          </a:extLst>
        </xdr:cNvPr>
        <xdr:cNvSpPr/>
      </xdr:nvSpPr>
      <xdr:spPr>
        <a:xfrm>
          <a:off x="12296775" y="9789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539" name="フローチャート: 判断 538">
          <a:extLst>
            <a:ext uri="{FF2B5EF4-FFF2-40B4-BE49-F238E27FC236}">
              <a16:creationId xmlns:a16="http://schemas.microsoft.com/office/drawing/2014/main" id="{DE857E00-D55D-48C6-A303-9618B868AE4E}"/>
            </a:ext>
          </a:extLst>
        </xdr:cNvPr>
        <xdr:cNvSpPr/>
      </xdr:nvSpPr>
      <xdr:spPr>
        <a:xfrm>
          <a:off x="11487150" y="97739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E6736DE-8796-43FD-B8E3-B1B200F41F19}"/>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5BAD97CA-F955-44E9-AD5C-49E734372408}"/>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A2D6876-58A6-456E-8A8B-968E7AAA1E0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34F3EE1-4A55-4CCE-A82B-0DAE12545B64}"/>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13AF728-5684-4FEE-9CBF-5F27B381D21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116840</xdr:rowOff>
    </xdr:from>
    <xdr:to>
      <xdr:col>85</xdr:col>
      <xdr:colOff>177800</xdr:colOff>
      <xdr:row>61</xdr:row>
      <xdr:rowOff>46990</xdr:rowOff>
    </xdr:to>
    <xdr:sp macro="" textlink="">
      <xdr:nvSpPr>
        <xdr:cNvPr id="545" name="楕円 544">
          <a:extLst>
            <a:ext uri="{FF2B5EF4-FFF2-40B4-BE49-F238E27FC236}">
              <a16:creationId xmlns:a16="http://schemas.microsoft.com/office/drawing/2014/main" id="{3E80C7AB-7973-48C9-859C-2DE41D3A101C}"/>
            </a:ext>
          </a:extLst>
        </xdr:cNvPr>
        <xdr:cNvSpPr/>
      </xdr:nvSpPr>
      <xdr:spPr>
        <a:xfrm>
          <a:off x="14649450" y="98418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95267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29ABDBA6-F908-49C3-B570-E72C62BD4006}"/>
            </a:ext>
          </a:extLst>
        </xdr:cNvPr>
        <xdr:cNvSpPr txBox="1"/>
      </xdr:nvSpPr>
      <xdr:spPr>
        <a:xfrm>
          <a:off x="14735175" y="982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82550</xdr:rowOff>
    </xdr:from>
    <xdr:to>
      <xdr:col>81</xdr:col>
      <xdr:colOff>101600</xdr:colOff>
      <xdr:row>61</xdr:row>
      <xdr:rowOff>12700</xdr:rowOff>
    </xdr:to>
    <xdr:sp macro="" textlink="">
      <xdr:nvSpPr>
        <xdr:cNvPr id="547" name="楕円 546">
          <a:extLst>
            <a:ext uri="{FF2B5EF4-FFF2-40B4-BE49-F238E27FC236}">
              <a16:creationId xmlns:a16="http://schemas.microsoft.com/office/drawing/2014/main" id="{A5BF3E1F-A36C-4906-A09F-A46D6C9724CE}"/>
            </a:ext>
          </a:extLst>
        </xdr:cNvPr>
        <xdr:cNvSpPr/>
      </xdr:nvSpPr>
      <xdr:spPr>
        <a:xfrm>
          <a:off x="13887450" y="9810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133350</xdr:rowOff>
    </xdr:from>
    <xdr:to>
      <xdr:col>85</xdr:col>
      <xdr:colOff>127000</xdr:colOff>
      <xdr:row>60</xdr:row>
      <xdr:rowOff>167640</xdr:rowOff>
    </xdr:to>
    <xdr:cxnSp macro="">
      <xdr:nvCxnSpPr>
        <xdr:cNvPr id="548" name="直線コネクタ 547">
          <a:extLst>
            <a:ext uri="{FF2B5EF4-FFF2-40B4-BE49-F238E27FC236}">
              <a16:creationId xmlns:a16="http://schemas.microsoft.com/office/drawing/2014/main" id="{4542058D-E8BC-4699-9C14-32E6D040293A}"/>
            </a:ext>
          </a:extLst>
        </xdr:cNvPr>
        <xdr:cNvCxnSpPr/>
      </xdr:nvCxnSpPr>
      <xdr:spPr>
        <a:xfrm>
          <a:off x="13935075" y="9858375"/>
          <a:ext cx="7620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9" name="楕円 548">
          <a:extLst>
            <a:ext uri="{FF2B5EF4-FFF2-40B4-BE49-F238E27FC236}">
              <a16:creationId xmlns:a16="http://schemas.microsoft.com/office/drawing/2014/main" id="{DA7F59C7-73F5-499B-86DF-B5F7A341066E}"/>
            </a:ext>
          </a:extLst>
        </xdr:cNvPr>
        <xdr:cNvSpPr/>
      </xdr:nvSpPr>
      <xdr:spPr>
        <a:xfrm>
          <a:off x="13096875" y="97720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100965</xdr:rowOff>
    </xdr:from>
    <xdr:to>
      <xdr:col>81</xdr:col>
      <xdr:colOff>50800</xdr:colOff>
      <xdr:row>60</xdr:row>
      <xdr:rowOff>133350</xdr:rowOff>
    </xdr:to>
    <xdr:cxnSp macro="">
      <xdr:nvCxnSpPr>
        <xdr:cNvPr id="550" name="直線コネクタ 549">
          <a:extLst>
            <a:ext uri="{FF2B5EF4-FFF2-40B4-BE49-F238E27FC236}">
              <a16:creationId xmlns:a16="http://schemas.microsoft.com/office/drawing/2014/main" id="{907E3CDF-2086-4727-B190-377C6BD3E6C8}"/>
            </a:ext>
          </a:extLst>
        </xdr:cNvPr>
        <xdr:cNvCxnSpPr/>
      </xdr:nvCxnSpPr>
      <xdr:spPr>
        <a:xfrm>
          <a:off x="13144500" y="9829165"/>
          <a:ext cx="7905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551" name="楕円 550">
          <a:extLst>
            <a:ext uri="{FF2B5EF4-FFF2-40B4-BE49-F238E27FC236}">
              <a16:creationId xmlns:a16="http://schemas.microsoft.com/office/drawing/2014/main" id="{7C7F01F1-AC2B-4A3B-90B8-8A992BAC5A3C}"/>
            </a:ext>
          </a:extLst>
        </xdr:cNvPr>
        <xdr:cNvSpPr/>
      </xdr:nvSpPr>
      <xdr:spPr>
        <a:xfrm>
          <a:off x="12296775" y="97358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100965</xdr:rowOff>
    </xdr:to>
    <xdr:cxnSp macro="">
      <xdr:nvCxnSpPr>
        <xdr:cNvPr id="552" name="直線コネクタ 551">
          <a:extLst>
            <a:ext uri="{FF2B5EF4-FFF2-40B4-BE49-F238E27FC236}">
              <a16:creationId xmlns:a16="http://schemas.microsoft.com/office/drawing/2014/main" id="{BD412538-2290-4153-8180-D87615935436}"/>
            </a:ext>
          </a:extLst>
        </xdr:cNvPr>
        <xdr:cNvCxnSpPr/>
      </xdr:nvCxnSpPr>
      <xdr:spPr>
        <a:xfrm>
          <a:off x="12344400" y="979297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149225</xdr:rowOff>
    </xdr:from>
    <xdr:to>
      <xdr:col>67</xdr:col>
      <xdr:colOff>101600</xdr:colOff>
      <xdr:row>60</xdr:row>
      <xdr:rowOff>79375</xdr:rowOff>
    </xdr:to>
    <xdr:sp macro="" textlink="">
      <xdr:nvSpPr>
        <xdr:cNvPr id="553" name="楕円 552">
          <a:extLst>
            <a:ext uri="{FF2B5EF4-FFF2-40B4-BE49-F238E27FC236}">
              <a16:creationId xmlns:a16="http://schemas.microsoft.com/office/drawing/2014/main" id="{267DC51E-CABD-468B-B3AE-0C42625D4D46}"/>
            </a:ext>
          </a:extLst>
        </xdr:cNvPr>
        <xdr:cNvSpPr/>
      </xdr:nvSpPr>
      <xdr:spPr>
        <a:xfrm>
          <a:off x="11487150" y="9712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28575</xdr:rowOff>
    </xdr:from>
    <xdr:to>
      <xdr:col>71</xdr:col>
      <xdr:colOff>177800</xdr:colOff>
      <xdr:row>60</xdr:row>
      <xdr:rowOff>64770</xdr:rowOff>
    </xdr:to>
    <xdr:cxnSp macro="">
      <xdr:nvCxnSpPr>
        <xdr:cNvPr id="554" name="直線コネクタ 553">
          <a:extLst>
            <a:ext uri="{FF2B5EF4-FFF2-40B4-BE49-F238E27FC236}">
              <a16:creationId xmlns:a16="http://schemas.microsoft.com/office/drawing/2014/main" id="{DCF324B3-F65D-4EC3-A9E9-40A5F4084B44}"/>
            </a:ext>
          </a:extLst>
        </xdr:cNvPr>
        <xdr:cNvCxnSpPr/>
      </xdr:nvCxnSpPr>
      <xdr:spPr>
        <a:xfrm>
          <a:off x="11534775" y="975042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555" name="n_1aveValue【学校施設】&#10;有形固定資産減価償却率">
          <a:extLst>
            <a:ext uri="{FF2B5EF4-FFF2-40B4-BE49-F238E27FC236}">
              <a16:creationId xmlns:a16="http://schemas.microsoft.com/office/drawing/2014/main" id="{4D0D9A4C-7876-4FB7-B76E-C338BA24A142}"/>
            </a:ext>
          </a:extLst>
        </xdr:cNvPr>
        <xdr:cNvSpPr txBox="1"/>
      </xdr:nvSpPr>
      <xdr:spPr>
        <a:xfrm>
          <a:off x="13745219"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556" name="n_2aveValue【学校施設】&#10;有形固定資産減価償却率">
          <a:extLst>
            <a:ext uri="{FF2B5EF4-FFF2-40B4-BE49-F238E27FC236}">
              <a16:creationId xmlns:a16="http://schemas.microsoft.com/office/drawing/2014/main" id="{965FED9F-5657-4405-B224-CB7947FAF21D}"/>
            </a:ext>
          </a:extLst>
        </xdr:cNvPr>
        <xdr:cNvSpPr txBox="1"/>
      </xdr:nvSpPr>
      <xdr:spPr>
        <a:xfrm>
          <a:off x="12964169"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7" name="n_3aveValue【学校施設】&#10;有形固定資産減価償却率">
          <a:extLst>
            <a:ext uri="{FF2B5EF4-FFF2-40B4-BE49-F238E27FC236}">
              <a16:creationId xmlns:a16="http://schemas.microsoft.com/office/drawing/2014/main" id="{36E8CCC5-5FE8-41F0-9A4D-B58098E0D0DF}"/>
            </a:ext>
          </a:extLst>
        </xdr:cNvPr>
        <xdr:cNvSpPr txBox="1"/>
      </xdr:nvSpPr>
      <xdr:spPr>
        <a:xfrm>
          <a:off x="12164069"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558" name="n_4aveValue【学校施設】&#10;有形固定資産減価償却率">
          <a:extLst>
            <a:ext uri="{FF2B5EF4-FFF2-40B4-BE49-F238E27FC236}">
              <a16:creationId xmlns:a16="http://schemas.microsoft.com/office/drawing/2014/main" id="{17B87ECE-6AB9-4788-A942-A5DB599323B4}"/>
            </a:ext>
          </a:extLst>
        </xdr:cNvPr>
        <xdr:cNvSpPr txBox="1"/>
      </xdr:nvSpPr>
      <xdr:spPr>
        <a:xfrm>
          <a:off x="113544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29227</xdr:rowOff>
    </xdr:from>
    <xdr:ext cx="405111" cy="259045"/>
    <xdr:sp macro="" textlink="">
      <xdr:nvSpPr>
        <xdr:cNvPr id="559" name="n_1mainValue【学校施設】&#10;有形固定資産減価償却率">
          <a:extLst>
            <a:ext uri="{FF2B5EF4-FFF2-40B4-BE49-F238E27FC236}">
              <a16:creationId xmlns:a16="http://schemas.microsoft.com/office/drawing/2014/main" id="{9DDB4277-5797-481A-B036-D28D76FEC4B6}"/>
            </a:ext>
          </a:extLst>
        </xdr:cNvPr>
        <xdr:cNvSpPr txBox="1"/>
      </xdr:nvSpPr>
      <xdr:spPr>
        <a:xfrm>
          <a:off x="13745219" y="9589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0" name="n_2mainValue【学校施設】&#10;有形固定資産減価償却率">
          <a:extLst>
            <a:ext uri="{FF2B5EF4-FFF2-40B4-BE49-F238E27FC236}">
              <a16:creationId xmlns:a16="http://schemas.microsoft.com/office/drawing/2014/main" id="{C2431873-6069-4A5E-909B-2FC300A35091}"/>
            </a:ext>
          </a:extLst>
        </xdr:cNvPr>
        <xdr:cNvSpPr txBox="1"/>
      </xdr:nvSpPr>
      <xdr:spPr>
        <a:xfrm>
          <a:off x="12964169" y="955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132097</xdr:rowOff>
    </xdr:from>
    <xdr:ext cx="405111" cy="259045"/>
    <xdr:sp macro="" textlink="">
      <xdr:nvSpPr>
        <xdr:cNvPr id="561" name="n_3mainValue【学校施設】&#10;有形固定資産減価償却率">
          <a:extLst>
            <a:ext uri="{FF2B5EF4-FFF2-40B4-BE49-F238E27FC236}">
              <a16:creationId xmlns:a16="http://schemas.microsoft.com/office/drawing/2014/main" id="{80A1EEB3-6458-435C-BA18-1FC7405892DC}"/>
            </a:ext>
          </a:extLst>
        </xdr:cNvPr>
        <xdr:cNvSpPr txBox="1"/>
      </xdr:nvSpPr>
      <xdr:spPr>
        <a:xfrm>
          <a:off x="12164069" y="953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95902</xdr:rowOff>
    </xdr:from>
    <xdr:ext cx="405111" cy="259045"/>
    <xdr:sp macro="" textlink="">
      <xdr:nvSpPr>
        <xdr:cNvPr id="562" name="n_4mainValue【学校施設】&#10;有形固定資産減価償却率">
          <a:extLst>
            <a:ext uri="{FF2B5EF4-FFF2-40B4-BE49-F238E27FC236}">
              <a16:creationId xmlns:a16="http://schemas.microsoft.com/office/drawing/2014/main" id="{FB6F5E27-6818-47B1-8A2C-9ED658B6C622}"/>
            </a:ext>
          </a:extLst>
        </xdr:cNvPr>
        <xdr:cNvSpPr txBox="1"/>
      </xdr:nvSpPr>
      <xdr:spPr>
        <a:xfrm>
          <a:off x="113544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B54DEAB9-A287-4598-A948-8E1D5A1CAA3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2C07BDF0-42CD-450D-BE8A-9B2EC798A78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9E8EBA63-0D35-4331-AB96-4BD759C417A1}"/>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D9F3386D-B398-4B6A-9C36-368056F0A79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210FAACD-BA8A-427F-BB07-25537CE44D5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716BC896-51E1-4308-B2A0-80A05DE13404}"/>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60B90511-20FB-4B59-9758-C9C8700B209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7D9E539A-8036-48CF-AA9B-A17333B04033}"/>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57D74464-A8D4-43E0-9925-333CA4E27EF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A51B008C-1D83-44BF-80C3-2C283E282E6D}"/>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31EB396E-09FA-4CB9-882E-18B85FF53502}"/>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74" name="直線コネクタ 573">
          <a:extLst>
            <a:ext uri="{FF2B5EF4-FFF2-40B4-BE49-F238E27FC236}">
              <a16:creationId xmlns:a16="http://schemas.microsoft.com/office/drawing/2014/main" id="{9870B556-8D9B-41FB-B9FE-3837CFB4E3A4}"/>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75" name="テキスト ボックス 574">
          <a:extLst>
            <a:ext uri="{FF2B5EF4-FFF2-40B4-BE49-F238E27FC236}">
              <a16:creationId xmlns:a16="http://schemas.microsoft.com/office/drawing/2014/main" id="{02E81AC8-B68F-443C-95E3-6E89D49C4E0E}"/>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6" name="直線コネクタ 575">
          <a:extLst>
            <a:ext uri="{FF2B5EF4-FFF2-40B4-BE49-F238E27FC236}">
              <a16:creationId xmlns:a16="http://schemas.microsoft.com/office/drawing/2014/main" id="{5E297427-8A26-45FC-B58D-BA94EB68DCB3}"/>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7" name="テキスト ボックス 576">
          <a:extLst>
            <a:ext uri="{FF2B5EF4-FFF2-40B4-BE49-F238E27FC236}">
              <a16:creationId xmlns:a16="http://schemas.microsoft.com/office/drawing/2014/main" id="{9BD6CA4A-D13D-4350-B26E-C2ACC968CD57}"/>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78" name="直線コネクタ 577">
          <a:extLst>
            <a:ext uri="{FF2B5EF4-FFF2-40B4-BE49-F238E27FC236}">
              <a16:creationId xmlns:a16="http://schemas.microsoft.com/office/drawing/2014/main" id="{599F0C62-79A6-4B8D-8C94-8A06597A9F26}"/>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79" name="テキスト ボックス 578">
          <a:extLst>
            <a:ext uri="{FF2B5EF4-FFF2-40B4-BE49-F238E27FC236}">
              <a16:creationId xmlns:a16="http://schemas.microsoft.com/office/drawing/2014/main" id="{9B39A182-AE63-41E7-944E-371A29767FBF}"/>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2879470A-DB52-4242-8B7E-EF4643903B8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72CAF59E-11D5-4289-88DD-2CF67383A2AE}"/>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82" name="直線コネクタ 581">
          <a:extLst>
            <a:ext uri="{FF2B5EF4-FFF2-40B4-BE49-F238E27FC236}">
              <a16:creationId xmlns:a16="http://schemas.microsoft.com/office/drawing/2014/main" id="{ADE2F32A-1113-4ECE-A8C4-DFA8392973BD}"/>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83" name="テキスト ボックス 582">
          <a:extLst>
            <a:ext uri="{FF2B5EF4-FFF2-40B4-BE49-F238E27FC236}">
              <a16:creationId xmlns:a16="http://schemas.microsoft.com/office/drawing/2014/main" id="{71262D40-A564-44C3-A333-2BBA09741283}"/>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4" name="直線コネクタ 583">
          <a:extLst>
            <a:ext uri="{FF2B5EF4-FFF2-40B4-BE49-F238E27FC236}">
              <a16:creationId xmlns:a16="http://schemas.microsoft.com/office/drawing/2014/main" id="{AF5D67D4-71BA-4263-9B30-DD0C86406070}"/>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5" name="テキスト ボックス 584">
          <a:extLst>
            <a:ext uri="{FF2B5EF4-FFF2-40B4-BE49-F238E27FC236}">
              <a16:creationId xmlns:a16="http://schemas.microsoft.com/office/drawing/2014/main" id="{CBCF372D-EB10-4EEB-9D72-E54C949AC236}"/>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86" name="直線コネクタ 585">
          <a:extLst>
            <a:ext uri="{FF2B5EF4-FFF2-40B4-BE49-F238E27FC236}">
              <a16:creationId xmlns:a16="http://schemas.microsoft.com/office/drawing/2014/main" id="{6E50B04F-3FBB-4389-94FA-78056621C0F4}"/>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87" name="テキスト ボックス 586">
          <a:extLst>
            <a:ext uri="{FF2B5EF4-FFF2-40B4-BE49-F238E27FC236}">
              <a16:creationId xmlns:a16="http://schemas.microsoft.com/office/drawing/2014/main" id="{CFBC5B41-6CF4-4ECD-B472-614F10AC5A7B}"/>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64AD341E-740E-439E-A3D4-8697F545746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6A66416F-8289-45D4-8924-04F98516C3E7}"/>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5AB3B87-A936-48F8-93F8-AED161563079}"/>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591" name="直線コネクタ 590">
          <a:extLst>
            <a:ext uri="{FF2B5EF4-FFF2-40B4-BE49-F238E27FC236}">
              <a16:creationId xmlns:a16="http://schemas.microsoft.com/office/drawing/2014/main" id="{180BB925-9E92-4222-A698-CE43BCD12BF8}"/>
            </a:ext>
          </a:extLst>
        </xdr:cNvPr>
        <xdr:cNvCxnSpPr/>
      </xdr:nvCxnSpPr>
      <xdr:spPr>
        <a:xfrm flipV="1">
          <a:off x="19954239" y="9084787"/>
          <a:ext cx="0" cy="128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592" name="【学校施設】&#10;一人当たり面積最小値テキスト">
          <a:extLst>
            <a:ext uri="{FF2B5EF4-FFF2-40B4-BE49-F238E27FC236}">
              <a16:creationId xmlns:a16="http://schemas.microsoft.com/office/drawing/2014/main" id="{BB2CCCF6-1953-4207-AAEA-CDFC35DBF1E4}"/>
            </a:ext>
          </a:extLst>
        </xdr:cNvPr>
        <xdr:cNvSpPr txBox="1"/>
      </xdr:nvSpPr>
      <xdr:spPr>
        <a:xfrm>
          <a:off x="19992975" y="1037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593" name="直線コネクタ 592">
          <a:extLst>
            <a:ext uri="{FF2B5EF4-FFF2-40B4-BE49-F238E27FC236}">
              <a16:creationId xmlns:a16="http://schemas.microsoft.com/office/drawing/2014/main" id="{3110FB18-1370-4870-AD2C-05BBC5F40A15}"/>
            </a:ext>
          </a:extLst>
        </xdr:cNvPr>
        <xdr:cNvCxnSpPr/>
      </xdr:nvCxnSpPr>
      <xdr:spPr>
        <a:xfrm>
          <a:off x="19878675" y="103725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594" name="【学校施設】&#10;一人当たり面積最大値テキスト">
          <a:extLst>
            <a:ext uri="{FF2B5EF4-FFF2-40B4-BE49-F238E27FC236}">
              <a16:creationId xmlns:a16="http://schemas.microsoft.com/office/drawing/2014/main" id="{976C7E8E-C815-4FBA-9D6A-019275A23D7A}"/>
            </a:ext>
          </a:extLst>
        </xdr:cNvPr>
        <xdr:cNvSpPr txBox="1"/>
      </xdr:nvSpPr>
      <xdr:spPr>
        <a:xfrm>
          <a:off x="19992975" y="887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595" name="直線コネクタ 594">
          <a:extLst>
            <a:ext uri="{FF2B5EF4-FFF2-40B4-BE49-F238E27FC236}">
              <a16:creationId xmlns:a16="http://schemas.microsoft.com/office/drawing/2014/main" id="{205DE7FF-025D-4063-8B7F-7C0DE0A39120}"/>
            </a:ext>
          </a:extLst>
        </xdr:cNvPr>
        <xdr:cNvCxnSpPr/>
      </xdr:nvCxnSpPr>
      <xdr:spPr>
        <a:xfrm>
          <a:off x="19878675" y="90847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596" name="【学校施設】&#10;一人当たり面積平均値テキスト">
          <a:extLst>
            <a:ext uri="{FF2B5EF4-FFF2-40B4-BE49-F238E27FC236}">
              <a16:creationId xmlns:a16="http://schemas.microsoft.com/office/drawing/2014/main" id="{5BC7CA8B-2870-4C0F-A541-47B684A0F528}"/>
            </a:ext>
          </a:extLst>
        </xdr:cNvPr>
        <xdr:cNvSpPr txBox="1"/>
      </xdr:nvSpPr>
      <xdr:spPr>
        <a:xfrm>
          <a:off x="19992975" y="9731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597" name="フローチャート: 判断 596">
          <a:extLst>
            <a:ext uri="{FF2B5EF4-FFF2-40B4-BE49-F238E27FC236}">
              <a16:creationId xmlns:a16="http://schemas.microsoft.com/office/drawing/2014/main" id="{2FBFA599-B2F2-4A72-B4AD-104B8BFA6EE8}"/>
            </a:ext>
          </a:extLst>
        </xdr:cNvPr>
        <xdr:cNvSpPr/>
      </xdr:nvSpPr>
      <xdr:spPr>
        <a:xfrm>
          <a:off x="19897725" y="9753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598" name="フローチャート: 判断 597">
          <a:extLst>
            <a:ext uri="{FF2B5EF4-FFF2-40B4-BE49-F238E27FC236}">
              <a16:creationId xmlns:a16="http://schemas.microsoft.com/office/drawing/2014/main" id="{12337B51-A659-4D34-82CC-DF5669222CBF}"/>
            </a:ext>
          </a:extLst>
        </xdr:cNvPr>
        <xdr:cNvSpPr/>
      </xdr:nvSpPr>
      <xdr:spPr>
        <a:xfrm>
          <a:off x="19154775" y="97613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599" name="フローチャート: 判断 598">
          <a:extLst>
            <a:ext uri="{FF2B5EF4-FFF2-40B4-BE49-F238E27FC236}">
              <a16:creationId xmlns:a16="http://schemas.microsoft.com/office/drawing/2014/main" id="{32C55082-837A-47A1-950E-398657180528}"/>
            </a:ext>
          </a:extLst>
        </xdr:cNvPr>
        <xdr:cNvSpPr/>
      </xdr:nvSpPr>
      <xdr:spPr>
        <a:xfrm>
          <a:off x="18345150" y="97799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600" name="フローチャート: 判断 599">
          <a:extLst>
            <a:ext uri="{FF2B5EF4-FFF2-40B4-BE49-F238E27FC236}">
              <a16:creationId xmlns:a16="http://schemas.microsoft.com/office/drawing/2014/main" id="{FB67B900-15BA-4B12-B626-F6C15493436A}"/>
            </a:ext>
          </a:extLst>
        </xdr:cNvPr>
        <xdr:cNvSpPr/>
      </xdr:nvSpPr>
      <xdr:spPr>
        <a:xfrm>
          <a:off x="17554575" y="97896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601" name="フローチャート: 判断 600">
          <a:extLst>
            <a:ext uri="{FF2B5EF4-FFF2-40B4-BE49-F238E27FC236}">
              <a16:creationId xmlns:a16="http://schemas.microsoft.com/office/drawing/2014/main" id="{7C3FFF99-C730-446D-A400-E3424E83EA8D}"/>
            </a:ext>
          </a:extLst>
        </xdr:cNvPr>
        <xdr:cNvSpPr/>
      </xdr:nvSpPr>
      <xdr:spPr>
        <a:xfrm>
          <a:off x="16754475" y="97902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BDE1C62-E8E9-4C71-9E6D-DAD31D0E9C7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3A04EEE-BDEB-4479-AB61-2F7CF807EBED}"/>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6BC5396-3754-4424-92D3-CBE5880A5044}"/>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72E7500-AA84-4D81-BD5D-F93BD3DF700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55BC0F1-1C0C-434E-A516-D71FE04196C0}"/>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96362</xdr:rowOff>
    </xdr:from>
    <xdr:to>
      <xdr:col>116</xdr:col>
      <xdr:colOff>114300</xdr:colOff>
      <xdr:row>60</xdr:row>
      <xdr:rowOff>26512</xdr:rowOff>
    </xdr:to>
    <xdr:sp macro="" textlink="">
      <xdr:nvSpPr>
        <xdr:cNvPr id="607" name="楕円 606">
          <a:extLst>
            <a:ext uri="{FF2B5EF4-FFF2-40B4-BE49-F238E27FC236}">
              <a16:creationId xmlns:a16="http://schemas.microsoft.com/office/drawing/2014/main" id="{F33EE1C3-A31B-438C-9B15-F476389D99FE}"/>
            </a:ext>
          </a:extLst>
        </xdr:cNvPr>
        <xdr:cNvSpPr/>
      </xdr:nvSpPr>
      <xdr:spPr>
        <a:xfrm>
          <a:off x="19897725" y="96594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119239</xdr:rowOff>
    </xdr:from>
    <xdr:ext cx="469744" cy="259045"/>
    <xdr:sp macro="" textlink="">
      <xdr:nvSpPr>
        <xdr:cNvPr id="608" name="【学校施設】&#10;一人当たり面積該当値テキスト">
          <a:extLst>
            <a:ext uri="{FF2B5EF4-FFF2-40B4-BE49-F238E27FC236}">
              <a16:creationId xmlns:a16="http://schemas.microsoft.com/office/drawing/2014/main" id="{8578D45E-37A9-47B4-B5F8-DA41EFE4041F}"/>
            </a:ext>
          </a:extLst>
        </xdr:cNvPr>
        <xdr:cNvSpPr txBox="1"/>
      </xdr:nvSpPr>
      <xdr:spPr>
        <a:xfrm>
          <a:off x="19992975" y="952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100647</xdr:rowOff>
    </xdr:from>
    <xdr:to>
      <xdr:col>112</xdr:col>
      <xdr:colOff>38100</xdr:colOff>
      <xdr:row>60</xdr:row>
      <xdr:rowOff>30797</xdr:rowOff>
    </xdr:to>
    <xdr:sp macro="" textlink="">
      <xdr:nvSpPr>
        <xdr:cNvPr id="609" name="楕円 608">
          <a:extLst>
            <a:ext uri="{FF2B5EF4-FFF2-40B4-BE49-F238E27FC236}">
              <a16:creationId xmlns:a16="http://schemas.microsoft.com/office/drawing/2014/main" id="{13196D74-6581-42A8-9C1C-08D8A8E4E98B}"/>
            </a:ext>
          </a:extLst>
        </xdr:cNvPr>
        <xdr:cNvSpPr/>
      </xdr:nvSpPr>
      <xdr:spPr>
        <a:xfrm>
          <a:off x="19154775" y="966692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147162</xdr:rowOff>
    </xdr:from>
    <xdr:to>
      <xdr:col>116</xdr:col>
      <xdr:colOff>63500</xdr:colOff>
      <xdr:row>59</xdr:row>
      <xdr:rowOff>151447</xdr:rowOff>
    </xdr:to>
    <xdr:cxnSp macro="">
      <xdr:nvCxnSpPr>
        <xdr:cNvPr id="610" name="直線コネクタ 609">
          <a:extLst>
            <a:ext uri="{FF2B5EF4-FFF2-40B4-BE49-F238E27FC236}">
              <a16:creationId xmlns:a16="http://schemas.microsoft.com/office/drawing/2014/main" id="{68B0CE09-40D9-466C-AEE7-E32DE79D29B1}"/>
            </a:ext>
          </a:extLst>
        </xdr:cNvPr>
        <xdr:cNvCxnSpPr/>
      </xdr:nvCxnSpPr>
      <xdr:spPr>
        <a:xfrm flipV="1">
          <a:off x="19202400" y="9707087"/>
          <a:ext cx="752475"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144938</xdr:rowOff>
    </xdr:from>
    <xdr:to>
      <xdr:col>107</xdr:col>
      <xdr:colOff>101600</xdr:colOff>
      <xdr:row>59</xdr:row>
      <xdr:rowOff>75088</xdr:rowOff>
    </xdr:to>
    <xdr:sp macro="" textlink="">
      <xdr:nvSpPr>
        <xdr:cNvPr id="611" name="楕円 610">
          <a:extLst>
            <a:ext uri="{FF2B5EF4-FFF2-40B4-BE49-F238E27FC236}">
              <a16:creationId xmlns:a16="http://schemas.microsoft.com/office/drawing/2014/main" id="{5A990D12-78DF-447A-9387-0E7055E06FE4}"/>
            </a:ext>
          </a:extLst>
        </xdr:cNvPr>
        <xdr:cNvSpPr/>
      </xdr:nvSpPr>
      <xdr:spPr>
        <a:xfrm>
          <a:off x="18345150" y="95429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24288</xdr:rowOff>
    </xdr:from>
    <xdr:to>
      <xdr:col>111</xdr:col>
      <xdr:colOff>177800</xdr:colOff>
      <xdr:row>59</xdr:row>
      <xdr:rowOff>151447</xdr:rowOff>
    </xdr:to>
    <xdr:cxnSp macro="">
      <xdr:nvCxnSpPr>
        <xdr:cNvPr id="612" name="直線コネクタ 611">
          <a:extLst>
            <a:ext uri="{FF2B5EF4-FFF2-40B4-BE49-F238E27FC236}">
              <a16:creationId xmlns:a16="http://schemas.microsoft.com/office/drawing/2014/main" id="{49B323DE-0685-49D9-957B-01793A10B911}"/>
            </a:ext>
          </a:extLst>
        </xdr:cNvPr>
        <xdr:cNvCxnSpPr/>
      </xdr:nvCxnSpPr>
      <xdr:spPr>
        <a:xfrm>
          <a:off x="18392775" y="9590563"/>
          <a:ext cx="809625" cy="1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122079</xdr:rowOff>
    </xdr:from>
    <xdr:to>
      <xdr:col>102</xdr:col>
      <xdr:colOff>165100</xdr:colOff>
      <xdr:row>59</xdr:row>
      <xdr:rowOff>52229</xdr:rowOff>
    </xdr:to>
    <xdr:sp macro="" textlink="">
      <xdr:nvSpPr>
        <xdr:cNvPr id="613" name="楕円 612">
          <a:extLst>
            <a:ext uri="{FF2B5EF4-FFF2-40B4-BE49-F238E27FC236}">
              <a16:creationId xmlns:a16="http://schemas.microsoft.com/office/drawing/2014/main" id="{098F4ED6-C266-4274-9A6E-A7DBE868B578}"/>
            </a:ext>
          </a:extLst>
        </xdr:cNvPr>
        <xdr:cNvSpPr/>
      </xdr:nvSpPr>
      <xdr:spPr>
        <a:xfrm>
          <a:off x="17554575" y="952642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1429</xdr:rowOff>
    </xdr:from>
    <xdr:to>
      <xdr:col>107</xdr:col>
      <xdr:colOff>50800</xdr:colOff>
      <xdr:row>59</xdr:row>
      <xdr:rowOff>24288</xdr:rowOff>
    </xdr:to>
    <xdr:cxnSp macro="">
      <xdr:nvCxnSpPr>
        <xdr:cNvPr id="614" name="直線コネクタ 613">
          <a:extLst>
            <a:ext uri="{FF2B5EF4-FFF2-40B4-BE49-F238E27FC236}">
              <a16:creationId xmlns:a16="http://schemas.microsoft.com/office/drawing/2014/main" id="{8C0667CC-5E8B-41B3-B4F2-BA805D5F59FB}"/>
            </a:ext>
          </a:extLst>
        </xdr:cNvPr>
        <xdr:cNvCxnSpPr/>
      </xdr:nvCxnSpPr>
      <xdr:spPr>
        <a:xfrm>
          <a:off x="17602200" y="9564529"/>
          <a:ext cx="7905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129222</xdr:rowOff>
    </xdr:from>
    <xdr:to>
      <xdr:col>98</xdr:col>
      <xdr:colOff>38100</xdr:colOff>
      <xdr:row>59</xdr:row>
      <xdr:rowOff>59372</xdr:rowOff>
    </xdr:to>
    <xdr:sp macro="" textlink="">
      <xdr:nvSpPr>
        <xdr:cNvPr id="615" name="楕円 614">
          <a:extLst>
            <a:ext uri="{FF2B5EF4-FFF2-40B4-BE49-F238E27FC236}">
              <a16:creationId xmlns:a16="http://schemas.microsoft.com/office/drawing/2014/main" id="{E05A056E-AEC0-4079-A3C5-1E766E5AC5CC}"/>
            </a:ext>
          </a:extLst>
        </xdr:cNvPr>
        <xdr:cNvSpPr/>
      </xdr:nvSpPr>
      <xdr:spPr>
        <a:xfrm>
          <a:off x="16754475" y="95272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1429</xdr:rowOff>
    </xdr:from>
    <xdr:to>
      <xdr:col>102</xdr:col>
      <xdr:colOff>114300</xdr:colOff>
      <xdr:row>59</xdr:row>
      <xdr:rowOff>8572</xdr:rowOff>
    </xdr:to>
    <xdr:cxnSp macro="">
      <xdr:nvCxnSpPr>
        <xdr:cNvPr id="616" name="直線コネクタ 615">
          <a:extLst>
            <a:ext uri="{FF2B5EF4-FFF2-40B4-BE49-F238E27FC236}">
              <a16:creationId xmlns:a16="http://schemas.microsoft.com/office/drawing/2014/main" id="{98055029-3BC2-4F55-9E16-96878BEEB59B}"/>
            </a:ext>
          </a:extLst>
        </xdr:cNvPr>
        <xdr:cNvCxnSpPr/>
      </xdr:nvCxnSpPr>
      <xdr:spPr>
        <a:xfrm flipV="1">
          <a:off x="16802100" y="9564529"/>
          <a:ext cx="800100" cy="1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617" name="n_1aveValue【学校施設】&#10;一人当たり面積">
          <a:extLst>
            <a:ext uri="{FF2B5EF4-FFF2-40B4-BE49-F238E27FC236}">
              <a16:creationId xmlns:a16="http://schemas.microsoft.com/office/drawing/2014/main" id="{B7CB9501-D438-4C26-984B-A9F3160AAD32}"/>
            </a:ext>
          </a:extLst>
        </xdr:cNvPr>
        <xdr:cNvSpPr txBox="1"/>
      </xdr:nvSpPr>
      <xdr:spPr>
        <a:xfrm>
          <a:off x="18983402" y="98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618" name="n_2aveValue【学校施設】&#10;一人当たり面積">
          <a:extLst>
            <a:ext uri="{FF2B5EF4-FFF2-40B4-BE49-F238E27FC236}">
              <a16:creationId xmlns:a16="http://schemas.microsoft.com/office/drawing/2014/main" id="{045AA1E7-22C5-4B39-AF48-1761B60A6E1C}"/>
            </a:ext>
          </a:extLst>
        </xdr:cNvPr>
        <xdr:cNvSpPr txBox="1"/>
      </xdr:nvSpPr>
      <xdr:spPr>
        <a:xfrm>
          <a:off x="18183302" y="986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619" name="n_3aveValue【学校施設】&#10;一人当たり面積">
          <a:extLst>
            <a:ext uri="{FF2B5EF4-FFF2-40B4-BE49-F238E27FC236}">
              <a16:creationId xmlns:a16="http://schemas.microsoft.com/office/drawing/2014/main" id="{90639693-5508-4B05-8ADC-CE9544E9CA43}"/>
            </a:ext>
          </a:extLst>
        </xdr:cNvPr>
        <xdr:cNvSpPr txBox="1"/>
      </xdr:nvSpPr>
      <xdr:spPr>
        <a:xfrm>
          <a:off x="17383202" y="988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620" name="n_4aveValue【学校施設】&#10;一人当たり面積">
          <a:extLst>
            <a:ext uri="{FF2B5EF4-FFF2-40B4-BE49-F238E27FC236}">
              <a16:creationId xmlns:a16="http://schemas.microsoft.com/office/drawing/2014/main" id="{F48F510C-F3F5-40A5-AAEA-D37B42F1A637}"/>
            </a:ext>
          </a:extLst>
        </xdr:cNvPr>
        <xdr:cNvSpPr txBox="1"/>
      </xdr:nvSpPr>
      <xdr:spPr>
        <a:xfrm>
          <a:off x="16592627" y="98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47324</xdr:rowOff>
    </xdr:from>
    <xdr:ext cx="469744" cy="259045"/>
    <xdr:sp macro="" textlink="">
      <xdr:nvSpPr>
        <xdr:cNvPr id="621" name="n_1mainValue【学校施設】&#10;一人当たり面積">
          <a:extLst>
            <a:ext uri="{FF2B5EF4-FFF2-40B4-BE49-F238E27FC236}">
              <a16:creationId xmlns:a16="http://schemas.microsoft.com/office/drawing/2014/main" id="{F60E7027-6C67-4DBC-AE44-47B94FC222A9}"/>
            </a:ext>
          </a:extLst>
        </xdr:cNvPr>
        <xdr:cNvSpPr txBox="1"/>
      </xdr:nvSpPr>
      <xdr:spPr>
        <a:xfrm>
          <a:off x="18983402" y="945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91615</xdr:rowOff>
    </xdr:from>
    <xdr:ext cx="469744" cy="259045"/>
    <xdr:sp macro="" textlink="">
      <xdr:nvSpPr>
        <xdr:cNvPr id="622" name="n_2mainValue【学校施設】&#10;一人当たり面積">
          <a:extLst>
            <a:ext uri="{FF2B5EF4-FFF2-40B4-BE49-F238E27FC236}">
              <a16:creationId xmlns:a16="http://schemas.microsoft.com/office/drawing/2014/main" id="{912EEEC3-09F2-410E-853D-42ECA2020387}"/>
            </a:ext>
          </a:extLst>
        </xdr:cNvPr>
        <xdr:cNvSpPr txBox="1"/>
      </xdr:nvSpPr>
      <xdr:spPr>
        <a:xfrm>
          <a:off x="18183302" y="93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68756</xdr:rowOff>
    </xdr:from>
    <xdr:ext cx="469744" cy="259045"/>
    <xdr:sp macro="" textlink="">
      <xdr:nvSpPr>
        <xdr:cNvPr id="623" name="n_3mainValue【学校施設】&#10;一人当たり面積">
          <a:extLst>
            <a:ext uri="{FF2B5EF4-FFF2-40B4-BE49-F238E27FC236}">
              <a16:creationId xmlns:a16="http://schemas.microsoft.com/office/drawing/2014/main" id="{D8DF2EAA-6F39-423A-9548-30F4A359F71E}"/>
            </a:ext>
          </a:extLst>
        </xdr:cNvPr>
        <xdr:cNvSpPr txBox="1"/>
      </xdr:nvSpPr>
      <xdr:spPr>
        <a:xfrm>
          <a:off x="17383202" y="93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75899</xdr:rowOff>
    </xdr:from>
    <xdr:ext cx="469744" cy="259045"/>
    <xdr:sp macro="" textlink="">
      <xdr:nvSpPr>
        <xdr:cNvPr id="624" name="n_4mainValue【学校施設】&#10;一人当たり面積">
          <a:extLst>
            <a:ext uri="{FF2B5EF4-FFF2-40B4-BE49-F238E27FC236}">
              <a16:creationId xmlns:a16="http://schemas.microsoft.com/office/drawing/2014/main" id="{B2381304-8610-4F40-9F8F-C866ED9F40CD}"/>
            </a:ext>
          </a:extLst>
        </xdr:cNvPr>
        <xdr:cNvSpPr txBox="1"/>
      </xdr:nvSpPr>
      <xdr:spPr>
        <a:xfrm>
          <a:off x="16592627" y="931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4638E486-771F-4F11-A9A3-BE52CAEA028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A15165DC-4D7B-4F2C-BBE3-A14C3192DC2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A6BCA41F-E2A6-40A2-9773-AFE562F1333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E448BE7-463F-43B4-A9C1-B39CB5063DE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C859BCD-2C71-46DD-A62A-30C9D57B4DE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9F4C10C-9AE5-4122-B7E0-AF037B99DD6B}"/>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F035F547-20EF-4308-A611-17284CF994DB}"/>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1A4DDE30-076F-4C36-9FD3-6F9CC5B81B9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DF91192E-0883-476A-AC4A-CD676BDE7EC5}"/>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B1D52375-B8AC-4EEC-8425-6EA03185632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F50F4C8B-8358-44C9-9191-DEE5CA7F4514}"/>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272E084-6A13-432F-B1D4-B26FB5B18A2A}"/>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B2959FB0-7C31-45F2-B4E8-AB5EEFDC50E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9E68F30-788B-4FFE-8074-D3D1BB91B6AF}"/>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320E700A-81E2-481F-9C91-D0DB4CDA3923}"/>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89C23BE0-083E-4574-B7FB-D0FE1CBE23BE}"/>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FAED2299-DB60-43EB-A5B3-7F865FDDCE0A}"/>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BCB53322-D687-49A2-9B82-02F40D315E39}"/>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E8565D56-50E3-42F3-9EB4-27A0E1DA2E29}"/>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34F4E71B-0ECE-4769-9FDB-B27C3A84C50E}"/>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2E6ABD83-4DD3-40B2-A404-67C98BAF5B03}"/>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C6F2F533-C8BE-414B-A845-D507B93BC155}"/>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18BA2FB4-4944-4656-9A1A-9787520DA31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C6BF6605-2B2A-413F-80C5-E82E52D0CDE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D181AD7E-69D4-45BA-9C99-6CBAF025513E}"/>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5B15F5B-3BE4-4405-B36C-34BD500CB57B}"/>
            </a:ext>
          </a:extLst>
        </xdr:cNvPr>
        <xdr:cNvCxnSpPr/>
      </xdr:nvCxnSpPr>
      <xdr:spPr>
        <a:xfrm flipV="1">
          <a:off x="14696439" y="12761142"/>
          <a:ext cx="0" cy="133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D5CD941D-40CF-4ED1-A64F-B826002F5DC6}"/>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25FED643-2898-4CA2-90F5-08B552B471EC}"/>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653" name="【児童館】&#10;有形固定資産減価償却率最大値テキスト">
          <a:extLst>
            <a:ext uri="{FF2B5EF4-FFF2-40B4-BE49-F238E27FC236}">
              <a16:creationId xmlns:a16="http://schemas.microsoft.com/office/drawing/2014/main" id="{F0333251-B0F5-4BBD-889A-52ACA4E6ED13}"/>
            </a:ext>
          </a:extLst>
        </xdr:cNvPr>
        <xdr:cNvSpPr txBox="1"/>
      </xdr:nvSpPr>
      <xdr:spPr>
        <a:xfrm>
          <a:off x="14735175" y="125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654" name="直線コネクタ 653">
          <a:extLst>
            <a:ext uri="{FF2B5EF4-FFF2-40B4-BE49-F238E27FC236}">
              <a16:creationId xmlns:a16="http://schemas.microsoft.com/office/drawing/2014/main" id="{85FB1EF5-3881-4553-9F58-0EA420F46144}"/>
            </a:ext>
          </a:extLst>
        </xdr:cNvPr>
        <xdr:cNvCxnSpPr/>
      </xdr:nvCxnSpPr>
      <xdr:spPr>
        <a:xfrm>
          <a:off x="14611350" y="12761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655" name="【児童館】&#10;有形固定資産減価償却率平均値テキスト">
          <a:extLst>
            <a:ext uri="{FF2B5EF4-FFF2-40B4-BE49-F238E27FC236}">
              <a16:creationId xmlns:a16="http://schemas.microsoft.com/office/drawing/2014/main" id="{6CE44C68-04B7-4ED3-85D2-4AC38B61DF39}"/>
            </a:ext>
          </a:extLst>
        </xdr:cNvPr>
        <xdr:cNvSpPr txBox="1"/>
      </xdr:nvSpPr>
      <xdr:spPr>
        <a:xfrm>
          <a:off x="14735175" y="132990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656" name="フローチャート: 判断 655">
          <a:extLst>
            <a:ext uri="{FF2B5EF4-FFF2-40B4-BE49-F238E27FC236}">
              <a16:creationId xmlns:a16="http://schemas.microsoft.com/office/drawing/2014/main" id="{2F8C7D43-E1E3-4EDA-87D0-8B6B5DC7F780}"/>
            </a:ext>
          </a:extLst>
        </xdr:cNvPr>
        <xdr:cNvSpPr/>
      </xdr:nvSpPr>
      <xdr:spPr>
        <a:xfrm>
          <a:off x="14649450" y="1344766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657" name="フローチャート: 判断 656">
          <a:extLst>
            <a:ext uri="{FF2B5EF4-FFF2-40B4-BE49-F238E27FC236}">
              <a16:creationId xmlns:a16="http://schemas.microsoft.com/office/drawing/2014/main" id="{83FF7315-0114-408B-93E8-03298752CE1D}"/>
            </a:ext>
          </a:extLst>
        </xdr:cNvPr>
        <xdr:cNvSpPr/>
      </xdr:nvSpPr>
      <xdr:spPr>
        <a:xfrm>
          <a:off x="13887450" y="134298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58" name="フローチャート: 判断 657">
          <a:extLst>
            <a:ext uri="{FF2B5EF4-FFF2-40B4-BE49-F238E27FC236}">
              <a16:creationId xmlns:a16="http://schemas.microsoft.com/office/drawing/2014/main" id="{D5C7FEB0-C40C-4F59-A147-FB98394F0D4E}"/>
            </a:ext>
          </a:extLst>
        </xdr:cNvPr>
        <xdr:cNvSpPr/>
      </xdr:nvSpPr>
      <xdr:spPr>
        <a:xfrm>
          <a:off x="13096875" y="13428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659" name="フローチャート: 判断 658">
          <a:extLst>
            <a:ext uri="{FF2B5EF4-FFF2-40B4-BE49-F238E27FC236}">
              <a16:creationId xmlns:a16="http://schemas.microsoft.com/office/drawing/2014/main" id="{901004F3-66C1-40CE-961C-05F5C4B34384}"/>
            </a:ext>
          </a:extLst>
        </xdr:cNvPr>
        <xdr:cNvSpPr/>
      </xdr:nvSpPr>
      <xdr:spPr>
        <a:xfrm>
          <a:off x="12296775" y="13451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660" name="フローチャート: 判断 659">
          <a:extLst>
            <a:ext uri="{FF2B5EF4-FFF2-40B4-BE49-F238E27FC236}">
              <a16:creationId xmlns:a16="http://schemas.microsoft.com/office/drawing/2014/main" id="{1899F360-0D79-4716-A22C-A3396B4F5748}"/>
            </a:ext>
          </a:extLst>
        </xdr:cNvPr>
        <xdr:cNvSpPr/>
      </xdr:nvSpPr>
      <xdr:spPr>
        <a:xfrm>
          <a:off x="11487150" y="134313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9B9457D-F56D-4B97-A1BC-BA2C5158D39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7274B73-4CAE-4891-BD38-541140BFD3D0}"/>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E01377C-23B6-48E5-A16F-0EC2E5467816}"/>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883D326-EF65-4B04-8CA0-EF9A9C077FF1}"/>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649BEAA-0E01-4C0B-8BEF-379F0B26F86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70576</xdr:rowOff>
    </xdr:from>
    <xdr:to>
      <xdr:col>85</xdr:col>
      <xdr:colOff>177800</xdr:colOff>
      <xdr:row>84</xdr:row>
      <xdr:rowOff>726</xdr:rowOff>
    </xdr:to>
    <xdr:sp macro="" textlink="">
      <xdr:nvSpPr>
        <xdr:cNvPr id="666" name="楕円 665">
          <a:extLst>
            <a:ext uri="{FF2B5EF4-FFF2-40B4-BE49-F238E27FC236}">
              <a16:creationId xmlns:a16="http://schemas.microsoft.com/office/drawing/2014/main" id="{F386F570-9C52-4B87-9394-123D7BDE20C9}"/>
            </a:ext>
          </a:extLst>
        </xdr:cNvPr>
        <xdr:cNvSpPr/>
      </xdr:nvSpPr>
      <xdr:spPr>
        <a:xfrm>
          <a:off x="14649450" y="135167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49003</xdr:rowOff>
    </xdr:from>
    <xdr:ext cx="405111" cy="259045"/>
    <xdr:sp macro="" textlink="">
      <xdr:nvSpPr>
        <xdr:cNvPr id="667" name="【児童館】&#10;有形固定資産減価償却率該当値テキスト">
          <a:extLst>
            <a:ext uri="{FF2B5EF4-FFF2-40B4-BE49-F238E27FC236}">
              <a16:creationId xmlns:a16="http://schemas.microsoft.com/office/drawing/2014/main" id="{684C58DA-A3FB-4033-AAD1-1867385694C3}"/>
            </a:ext>
          </a:extLst>
        </xdr:cNvPr>
        <xdr:cNvSpPr txBox="1"/>
      </xdr:nvSpPr>
      <xdr:spPr>
        <a:xfrm>
          <a:off x="14735175" y="1349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114663</xdr:rowOff>
    </xdr:from>
    <xdr:to>
      <xdr:col>81</xdr:col>
      <xdr:colOff>101600</xdr:colOff>
      <xdr:row>84</xdr:row>
      <xdr:rowOff>44813</xdr:rowOff>
    </xdr:to>
    <xdr:sp macro="" textlink="">
      <xdr:nvSpPr>
        <xdr:cNvPr id="668" name="楕円 667">
          <a:extLst>
            <a:ext uri="{FF2B5EF4-FFF2-40B4-BE49-F238E27FC236}">
              <a16:creationId xmlns:a16="http://schemas.microsoft.com/office/drawing/2014/main" id="{D17A8FE5-D14F-4912-8DB7-659AE68F3CE2}"/>
            </a:ext>
          </a:extLst>
        </xdr:cNvPr>
        <xdr:cNvSpPr/>
      </xdr:nvSpPr>
      <xdr:spPr>
        <a:xfrm>
          <a:off x="13887450" y="135639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121376</xdr:rowOff>
    </xdr:from>
    <xdr:to>
      <xdr:col>85</xdr:col>
      <xdr:colOff>127000</xdr:colOff>
      <xdr:row>83</xdr:row>
      <xdr:rowOff>165463</xdr:rowOff>
    </xdr:to>
    <xdr:cxnSp macro="">
      <xdr:nvCxnSpPr>
        <xdr:cNvPr id="669" name="直線コネクタ 668">
          <a:extLst>
            <a:ext uri="{FF2B5EF4-FFF2-40B4-BE49-F238E27FC236}">
              <a16:creationId xmlns:a16="http://schemas.microsoft.com/office/drawing/2014/main" id="{8737BA3F-4960-484B-AA7B-316226CAE24B}"/>
            </a:ext>
          </a:extLst>
        </xdr:cNvPr>
        <xdr:cNvCxnSpPr/>
      </xdr:nvCxnSpPr>
      <xdr:spPr>
        <a:xfrm flipV="1">
          <a:off x="13935075" y="13573851"/>
          <a:ext cx="762000" cy="3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670" name="楕円 669">
          <a:extLst>
            <a:ext uri="{FF2B5EF4-FFF2-40B4-BE49-F238E27FC236}">
              <a16:creationId xmlns:a16="http://schemas.microsoft.com/office/drawing/2014/main" id="{1930536F-8641-4838-8DA3-C5360A8C1506}"/>
            </a:ext>
          </a:extLst>
        </xdr:cNvPr>
        <xdr:cNvSpPr/>
      </xdr:nvSpPr>
      <xdr:spPr>
        <a:xfrm>
          <a:off x="13096875" y="13526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83</xdr:row>
      <xdr:rowOff>165463</xdr:rowOff>
    </xdr:to>
    <xdr:cxnSp macro="">
      <xdr:nvCxnSpPr>
        <xdr:cNvPr id="671" name="直線コネクタ 670">
          <a:extLst>
            <a:ext uri="{FF2B5EF4-FFF2-40B4-BE49-F238E27FC236}">
              <a16:creationId xmlns:a16="http://schemas.microsoft.com/office/drawing/2014/main" id="{C181FC7F-36A2-43C0-AC09-3F7B2927872E}"/>
            </a:ext>
          </a:extLst>
        </xdr:cNvPr>
        <xdr:cNvCxnSpPr/>
      </xdr:nvCxnSpPr>
      <xdr:spPr>
        <a:xfrm>
          <a:off x="13144500" y="13574032"/>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672" name="楕円 671">
          <a:extLst>
            <a:ext uri="{FF2B5EF4-FFF2-40B4-BE49-F238E27FC236}">
              <a16:creationId xmlns:a16="http://schemas.microsoft.com/office/drawing/2014/main" id="{5B9F04E9-851A-429E-8179-0C81F97D5B7B}"/>
            </a:ext>
          </a:extLst>
        </xdr:cNvPr>
        <xdr:cNvSpPr/>
      </xdr:nvSpPr>
      <xdr:spPr>
        <a:xfrm>
          <a:off x="12296775" y="1348885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90351</xdr:rowOff>
    </xdr:from>
    <xdr:to>
      <xdr:col>76</xdr:col>
      <xdr:colOff>114300</xdr:colOff>
      <xdr:row>83</xdr:row>
      <xdr:rowOff>127907</xdr:rowOff>
    </xdr:to>
    <xdr:cxnSp macro="">
      <xdr:nvCxnSpPr>
        <xdr:cNvPr id="673" name="直線コネクタ 672">
          <a:extLst>
            <a:ext uri="{FF2B5EF4-FFF2-40B4-BE49-F238E27FC236}">
              <a16:creationId xmlns:a16="http://schemas.microsoft.com/office/drawing/2014/main" id="{E922806C-900E-47C0-A824-519E940FDC0F}"/>
            </a:ext>
          </a:extLst>
        </xdr:cNvPr>
        <xdr:cNvCxnSpPr/>
      </xdr:nvCxnSpPr>
      <xdr:spPr>
        <a:xfrm>
          <a:off x="12344400" y="13536476"/>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674" name="楕円 673">
          <a:extLst>
            <a:ext uri="{FF2B5EF4-FFF2-40B4-BE49-F238E27FC236}">
              <a16:creationId xmlns:a16="http://schemas.microsoft.com/office/drawing/2014/main" id="{AB4FA31F-13B8-4F06-A7E4-B415ABB61058}"/>
            </a:ext>
          </a:extLst>
        </xdr:cNvPr>
        <xdr:cNvSpPr/>
      </xdr:nvSpPr>
      <xdr:spPr>
        <a:xfrm>
          <a:off x="11487150" y="13448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90351</xdr:rowOff>
    </xdr:to>
    <xdr:cxnSp macro="">
      <xdr:nvCxnSpPr>
        <xdr:cNvPr id="675" name="直線コネクタ 674">
          <a:extLst>
            <a:ext uri="{FF2B5EF4-FFF2-40B4-BE49-F238E27FC236}">
              <a16:creationId xmlns:a16="http://schemas.microsoft.com/office/drawing/2014/main" id="{10BA74E1-0B42-4EB0-99B5-BCCB7C95DD35}"/>
            </a:ext>
          </a:extLst>
        </xdr:cNvPr>
        <xdr:cNvCxnSpPr/>
      </xdr:nvCxnSpPr>
      <xdr:spPr>
        <a:xfrm>
          <a:off x="11534775" y="13495655"/>
          <a:ext cx="809625"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676" name="n_1aveValue【児童館】&#10;有形固定資産減価償却率">
          <a:extLst>
            <a:ext uri="{FF2B5EF4-FFF2-40B4-BE49-F238E27FC236}">
              <a16:creationId xmlns:a16="http://schemas.microsoft.com/office/drawing/2014/main" id="{44F7E95F-D226-4A26-8DC9-9C56850079D6}"/>
            </a:ext>
          </a:extLst>
        </xdr:cNvPr>
        <xdr:cNvSpPr txBox="1"/>
      </xdr:nvSpPr>
      <xdr:spPr>
        <a:xfrm>
          <a:off x="13745219" y="13217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90732</xdr:rowOff>
    </xdr:from>
    <xdr:ext cx="405111" cy="259045"/>
    <xdr:sp macro="" textlink="">
      <xdr:nvSpPr>
        <xdr:cNvPr id="677" name="n_2aveValue【児童館】&#10;有形固定資産減価償却率">
          <a:extLst>
            <a:ext uri="{FF2B5EF4-FFF2-40B4-BE49-F238E27FC236}">
              <a16:creationId xmlns:a16="http://schemas.microsoft.com/office/drawing/2014/main" id="{2A813F47-3964-4AB2-9857-940AFD90180D}"/>
            </a:ext>
          </a:extLst>
        </xdr:cNvPr>
        <xdr:cNvSpPr txBox="1"/>
      </xdr:nvSpPr>
      <xdr:spPr>
        <a:xfrm>
          <a:off x="12964169" y="1321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120122</xdr:rowOff>
    </xdr:from>
    <xdr:ext cx="405111" cy="259045"/>
    <xdr:sp macro="" textlink="">
      <xdr:nvSpPr>
        <xdr:cNvPr id="678" name="n_3aveValue【児童館】&#10;有形固定資産減価償却率">
          <a:extLst>
            <a:ext uri="{FF2B5EF4-FFF2-40B4-BE49-F238E27FC236}">
              <a16:creationId xmlns:a16="http://schemas.microsoft.com/office/drawing/2014/main" id="{30D7D629-65EA-4146-AE97-1C3BA5E33CF5}"/>
            </a:ext>
          </a:extLst>
        </xdr:cNvPr>
        <xdr:cNvSpPr txBox="1"/>
      </xdr:nvSpPr>
      <xdr:spPr>
        <a:xfrm>
          <a:off x="12164069" y="132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87465</xdr:rowOff>
    </xdr:from>
    <xdr:ext cx="405111" cy="259045"/>
    <xdr:sp macro="" textlink="">
      <xdr:nvSpPr>
        <xdr:cNvPr id="679" name="n_4aveValue【児童館】&#10;有形固定資産減価償却率">
          <a:extLst>
            <a:ext uri="{FF2B5EF4-FFF2-40B4-BE49-F238E27FC236}">
              <a16:creationId xmlns:a16="http://schemas.microsoft.com/office/drawing/2014/main" id="{DD803F49-8A90-493F-B5DC-983BB87BC605}"/>
            </a:ext>
          </a:extLst>
        </xdr:cNvPr>
        <xdr:cNvSpPr txBox="1"/>
      </xdr:nvSpPr>
      <xdr:spPr>
        <a:xfrm>
          <a:off x="11354444" y="1320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35940</xdr:rowOff>
    </xdr:from>
    <xdr:ext cx="405111" cy="259045"/>
    <xdr:sp macro="" textlink="">
      <xdr:nvSpPr>
        <xdr:cNvPr id="680" name="n_1mainValue【児童館】&#10;有形固定資産減価償却率">
          <a:extLst>
            <a:ext uri="{FF2B5EF4-FFF2-40B4-BE49-F238E27FC236}">
              <a16:creationId xmlns:a16="http://schemas.microsoft.com/office/drawing/2014/main" id="{D4E156EF-42C3-4F9E-9584-0B2590829177}"/>
            </a:ext>
          </a:extLst>
        </xdr:cNvPr>
        <xdr:cNvSpPr txBox="1"/>
      </xdr:nvSpPr>
      <xdr:spPr>
        <a:xfrm>
          <a:off x="13745219" y="1364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681" name="n_2mainValue【児童館】&#10;有形固定資産減価償却率">
          <a:extLst>
            <a:ext uri="{FF2B5EF4-FFF2-40B4-BE49-F238E27FC236}">
              <a16:creationId xmlns:a16="http://schemas.microsoft.com/office/drawing/2014/main" id="{9AC3872E-50A1-498B-A9DA-CFA1406C9755}"/>
            </a:ext>
          </a:extLst>
        </xdr:cNvPr>
        <xdr:cNvSpPr txBox="1"/>
      </xdr:nvSpPr>
      <xdr:spPr>
        <a:xfrm>
          <a:off x="12964169" y="13609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132278</xdr:rowOff>
    </xdr:from>
    <xdr:ext cx="405111" cy="259045"/>
    <xdr:sp macro="" textlink="">
      <xdr:nvSpPr>
        <xdr:cNvPr id="682" name="n_3mainValue【児童館】&#10;有形固定資産減価償却率">
          <a:extLst>
            <a:ext uri="{FF2B5EF4-FFF2-40B4-BE49-F238E27FC236}">
              <a16:creationId xmlns:a16="http://schemas.microsoft.com/office/drawing/2014/main" id="{6FE3684D-5DBD-425B-9096-78A9F8A1704E}"/>
            </a:ext>
          </a:extLst>
        </xdr:cNvPr>
        <xdr:cNvSpPr txBox="1"/>
      </xdr:nvSpPr>
      <xdr:spPr>
        <a:xfrm>
          <a:off x="12164069" y="13581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683" name="n_4mainValue【児童館】&#10;有形固定資産減価償却率">
          <a:extLst>
            <a:ext uri="{FF2B5EF4-FFF2-40B4-BE49-F238E27FC236}">
              <a16:creationId xmlns:a16="http://schemas.microsoft.com/office/drawing/2014/main" id="{F9D0DAAA-9BE6-46CA-AF12-F3FA09689229}"/>
            </a:ext>
          </a:extLst>
        </xdr:cNvPr>
        <xdr:cNvSpPr txBox="1"/>
      </xdr:nvSpPr>
      <xdr:spPr>
        <a:xfrm>
          <a:off x="113544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EFEC148-40C4-4891-9859-8F52C0B056A8}"/>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E507F043-65B3-4709-B1AA-58E1A824896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14AB47A1-5829-4FE5-924D-A602D3C97565}"/>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508F741-E5C2-4370-9E82-B34F954E443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53CBB315-2920-48B2-84BE-E2AE79BFB7A8}"/>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2875A1F1-F2A0-4BB5-83CB-DDC98EB3BBEA}"/>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C76AD0CD-EA93-4EF0-86B7-16A818AA452F}"/>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1536D810-D8CA-4466-A2C6-18710565369F}"/>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F6A0496-975D-4A36-90A4-D3A81FDB487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73A29F40-AB24-4130-9029-909DB9A1891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EBB69EDE-D606-4B56-973B-F4597C25C8CD}"/>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6480266C-71C5-4B50-AD40-807E92E184D8}"/>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87A31C93-438F-4F6C-AE32-7419BB3B5143}"/>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83CBC95A-0AA0-4870-A808-45150E4C01FC}"/>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42CC80D8-CEF3-4F87-A21C-477BFC0DBA99}"/>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634E7A75-90CC-460E-8BA0-7DB2170CC8C0}"/>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ADB6F88B-F03B-462E-B427-17C47D279082}"/>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F40555F9-CEB9-499B-98B8-077AB8EB3D0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77B4B87-2538-4B68-9CEF-8314AE82169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2B92EAE2-1C6A-453C-9527-6F3FF3A114C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4F4DDF38-70C5-495E-BAB7-B32E60B556E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705" name="直線コネクタ 704">
          <a:extLst>
            <a:ext uri="{FF2B5EF4-FFF2-40B4-BE49-F238E27FC236}">
              <a16:creationId xmlns:a16="http://schemas.microsoft.com/office/drawing/2014/main" id="{7D46FC0B-11A6-41E9-9EBE-C768FF6ED7A5}"/>
            </a:ext>
          </a:extLst>
        </xdr:cNvPr>
        <xdr:cNvCxnSpPr/>
      </xdr:nvCxnSpPr>
      <xdr:spPr>
        <a:xfrm flipV="1">
          <a:off x="19954239" y="12638405"/>
          <a:ext cx="0" cy="1308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06" name="【児童館】&#10;一人当たり面積最小値テキスト">
          <a:extLst>
            <a:ext uri="{FF2B5EF4-FFF2-40B4-BE49-F238E27FC236}">
              <a16:creationId xmlns:a16="http://schemas.microsoft.com/office/drawing/2014/main" id="{04E0D935-DA1E-4CBD-BF5E-D3D798260438}"/>
            </a:ext>
          </a:extLst>
        </xdr:cNvPr>
        <xdr:cNvSpPr txBox="1"/>
      </xdr:nvSpPr>
      <xdr:spPr>
        <a:xfrm>
          <a:off x="19992975"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07" name="直線コネクタ 706">
          <a:extLst>
            <a:ext uri="{FF2B5EF4-FFF2-40B4-BE49-F238E27FC236}">
              <a16:creationId xmlns:a16="http://schemas.microsoft.com/office/drawing/2014/main" id="{5764870B-ACCD-44F4-8667-0D3FB4701A22}"/>
            </a:ext>
          </a:extLst>
        </xdr:cNvPr>
        <xdr:cNvCxnSpPr/>
      </xdr:nvCxnSpPr>
      <xdr:spPr>
        <a:xfrm>
          <a:off x="19878675" y="139471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708" name="【児童館】&#10;一人当たり面積最大値テキスト">
          <a:extLst>
            <a:ext uri="{FF2B5EF4-FFF2-40B4-BE49-F238E27FC236}">
              <a16:creationId xmlns:a16="http://schemas.microsoft.com/office/drawing/2014/main" id="{66F70635-3883-438E-AF77-531D129CA8D7}"/>
            </a:ext>
          </a:extLst>
        </xdr:cNvPr>
        <xdr:cNvSpPr txBox="1"/>
      </xdr:nvSpPr>
      <xdr:spPr>
        <a:xfrm>
          <a:off x="19992975" y="1242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709" name="直線コネクタ 708">
          <a:extLst>
            <a:ext uri="{FF2B5EF4-FFF2-40B4-BE49-F238E27FC236}">
              <a16:creationId xmlns:a16="http://schemas.microsoft.com/office/drawing/2014/main" id="{B66CEA87-BFCD-4D5F-B43B-4DA4529C0C11}"/>
            </a:ext>
          </a:extLst>
        </xdr:cNvPr>
        <xdr:cNvCxnSpPr/>
      </xdr:nvCxnSpPr>
      <xdr:spPr>
        <a:xfrm>
          <a:off x="19878675" y="126384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710" name="【児童館】&#10;一人当たり面積平均値テキスト">
          <a:extLst>
            <a:ext uri="{FF2B5EF4-FFF2-40B4-BE49-F238E27FC236}">
              <a16:creationId xmlns:a16="http://schemas.microsoft.com/office/drawing/2014/main" id="{D09DC7F1-5F6F-4053-8793-5DC1C2FC7DFC}"/>
            </a:ext>
          </a:extLst>
        </xdr:cNvPr>
        <xdr:cNvSpPr txBox="1"/>
      </xdr:nvSpPr>
      <xdr:spPr>
        <a:xfrm>
          <a:off x="19992975" y="13479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711" name="フローチャート: 判断 710">
          <a:extLst>
            <a:ext uri="{FF2B5EF4-FFF2-40B4-BE49-F238E27FC236}">
              <a16:creationId xmlns:a16="http://schemas.microsoft.com/office/drawing/2014/main" id="{985B1BD8-FE75-48CD-95DE-EC98FB5D71C9}"/>
            </a:ext>
          </a:extLst>
        </xdr:cNvPr>
        <xdr:cNvSpPr/>
      </xdr:nvSpPr>
      <xdr:spPr>
        <a:xfrm>
          <a:off x="19897725" y="136182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2" name="フローチャート: 判断 711">
          <a:extLst>
            <a:ext uri="{FF2B5EF4-FFF2-40B4-BE49-F238E27FC236}">
              <a16:creationId xmlns:a16="http://schemas.microsoft.com/office/drawing/2014/main" id="{101F0360-9F4A-443F-BC87-F2C6DD113663}"/>
            </a:ext>
          </a:extLst>
        </xdr:cNvPr>
        <xdr:cNvSpPr/>
      </xdr:nvSpPr>
      <xdr:spPr>
        <a:xfrm>
          <a:off x="19154775" y="136182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3" name="フローチャート: 判断 712">
          <a:extLst>
            <a:ext uri="{FF2B5EF4-FFF2-40B4-BE49-F238E27FC236}">
              <a16:creationId xmlns:a16="http://schemas.microsoft.com/office/drawing/2014/main" id="{04EC60AD-C95E-4F9D-952C-3E74539A3820}"/>
            </a:ext>
          </a:extLst>
        </xdr:cNvPr>
        <xdr:cNvSpPr/>
      </xdr:nvSpPr>
      <xdr:spPr>
        <a:xfrm>
          <a:off x="18345150" y="13641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14" name="フローチャート: 判断 713">
          <a:extLst>
            <a:ext uri="{FF2B5EF4-FFF2-40B4-BE49-F238E27FC236}">
              <a16:creationId xmlns:a16="http://schemas.microsoft.com/office/drawing/2014/main" id="{67A84003-411B-4794-851A-85B3AD633535}"/>
            </a:ext>
          </a:extLst>
        </xdr:cNvPr>
        <xdr:cNvSpPr/>
      </xdr:nvSpPr>
      <xdr:spPr>
        <a:xfrm>
          <a:off x="17554575" y="136671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5" name="フローチャート: 判断 714">
          <a:extLst>
            <a:ext uri="{FF2B5EF4-FFF2-40B4-BE49-F238E27FC236}">
              <a16:creationId xmlns:a16="http://schemas.microsoft.com/office/drawing/2014/main" id="{5BDA6F98-21E3-4326-9E1C-B095B7856D4C}"/>
            </a:ext>
          </a:extLst>
        </xdr:cNvPr>
        <xdr:cNvSpPr/>
      </xdr:nvSpPr>
      <xdr:spPr>
        <a:xfrm>
          <a:off x="16754475" y="136112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BC248AF-7166-4308-8C0E-0092F01FFE55}"/>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DDC4694-6283-4D35-A2B0-43B8F9A70F9F}"/>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9CDA0CE-EB3B-43EC-ACA1-E8150DDD69B2}"/>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CFDA3EC-6287-4DDD-9B0C-15D25502345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EACF4A33-9D51-4369-AA31-56372CFA6AC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1" name="楕円 720">
          <a:extLst>
            <a:ext uri="{FF2B5EF4-FFF2-40B4-BE49-F238E27FC236}">
              <a16:creationId xmlns:a16="http://schemas.microsoft.com/office/drawing/2014/main" id="{6844E07B-25BD-4F5D-B2BF-CAAD64AD770F}"/>
            </a:ext>
          </a:extLst>
        </xdr:cNvPr>
        <xdr:cNvSpPr/>
      </xdr:nvSpPr>
      <xdr:spPr>
        <a:xfrm>
          <a:off x="19897725" y="138372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22" name="【児童館】&#10;一人当たり面積該当値テキスト">
          <a:extLst>
            <a:ext uri="{FF2B5EF4-FFF2-40B4-BE49-F238E27FC236}">
              <a16:creationId xmlns:a16="http://schemas.microsoft.com/office/drawing/2014/main" id="{4CEFD3AA-DD8D-4D7C-9460-8E35D654DAF3}"/>
            </a:ext>
          </a:extLst>
        </xdr:cNvPr>
        <xdr:cNvSpPr txBox="1"/>
      </xdr:nvSpPr>
      <xdr:spPr>
        <a:xfrm>
          <a:off x="19992975" y="1376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23" name="楕円 722">
          <a:extLst>
            <a:ext uri="{FF2B5EF4-FFF2-40B4-BE49-F238E27FC236}">
              <a16:creationId xmlns:a16="http://schemas.microsoft.com/office/drawing/2014/main" id="{342BECFC-1ED5-4C28-BB6D-5E0C73B4AAEA}"/>
            </a:ext>
          </a:extLst>
        </xdr:cNvPr>
        <xdr:cNvSpPr/>
      </xdr:nvSpPr>
      <xdr:spPr>
        <a:xfrm>
          <a:off x="191547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118111</xdr:rowOff>
    </xdr:to>
    <xdr:cxnSp macro="">
      <xdr:nvCxnSpPr>
        <xdr:cNvPr id="724" name="直線コネクタ 723">
          <a:extLst>
            <a:ext uri="{FF2B5EF4-FFF2-40B4-BE49-F238E27FC236}">
              <a16:creationId xmlns:a16="http://schemas.microsoft.com/office/drawing/2014/main" id="{F4A8900E-9CCE-4936-A280-2E9A4EBAD570}"/>
            </a:ext>
          </a:extLst>
        </xdr:cNvPr>
        <xdr:cNvCxnSpPr/>
      </xdr:nvCxnSpPr>
      <xdr:spPr>
        <a:xfrm>
          <a:off x="19202400" y="13868400"/>
          <a:ext cx="75247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25" name="楕円 724">
          <a:extLst>
            <a:ext uri="{FF2B5EF4-FFF2-40B4-BE49-F238E27FC236}">
              <a16:creationId xmlns:a16="http://schemas.microsoft.com/office/drawing/2014/main" id="{7DDD6A44-924E-4B7D-A05D-5388B7059166}"/>
            </a:ext>
          </a:extLst>
        </xdr:cNvPr>
        <xdr:cNvSpPr/>
      </xdr:nvSpPr>
      <xdr:spPr>
        <a:xfrm>
          <a:off x="18345150" y="138207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6" name="直線コネクタ 725">
          <a:extLst>
            <a:ext uri="{FF2B5EF4-FFF2-40B4-BE49-F238E27FC236}">
              <a16:creationId xmlns:a16="http://schemas.microsoft.com/office/drawing/2014/main" id="{F1E42917-2A29-4CCE-BF2C-0A353739FF0B}"/>
            </a:ext>
          </a:extLst>
        </xdr:cNvPr>
        <xdr:cNvCxnSpPr/>
      </xdr:nvCxnSpPr>
      <xdr:spPr>
        <a:xfrm>
          <a:off x="18392775" y="13868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7" name="楕円 726">
          <a:extLst>
            <a:ext uri="{FF2B5EF4-FFF2-40B4-BE49-F238E27FC236}">
              <a16:creationId xmlns:a16="http://schemas.microsoft.com/office/drawing/2014/main" id="{78B3AEBB-1274-42E4-9DED-DF353AC17766}"/>
            </a:ext>
          </a:extLst>
        </xdr:cNvPr>
        <xdr:cNvSpPr/>
      </xdr:nvSpPr>
      <xdr:spPr>
        <a:xfrm>
          <a:off x="17554575" y="138207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8" name="直線コネクタ 727">
          <a:extLst>
            <a:ext uri="{FF2B5EF4-FFF2-40B4-BE49-F238E27FC236}">
              <a16:creationId xmlns:a16="http://schemas.microsoft.com/office/drawing/2014/main" id="{6E8F8BC4-6096-4FE1-BA4A-326321FF6F70}"/>
            </a:ext>
          </a:extLst>
        </xdr:cNvPr>
        <xdr:cNvCxnSpPr/>
      </xdr:nvCxnSpPr>
      <xdr:spPr>
        <a:xfrm>
          <a:off x="17602200" y="13868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9" name="楕円 728">
          <a:extLst>
            <a:ext uri="{FF2B5EF4-FFF2-40B4-BE49-F238E27FC236}">
              <a16:creationId xmlns:a16="http://schemas.microsoft.com/office/drawing/2014/main" id="{367C5D81-820A-443B-BF8E-34EAC597684E}"/>
            </a:ext>
          </a:extLst>
        </xdr:cNvPr>
        <xdr:cNvSpPr/>
      </xdr:nvSpPr>
      <xdr:spPr>
        <a:xfrm>
          <a:off x="16754475" y="138207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730" name="直線コネクタ 729">
          <a:extLst>
            <a:ext uri="{FF2B5EF4-FFF2-40B4-BE49-F238E27FC236}">
              <a16:creationId xmlns:a16="http://schemas.microsoft.com/office/drawing/2014/main" id="{9D9C0DDC-16CE-4D17-8416-5A21DD20F327}"/>
            </a:ext>
          </a:extLst>
        </xdr:cNvPr>
        <xdr:cNvCxnSpPr/>
      </xdr:nvCxnSpPr>
      <xdr:spPr>
        <a:xfrm>
          <a:off x="16802100" y="138684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31" name="n_1aveValue【児童館】&#10;一人当たり面積">
          <a:extLst>
            <a:ext uri="{FF2B5EF4-FFF2-40B4-BE49-F238E27FC236}">
              <a16:creationId xmlns:a16="http://schemas.microsoft.com/office/drawing/2014/main" id="{1EB0FC13-5BD5-456F-91AF-9E38F5C63DB9}"/>
            </a:ext>
          </a:extLst>
        </xdr:cNvPr>
        <xdr:cNvSpPr txBox="1"/>
      </xdr:nvSpPr>
      <xdr:spPr>
        <a:xfrm>
          <a:off x="18983402" y="1341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2" name="n_2aveValue【児童館】&#10;一人当たり面積">
          <a:extLst>
            <a:ext uri="{FF2B5EF4-FFF2-40B4-BE49-F238E27FC236}">
              <a16:creationId xmlns:a16="http://schemas.microsoft.com/office/drawing/2014/main" id="{94DF489A-BA28-46A5-8EF3-B926C532A298}"/>
            </a:ext>
          </a:extLst>
        </xdr:cNvPr>
        <xdr:cNvSpPr txBox="1"/>
      </xdr:nvSpPr>
      <xdr:spPr>
        <a:xfrm>
          <a:off x="18183302" y="13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33" name="n_3aveValue【児童館】&#10;一人当たり面積">
          <a:extLst>
            <a:ext uri="{FF2B5EF4-FFF2-40B4-BE49-F238E27FC236}">
              <a16:creationId xmlns:a16="http://schemas.microsoft.com/office/drawing/2014/main" id="{B798E354-53B1-4A02-BCAC-9CF4F4A2CEEF}"/>
            </a:ext>
          </a:extLst>
        </xdr:cNvPr>
        <xdr:cNvSpPr txBox="1"/>
      </xdr:nvSpPr>
      <xdr:spPr>
        <a:xfrm>
          <a:off x="17383202" y="1345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4" name="n_4aveValue【児童館】&#10;一人当たり面積">
          <a:extLst>
            <a:ext uri="{FF2B5EF4-FFF2-40B4-BE49-F238E27FC236}">
              <a16:creationId xmlns:a16="http://schemas.microsoft.com/office/drawing/2014/main" id="{5E6F156C-6193-4861-B3F3-45020FFC0A57}"/>
            </a:ext>
          </a:extLst>
        </xdr:cNvPr>
        <xdr:cNvSpPr txBox="1"/>
      </xdr:nvSpPr>
      <xdr:spPr>
        <a:xfrm>
          <a:off x="165926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35" name="n_1mainValue【児童館】&#10;一人当たり面積">
          <a:extLst>
            <a:ext uri="{FF2B5EF4-FFF2-40B4-BE49-F238E27FC236}">
              <a16:creationId xmlns:a16="http://schemas.microsoft.com/office/drawing/2014/main" id="{72733385-A964-4BED-9A7C-702123EE7195}"/>
            </a:ext>
          </a:extLst>
        </xdr:cNvPr>
        <xdr:cNvSpPr txBox="1"/>
      </xdr:nvSpPr>
      <xdr:spPr>
        <a:xfrm>
          <a:off x="189834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6" name="n_2mainValue【児童館】&#10;一人当たり面積">
          <a:extLst>
            <a:ext uri="{FF2B5EF4-FFF2-40B4-BE49-F238E27FC236}">
              <a16:creationId xmlns:a16="http://schemas.microsoft.com/office/drawing/2014/main" id="{E074DAB8-09A6-4E79-9C7B-86552763436D}"/>
            </a:ext>
          </a:extLst>
        </xdr:cNvPr>
        <xdr:cNvSpPr txBox="1"/>
      </xdr:nvSpPr>
      <xdr:spPr>
        <a:xfrm>
          <a:off x="181833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7" name="n_3mainValue【児童館】&#10;一人当たり面積">
          <a:extLst>
            <a:ext uri="{FF2B5EF4-FFF2-40B4-BE49-F238E27FC236}">
              <a16:creationId xmlns:a16="http://schemas.microsoft.com/office/drawing/2014/main" id="{FFF4C4E4-0AD5-4FAF-874B-6306F0A4BB3A}"/>
            </a:ext>
          </a:extLst>
        </xdr:cNvPr>
        <xdr:cNvSpPr txBox="1"/>
      </xdr:nvSpPr>
      <xdr:spPr>
        <a:xfrm>
          <a:off x="173832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8" name="n_4mainValue【児童館】&#10;一人当たり面積">
          <a:extLst>
            <a:ext uri="{FF2B5EF4-FFF2-40B4-BE49-F238E27FC236}">
              <a16:creationId xmlns:a16="http://schemas.microsoft.com/office/drawing/2014/main" id="{80F6E544-4666-43A1-8B7E-BC659CE26489}"/>
            </a:ext>
          </a:extLst>
        </xdr:cNvPr>
        <xdr:cNvSpPr txBox="1"/>
      </xdr:nvSpPr>
      <xdr:spPr>
        <a:xfrm>
          <a:off x="16592627"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88171C06-FA66-4689-9C63-AA4B8660D717}"/>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F57DA63-1D3C-4D07-94D3-9A1D4003074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EA55BC1-DCD0-4116-A64E-A33B552AE6A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AEFE07A8-7A48-497D-8146-5AABFB159625}"/>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71BD84C-493B-4B72-8BFD-23EE1B71015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F3E4A843-8A44-4BA7-A475-E87CA3218C9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EEE3CCA-8F04-4EE9-B5A3-DF7717ADCC6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F7DAE94B-EF33-47E6-870A-E4EF7787396A}"/>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2C76C10-3154-467C-81D2-4C1B296B62E7}"/>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753BA693-C79D-4C6E-B144-B1A184072E8C}"/>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4039B0E5-4571-4723-A20F-7A277539B398}"/>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0" name="直線コネクタ 749">
          <a:extLst>
            <a:ext uri="{FF2B5EF4-FFF2-40B4-BE49-F238E27FC236}">
              <a16:creationId xmlns:a16="http://schemas.microsoft.com/office/drawing/2014/main" id="{9D6A4868-389F-4A64-B9A9-BD21807FFD8A}"/>
            </a:ext>
          </a:extLst>
        </xdr:cNvPr>
        <xdr:cNvCxnSpPr/>
      </xdr:nvCxnSpPr>
      <xdr:spPr>
        <a:xfrm>
          <a:off x="11210925" y="17735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1" name="テキスト ボックス 750">
          <a:extLst>
            <a:ext uri="{FF2B5EF4-FFF2-40B4-BE49-F238E27FC236}">
              <a16:creationId xmlns:a16="http://schemas.microsoft.com/office/drawing/2014/main" id="{D8A283A2-7F47-4FBE-A713-D87C1C76AA40}"/>
            </a:ext>
          </a:extLst>
        </xdr:cNvPr>
        <xdr:cNvSpPr txBox="1"/>
      </xdr:nvSpPr>
      <xdr:spPr>
        <a:xfrm>
          <a:off x="107945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2" name="直線コネクタ 751">
          <a:extLst>
            <a:ext uri="{FF2B5EF4-FFF2-40B4-BE49-F238E27FC236}">
              <a16:creationId xmlns:a16="http://schemas.microsoft.com/office/drawing/2014/main" id="{0547FA9B-6454-475A-9A77-6B57FCCC032A}"/>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3" name="テキスト ボックス 752">
          <a:extLst>
            <a:ext uri="{FF2B5EF4-FFF2-40B4-BE49-F238E27FC236}">
              <a16:creationId xmlns:a16="http://schemas.microsoft.com/office/drawing/2014/main" id="{F04D511A-D305-4DC0-804B-9A7112F3B4F4}"/>
            </a:ext>
          </a:extLst>
        </xdr:cNvPr>
        <xdr:cNvSpPr txBox="1"/>
      </xdr:nvSpPr>
      <xdr:spPr>
        <a:xfrm>
          <a:off x="10845966" y="17132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4" name="直線コネクタ 753">
          <a:extLst>
            <a:ext uri="{FF2B5EF4-FFF2-40B4-BE49-F238E27FC236}">
              <a16:creationId xmlns:a16="http://schemas.microsoft.com/office/drawing/2014/main" id="{1A5226F3-C3AC-4BCB-87E3-E04C70F70BFC}"/>
            </a:ext>
          </a:extLst>
        </xdr:cNvPr>
        <xdr:cNvCxnSpPr/>
      </xdr:nvCxnSpPr>
      <xdr:spPr>
        <a:xfrm>
          <a:off x="11210925" y="16821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5" name="テキスト ボックス 754">
          <a:extLst>
            <a:ext uri="{FF2B5EF4-FFF2-40B4-BE49-F238E27FC236}">
              <a16:creationId xmlns:a16="http://schemas.microsoft.com/office/drawing/2014/main" id="{FCC3260A-86A5-4F45-8ADE-36CE2AF21694}"/>
            </a:ext>
          </a:extLst>
        </xdr:cNvPr>
        <xdr:cNvSpPr txBox="1"/>
      </xdr:nvSpPr>
      <xdr:spPr>
        <a:xfrm>
          <a:off x="10845966" y="16675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6" name="直線コネクタ 755">
          <a:extLst>
            <a:ext uri="{FF2B5EF4-FFF2-40B4-BE49-F238E27FC236}">
              <a16:creationId xmlns:a16="http://schemas.microsoft.com/office/drawing/2014/main" id="{D9B892D3-AD4A-491E-B5C4-C93FE65E3ED3}"/>
            </a:ext>
          </a:extLst>
        </xdr:cNvPr>
        <xdr:cNvCxnSpPr/>
      </xdr:nvCxnSpPr>
      <xdr:spPr>
        <a:xfrm>
          <a:off x="11210925" y="16363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7" name="テキスト ボックス 756">
          <a:extLst>
            <a:ext uri="{FF2B5EF4-FFF2-40B4-BE49-F238E27FC236}">
              <a16:creationId xmlns:a16="http://schemas.microsoft.com/office/drawing/2014/main" id="{B1098270-7A51-4538-A962-1BF247E9E9A1}"/>
            </a:ext>
          </a:extLst>
        </xdr:cNvPr>
        <xdr:cNvSpPr txBox="1"/>
      </xdr:nvSpPr>
      <xdr:spPr>
        <a:xfrm>
          <a:off x="10845966" y="16218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a:extLst>
            <a:ext uri="{FF2B5EF4-FFF2-40B4-BE49-F238E27FC236}">
              <a16:creationId xmlns:a16="http://schemas.microsoft.com/office/drawing/2014/main" id="{861EBCC3-DF57-4F83-95FF-82F65E770E0F}"/>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9" name="テキスト ボックス 758">
          <a:extLst>
            <a:ext uri="{FF2B5EF4-FFF2-40B4-BE49-F238E27FC236}">
              <a16:creationId xmlns:a16="http://schemas.microsoft.com/office/drawing/2014/main" id="{20CA56F2-7772-40B2-9087-2B5A6896E3B8}"/>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1882F862-6129-4780-AE59-E2AE277C14F6}"/>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761" name="直線コネクタ 760">
          <a:extLst>
            <a:ext uri="{FF2B5EF4-FFF2-40B4-BE49-F238E27FC236}">
              <a16:creationId xmlns:a16="http://schemas.microsoft.com/office/drawing/2014/main" id="{E286C113-A185-404D-A43B-E8E3A64A18B6}"/>
            </a:ext>
          </a:extLst>
        </xdr:cNvPr>
        <xdr:cNvCxnSpPr/>
      </xdr:nvCxnSpPr>
      <xdr:spPr>
        <a:xfrm flipV="1">
          <a:off x="14696439" y="16259683"/>
          <a:ext cx="0" cy="1475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62" name="【公民館】&#10;有形固定資産減価償却率最小値テキスト">
          <a:extLst>
            <a:ext uri="{FF2B5EF4-FFF2-40B4-BE49-F238E27FC236}">
              <a16:creationId xmlns:a16="http://schemas.microsoft.com/office/drawing/2014/main" id="{CD367306-49DE-458A-95F4-892E89A7C900}"/>
            </a:ext>
          </a:extLst>
        </xdr:cNvPr>
        <xdr:cNvSpPr txBox="1"/>
      </xdr:nvSpPr>
      <xdr:spPr>
        <a:xfrm>
          <a:off x="14735175" y="17742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63" name="直線コネクタ 762">
          <a:extLst>
            <a:ext uri="{FF2B5EF4-FFF2-40B4-BE49-F238E27FC236}">
              <a16:creationId xmlns:a16="http://schemas.microsoft.com/office/drawing/2014/main" id="{8181C763-9FD3-404A-8DC0-EE7E40443711}"/>
            </a:ext>
          </a:extLst>
        </xdr:cNvPr>
        <xdr:cNvCxnSpPr/>
      </xdr:nvCxnSpPr>
      <xdr:spPr>
        <a:xfrm>
          <a:off x="14611350" y="177355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764" name="【公民館】&#10;有形固定資産減価償却率最大値テキスト">
          <a:extLst>
            <a:ext uri="{FF2B5EF4-FFF2-40B4-BE49-F238E27FC236}">
              <a16:creationId xmlns:a16="http://schemas.microsoft.com/office/drawing/2014/main" id="{4ED976A4-EF8B-4E63-9D46-F9F79A1D3547}"/>
            </a:ext>
          </a:extLst>
        </xdr:cNvPr>
        <xdr:cNvSpPr txBox="1"/>
      </xdr:nvSpPr>
      <xdr:spPr>
        <a:xfrm>
          <a:off x="14735175" y="16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765" name="直線コネクタ 764">
          <a:extLst>
            <a:ext uri="{FF2B5EF4-FFF2-40B4-BE49-F238E27FC236}">
              <a16:creationId xmlns:a16="http://schemas.microsoft.com/office/drawing/2014/main" id="{C56F031D-9683-4004-AB18-4C895BD3C9E6}"/>
            </a:ext>
          </a:extLst>
        </xdr:cNvPr>
        <xdr:cNvCxnSpPr/>
      </xdr:nvCxnSpPr>
      <xdr:spPr>
        <a:xfrm>
          <a:off x="14611350" y="162596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99840</xdr:rowOff>
    </xdr:from>
    <xdr:ext cx="405111" cy="259045"/>
    <xdr:sp macro="" textlink="">
      <xdr:nvSpPr>
        <xdr:cNvPr id="766" name="【公民館】&#10;有形固定資産減価償却率平均値テキスト">
          <a:extLst>
            <a:ext uri="{FF2B5EF4-FFF2-40B4-BE49-F238E27FC236}">
              <a16:creationId xmlns:a16="http://schemas.microsoft.com/office/drawing/2014/main" id="{B7557B52-027B-4FED-A8A7-A688A9002E01}"/>
            </a:ext>
          </a:extLst>
        </xdr:cNvPr>
        <xdr:cNvSpPr txBox="1"/>
      </xdr:nvSpPr>
      <xdr:spPr>
        <a:xfrm>
          <a:off x="14735175" y="16733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767" name="フローチャート: 判断 766">
          <a:extLst>
            <a:ext uri="{FF2B5EF4-FFF2-40B4-BE49-F238E27FC236}">
              <a16:creationId xmlns:a16="http://schemas.microsoft.com/office/drawing/2014/main" id="{07BABBE5-E786-4C6B-8A42-8BCC33641246}"/>
            </a:ext>
          </a:extLst>
        </xdr:cNvPr>
        <xdr:cNvSpPr/>
      </xdr:nvSpPr>
      <xdr:spPr>
        <a:xfrm>
          <a:off x="14649450" y="167552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768" name="フローチャート: 判断 767">
          <a:extLst>
            <a:ext uri="{FF2B5EF4-FFF2-40B4-BE49-F238E27FC236}">
              <a16:creationId xmlns:a16="http://schemas.microsoft.com/office/drawing/2014/main" id="{E542A99F-E3CB-421E-96C3-88C684C2EF9E}"/>
            </a:ext>
          </a:extLst>
        </xdr:cNvPr>
        <xdr:cNvSpPr/>
      </xdr:nvSpPr>
      <xdr:spPr>
        <a:xfrm>
          <a:off x="13887450" y="167191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69" name="フローチャート: 判断 768">
          <a:extLst>
            <a:ext uri="{FF2B5EF4-FFF2-40B4-BE49-F238E27FC236}">
              <a16:creationId xmlns:a16="http://schemas.microsoft.com/office/drawing/2014/main" id="{B7D7EE59-51E4-41B9-9664-6F030EBABC6B}"/>
            </a:ext>
          </a:extLst>
        </xdr:cNvPr>
        <xdr:cNvSpPr/>
      </xdr:nvSpPr>
      <xdr:spPr>
        <a:xfrm>
          <a:off x="13096875" y="166985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770" name="フローチャート: 判断 769">
          <a:extLst>
            <a:ext uri="{FF2B5EF4-FFF2-40B4-BE49-F238E27FC236}">
              <a16:creationId xmlns:a16="http://schemas.microsoft.com/office/drawing/2014/main" id="{1D0DA397-714F-4A0B-B80B-FF5CF241A686}"/>
            </a:ext>
          </a:extLst>
        </xdr:cNvPr>
        <xdr:cNvSpPr/>
      </xdr:nvSpPr>
      <xdr:spPr>
        <a:xfrm>
          <a:off x="12296775" y="166803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771" name="フローチャート: 判断 770">
          <a:extLst>
            <a:ext uri="{FF2B5EF4-FFF2-40B4-BE49-F238E27FC236}">
              <a16:creationId xmlns:a16="http://schemas.microsoft.com/office/drawing/2014/main" id="{C1EFCA7B-EF14-49FA-B6F6-4EB462ED44BA}"/>
            </a:ext>
          </a:extLst>
        </xdr:cNvPr>
        <xdr:cNvSpPr/>
      </xdr:nvSpPr>
      <xdr:spPr>
        <a:xfrm>
          <a:off x="11487150" y="1667522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2233ACA4-6A5D-4B99-9801-4F55353F3307}"/>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36C5D0EC-A8AB-4046-8D99-723F76B9401A}"/>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AC85FA5D-0E83-470A-8CE9-87F48AADA04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F1C56AD-13E6-4BD0-B8FC-82D1ED49247B}"/>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E2C5582-CC0D-4087-8F22-E9F0CD99EA9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777" name="楕円 776">
          <a:extLst>
            <a:ext uri="{FF2B5EF4-FFF2-40B4-BE49-F238E27FC236}">
              <a16:creationId xmlns:a16="http://schemas.microsoft.com/office/drawing/2014/main" id="{BC4F83F1-D685-47F4-9538-E2D75AEFFC34}"/>
            </a:ext>
          </a:extLst>
        </xdr:cNvPr>
        <xdr:cNvSpPr/>
      </xdr:nvSpPr>
      <xdr:spPr>
        <a:xfrm>
          <a:off x="14649450" y="16659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778" name="【公民館】&#10;有形固定資産減価償却率該当値テキスト">
          <a:extLst>
            <a:ext uri="{FF2B5EF4-FFF2-40B4-BE49-F238E27FC236}">
              <a16:creationId xmlns:a16="http://schemas.microsoft.com/office/drawing/2014/main" id="{3C7FDE33-FFAE-4EE7-8CFB-BE7DDB84C16F}"/>
            </a:ext>
          </a:extLst>
        </xdr:cNvPr>
        <xdr:cNvSpPr txBox="1"/>
      </xdr:nvSpPr>
      <xdr:spPr>
        <a:xfrm>
          <a:off x="14735175" y="1650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148844</xdr:rowOff>
    </xdr:from>
    <xdr:to>
      <xdr:col>81</xdr:col>
      <xdr:colOff>101600</xdr:colOff>
      <xdr:row>102</xdr:row>
      <xdr:rowOff>78994</xdr:rowOff>
    </xdr:to>
    <xdr:sp macro="" textlink="">
      <xdr:nvSpPr>
        <xdr:cNvPr id="779" name="楕円 778">
          <a:extLst>
            <a:ext uri="{FF2B5EF4-FFF2-40B4-BE49-F238E27FC236}">
              <a16:creationId xmlns:a16="http://schemas.microsoft.com/office/drawing/2014/main" id="{D52018D7-DCD7-48DC-84B9-336BC00AF5E0}"/>
            </a:ext>
          </a:extLst>
        </xdr:cNvPr>
        <xdr:cNvSpPr/>
      </xdr:nvSpPr>
      <xdr:spPr>
        <a:xfrm>
          <a:off x="13887450" y="166048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28194</xdr:rowOff>
    </xdr:from>
    <xdr:to>
      <xdr:col>85</xdr:col>
      <xdr:colOff>127000</xdr:colOff>
      <xdr:row>102</xdr:row>
      <xdr:rowOff>76200</xdr:rowOff>
    </xdr:to>
    <xdr:cxnSp macro="">
      <xdr:nvCxnSpPr>
        <xdr:cNvPr id="780" name="直線コネクタ 779">
          <a:extLst>
            <a:ext uri="{FF2B5EF4-FFF2-40B4-BE49-F238E27FC236}">
              <a16:creationId xmlns:a16="http://schemas.microsoft.com/office/drawing/2014/main" id="{DF336D5B-D588-4E40-AFF2-E89876FB32B0}"/>
            </a:ext>
          </a:extLst>
        </xdr:cNvPr>
        <xdr:cNvCxnSpPr/>
      </xdr:nvCxnSpPr>
      <xdr:spPr>
        <a:xfrm>
          <a:off x="13935075" y="16662019"/>
          <a:ext cx="7620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100837</xdr:rowOff>
    </xdr:from>
    <xdr:to>
      <xdr:col>76</xdr:col>
      <xdr:colOff>165100</xdr:colOff>
      <xdr:row>102</xdr:row>
      <xdr:rowOff>30987</xdr:rowOff>
    </xdr:to>
    <xdr:sp macro="" textlink="">
      <xdr:nvSpPr>
        <xdr:cNvPr id="781" name="楕円 780">
          <a:extLst>
            <a:ext uri="{FF2B5EF4-FFF2-40B4-BE49-F238E27FC236}">
              <a16:creationId xmlns:a16="http://schemas.microsoft.com/office/drawing/2014/main" id="{0D9510A5-0D02-4A76-B8D9-B3C3F58CFDA9}"/>
            </a:ext>
          </a:extLst>
        </xdr:cNvPr>
        <xdr:cNvSpPr/>
      </xdr:nvSpPr>
      <xdr:spPr>
        <a:xfrm>
          <a:off x="13096875" y="165632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151637</xdr:rowOff>
    </xdr:from>
    <xdr:to>
      <xdr:col>81</xdr:col>
      <xdr:colOff>50800</xdr:colOff>
      <xdr:row>102</xdr:row>
      <xdr:rowOff>28194</xdr:rowOff>
    </xdr:to>
    <xdr:cxnSp macro="">
      <xdr:nvCxnSpPr>
        <xdr:cNvPr id="782" name="直線コネクタ 781">
          <a:extLst>
            <a:ext uri="{FF2B5EF4-FFF2-40B4-BE49-F238E27FC236}">
              <a16:creationId xmlns:a16="http://schemas.microsoft.com/office/drawing/2014/main" id="{249CFF7B-BD68-44DE-825C-2782515CC46A}"/>
            </a:ext>
          </a:extLst>
        </xdr:cNvPr>
        <xdr:cNvCxnSpPr/>
      </xdr:nvCxnSpPr>
      <xdr:spPr>
        <a:xfrm>
          <a:off x="13144500" y="16610837"/>
          <a:ext cx="790575"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82550</xdr:rowOff>
    </xdr:from>
    <xdr:to>
      <xdr:col>72</xdr:col>
      <xdr:colOff>38100</xdr:colOff>
      <xdr:row>102</xdr:row>
      <xdr:rowOff>12700</xdr:rowOff>
    </xdr:to>
    <xdr:sp macro="" textlink="">
      <xdr:nvSpPr>
        <xdr:cNvPr id="783" name="楕円 782">
          <a:extLst>
            <a:ext uri="{FF2B5EF4-FFF2-40B4-BE49-F238E27FC236}">
              <a16:creationId xmlns:a16="http://schemas.microsoft.com/office/drawing/2014/main" id="{23A3A1E0-A68C-4D10-A22A-AC2163C483AE}"/>
            </a:ext>
          </a:extLst>
        </xdr:cNvPr>
        <xdr:cNvSpPr/>
      </xdr:nvSpPr>
      <xdr:spPr>
        <a:xfrm>
          <a:off x="12296775" y="16544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133350</xdr:rowOff>
    </xdr:from>
    <xdr:to>
      <xdr:col>76</xdr:col>
      <xdr:colOff>114300</xdr:colOff>
      <xdr:row>101</xdr:row>
      <xdr:rowOff>151637</xdr:rowOff>
    </xdr:to>
    <xdr:cxnSp macro="">
      <xdr:nvCxnSpPr>
        <xdr:cNvPr id="784" name="直線コネクタ 783">
          <a:extLst>
            <a:ext uri="{FF2B5EF4-FFF2-40B4-BE49-F238E27FC236}">
              <a16:creationId xmlns:a16="http://schemas.microsoft.com/office/drawing/2014/main" id="{2EB09E8E-B792-4FF4-80C2-F305D4466A76}"/>
            </a:ext>
          </a:extLst>
        </xdr:cNvPr>
        <xdr:cNvCxnSpPr/>
      </xdr:nvCxnSpPr>
      <xdr:spPr>
        <a:xfrm>
          <a:off x="12344400" y="16592550"/>
          <a:ext cx="8001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32258</xdr:rowOff>
    </xdr:from>
    <xdr:to>
      <xdr:col>67</xdr:col>
      <xdr:colOff>101600</xdr:colOff>
      <xdr:row>101</xdr:row>
      <xdr:rowOff>133858</xdr:rowOff>
    </xdr:to>
    <xdr:sp macro="" textlink="">
      <xdr:nvSpPr>
        <xdr:cNvPr id="785" name="楕円 784">
          <a:extLst>
            <a:ext uri="{FF2B5EF4-FFF2-40B4-BE49-F238E27FC236}">
              <a16:creationId xmlns:a16="http://schemas.microsoft.com/office/drawing/2014/main" id="{F56DC756-39EA-4D1C-9382-B7CC40907B10}"/>
            </a:ext>
          </a:extLst>
        </xdr:cNvPr>
        <xdr:cNvSpPr/>
      </xdr:nvSpPr>
      <xdr:spPr>
        <a:xfrm>
          <a:off x="11487150" y="164882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83058</xdr:rowOff>
    </xdr:from>
    <xdr:to>
      <xdr:col>71</xdr:col>
      <xdr:colOff>177800</xdr:colOff>
      <xdr:row>101</xdr:row>
      <xdr:rowOff>133350</xdr:rowOff>
    </xdr:to>
    <xdr:cxnSp macro="">
      <xdr:nvCxnSpPr>
        <xdr:cNvPr id="786" name="直線コネクタ 785">
          <a:extLst>
            <a:ext uri="{FF2B5EF4-FFF2-40B4-BE49-F238E27FC236}">
              <a16:creationId xmlns:a16="http://schemas.microsoft.com/office/drawing/2014/main" id="{172FE8E9-8CAB-4B30-804B-732EA9976402}"/>
            </a:ext>
          </a:extLst>
        </xdr:cNvPr>
        <xdr:cNvCxnSpPr/>
      </xdr:nvCxnSpPr>
      <xdr:spPr>
        <a:xfrm>
          <a:off x="11534775" y="16545433"/>
          <a:ext cx="80962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12971</xdr:rowOff>
    </xdr:from>
    <xdr:ext cx="405111" cy="259045"/>
    <xdr:sp macro="" textlink="">
      <xdr:nvSpPr>
        <xdr:cNvPr id="787" name="n_1aveValue【公民館】&#10;有形固定資産減価償却率">
          <a:extLst>
            <a:ext uri="{FF2B5EF4-FFF2-40B4-BE49-F238E27FC236}">
              <a16:creationId xmlns:a16="http://schemas.microsoft.com/office/drawing/2014/main" id="{16A86F85-A769-4E88-BB8A-62CC72BBD086}"/>
            </a:ext>
          </a:extLst>
        </xdr:cNvPr>
        <xdr:cNvSpPr txBox="1"/>
      </xdr:nvSpPr>
      <xdr:spPr>
        <a:xfrm>
          <a:off x="13745219" y="1681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163847</xdr:rowOff>
    </xdr:from>
    <xdr:ext cx="405111" cy="259045"/>
    <xdr:sp macro="" textlink="">
      <xdr:nvSpPr>
        <xdr:cNvPr id="788" name="n_2aveValue【公民館】&#10;有形固定資産減価償却率">
          <a:extLst>
            <a:ext uri="{FF2B5EF4-FFF2-40B4-BE49-F238E27FC236}">
              <a16:creationId xmlns:a16="http://schemas.microsoft.com/office/drawing/2014/main" id="{319BE386-EE9E-4151-8E20-1ACC7B263059}"/>
            </a:ext>
          </a:extLst>
        </xdr:cNvPr>
        <xdr:cNvSpPr txBox="1"/>
      </xdr:nvSpPr>
      <xdr:spPr>
        <a:xfrm>
          <a:off x="12964169"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145559</xdr:rowOff>
    </xdr:from>
    <xdr:ext cx="405111" cy="259045"/>
    <xdr:sp macro="" textlink="">
      <xdr:nvSpPr>
        <xdr:cNvPr id="789" name="n_3aveValue【公民館】&#10;有形固定資産減価償却率">
          <a:extLst>
            <a:ext uri="{FF2B5EF4-FFF2-40B4-BE49-F238E27FC236}">
              <a16:creationId xmlns:a16="http://schemas.microsoft.com/office/drawing/2014/main" id="{A7E85D32-3D19-4461-BCE1-7F25553AF610}"/>
            </a:ext>
          </a:extLst>
        </xdr:cNvPr>
        <xdr:cNvSpPr txBox="1"/>
      </xdr:nvSpPr>
      <xdr:spPr>
        <a:xfrm>
          <a:off x="12164069" y="1677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134129</xdr:rowOff>
    </xdr:from>
    <xdr:ext cx="405111" cy="259045"/>
    <xdr:sp macro="" textlink="">
      <xdr:nvSpPr>
        <xdr:cNvPr id="790" name="n_4aveValue【公民館】&#10;有形固定資産減価償却率">
          <a:extLst>
            <a:ext uri="{FF2B5EF4-FFF2-40B4-BE49-F238E27FC236}">
              <a16:creationId xmlns:a16="http://schemas.microsoft.com/office/drawing/2014/main" id="{B2A84404-04AB-45FB-86F0-2B0F7860CD40}"/>
            </a:ext>
          </a:extLst>
        </xdr:cNvPr>
        <xdr:cNvSpPr txBox="1"/>
      </xdr:nvSpPr>
      <xdr:spPr>
        <a:xfrm>
          <a:off x="11354444" y="16764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95521</xdr:rowOff>
    </xdr:from>
    <xdr:ext cx="405111" cy="259045"/>
    <xdr:sp macro="" textlink="">
      <xdr:nvSpPr>
        <xdr:cNvPr id="791" name="n_1mainValue【公民館】&#10;有形固定資産減価償却率">
          <a:extLst>
            <a:ext uri="{FF2B5EF4-FFF2-40B4-BE49-F238E27FC236}">
              <a16:creationId xmlns:a16="http://schemas.microsoft.com/office/drawing/2014/main" id="{FAB2E82A-CA95-40A0-B5F5-136C4562B345}"/>
            </a:ext>
          </a:extLst>
        </xdr:cNvPr>
        <xdr:cNvSpPr txBox="1"/>
      </xdr:nvSpPr>
      <xdr:spPr>
        <a:xfrm>
          <a:off x="13745219" y="1638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47514</xdr:rowOff>
    </xdr:from>
    <xdr:ext cx="405111" cy="259045"/>
    <xdr:sp macro="" textlink="">
      <xdr:nvSpPr>
        <xdr:cNvPr id="792" name="n_2mainValue【公民館】&#10;有形固定資産減価償却率">
          <a:extLst>
            <a:ext uri="{FF2B5EF4-FFF2-40B4-BE49-F238E27FC236}">
              <a16:creationId xmlns:a16="http://schemas.microsoft.com/office/drawing/2014/main" id="{7F735F9F-DE01-4DCB-B9E0-305817E744FD}"/>
            </a:ext>
          </a:extLst>
        </xdr:cNvPr>
        <xdr:cNvSpPr txBox="1"/>
      </xdr:nvSpPr>
      <xdr:spPr>
        <a:xfrm>
          <a:off x="12964169" y="1633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29227</xdr:rowOff>
    </xdr:from>
    <xdr:ext cx="405111" cy="259045"/>
    <xdr:sp macro="" textlink="">
      <xdr:nvSpPr>
        <xdr:cNvPr id="793" name="n_3mainValue【公民館】&#10;有形固定資産減価償却率">
          <a:extLst>
            <a:ext uri="{FF2B5EF4-FFF2-40B4-BE49-F238E27FC236}">
              <a16:creationId xmlns:a16="http://schemas.microsoft.com/office/drawing/2014/main" id="{28911283-C162-4F6B-A228-90C3AC2681EF}"/>
            </a:ext>
          </a:extLst>
        </xdr:cNvPr>
        <xdr:cNvSpPr txBox="1"/>
      </xdr:nvSpPr>
      <xdr:spPr>
        <a:xfrm>
          <a:off x="12164069" y="1631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150385</xdr:rowOff>
    </xdr:from>
    <xdr:ext cx="405111" cy="259045"/>
    <xdr:sp macro="" textlink="">
      <xdr:nvSpPr>
        <xdr:cNvPr id="794" name="n_4mainValue【公民館】&#10;有形固定資産減価償却率">
          <a:extLst>
            <a:ext uri="{FF2B5EF4-FFF2-40B4-BE49-F238E27FC236}">
              <a16:creationId xmlns:a16="http://schemas.microsoft.com/office/drawing/2014/main" id="{2A104A3C-B8A9-4FF9-90C2-2FDD240D0279}"/>
            </a:ext>
          </a:extLst>
        </xdr:cNvPr>
        <xdr:cNvSpPr txBox="1"/>
      </xdr:nvSpPr>
      <xdr:spPr>
        <a:xfrm>
          <a:off x="11354444" y="162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A06A3219-D44F-4DC7-AA62-656D3E286BC2}"/>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2055CA6B-CBB7-4C76-8FE8-B187F5A6ACD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0B14D63D-2597-4173-A2BA-E59EE72B700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AF2C3B1F-63F1-4445-922D-6425A712CA0D}"/>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4D22B1F6-F9EB-456F-B2F5-8E1C28CAE2D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181223CB-F74A-4AE0-95CD-4FBA076379B5}"/>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79F8FC91-B642-418B-A535-747D931E5C5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7CF7D61D-32BA-4635-B088-0A351BB86CE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B869F9AC-419E-443C-8AFA-74272D2BD35F}"/>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C2F724FA-7390-493F-AAD2-CEA5A74D1E8B}"/>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E6C1C3D-399F-4759-BCD6-57FB4DF070EA}"/>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A3D567AD-91DA-4EC2-8BB0-A7537EB5A908}"/>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387C9034-B5D9-422F-A9AD-A2DEA3838E9A}"/>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21C22572-6839-492D-B9DF-756B5442D9B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520336F1-E72E-4319-BF48-40C601793BEE}"/>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614DD839-77D4-4BEF-B02A-32D1AD26A156}"/>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A4C3872B-20E4-4925-AB80-0817FE5C9346}"/>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D4E090BD-0560-4C0F-A730-1F6D92BF7B7B}"/>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6F1F7085-43E3-4120-9F23-7B5C3C59378F}"/>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B8251FD4-61F0-48B8-A7CF-7147EF815586}"/>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50BFBF2F-6A42-45B1-B9E2-BC360697319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340111D-D39A-4C00-9348-3421147D43B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ECA0C525-1023-4E91-8960-A0F005F2096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818" name="直線コネクタ 817">
          <a:extLst>
            <a:ext uri="{FF2B5EF4-FFF2-40B4-BE49-F238E27FC236}">
              <a16:creationId xmlns:a16="http://schemas.microsoft.com/office/drawing/2014/main" id="{16BD7C87-423A-4B1B-842C-5DEC4164F24B}"/>
            </a:ext>
          </a:extLst>
        </xdr:cNvPr>
        <xdr:cNvCxnSpPr/>
      </xdr:nvCxnSpPr>
      <xdr:spPr>
        <a:xfrm flipV="1">
          <a:off x="19954239" y="16353155"/>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a:extLst>
            <a:ext uri="{FF2B5EF4-FFF2-40B4-BE49-F238E27FC236}">
              <a16:creationId xmlns:a16="http://schemas.microsoft.com/office/drawing/2014/main" id="{D05FFA24-9899-4C75-8AE1-28656B09AEC7}"/>
            </a:ext>
          </a:extLst>
        </xdr:cNvPr>
        <xdr:cNvSpPr txBox="1"/>
      </xdr:nvSpPr>
      <xdr:spPr>
        <a:xfrm>
          <a:off x="19992975"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a:extLst>
            <a:ext uri="{FF2B5EF4-FFF2-40B4-BE49-F238E27FC236}">
              <a16:creationId xmlns:a16="http://schemas.microsoft.com/office/drawing/2014/main" id="{7A7E0968-E19E-42B2-BC73-48556D4DA8AF}"/>
            </a:ext>
          </a:extLst>
        </xdr:cNvPr>
        <xdr:cNvCxnSpPr/>
      </xdr:nvCxnSpPr>
      <xdr:spPr>
        <a:xfrm>
          <a:off x="19878675" y="17785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821" name="【公民館】&#10;一人当たり面積最大値テキスト">
          <a:extLst>
            <a:ext uri="{FF2B5EF4-FFF2-40B4-BE49-F238E27FC236}">
              <a16:creationId xmlns:a16="http://schemas.microsoft.com/office/drawing/2014/main" id="{4C8DD9D5-0D95-41C1-9678-DE593744C1C7}"/>
            </a:ext>
          </a:extLst>
        </xdr:cNvPr>
        <xdr:cNvSpPr txBox="1"/>
      </xdr:nvSpPr>
      <xdr:spPr>
        <a:xfrm>
          <a:off x="19992975" y="1612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822" name="直線コネクタ 821">
          <a:extLst>
            <a:ext uri="{FF2B5EF4-FFF2-40B4-BE49-F238E27FC236}">
              <a16:creationId xmlns:a16="http://schemas.microsoft.com/office/drawing/2014/main" id="{84A5999C-E48E-4A23-BAD2-FB69A287D7E9}"/>
            </a:ext>
          </a:extLst>
        </xdr:cNvPr>
        <xdr:cNvCxnSpPr/>
      </xdr:nvCxnSpPr>
      <xdr:spPr>
        <a:xfrm>
          <a:off x="19878675" y="163531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23" name="【公民館】&#10;一人当たり面積平均値テキスト">
          <a:extLst>
            <a:ext uri="{FF2B5EF4-FFF2-40B4-BE49-F238E27FC236}">
              <a16:creationId xmlns:a16="http://schemas.microsoft.com/office/drawing/2014/main" id="{5167F6F4-A57C-465D-9DA1-3AA0683B39A8}"/>
            </a:ext>
          </a:extLst>
        </xdr:cNvPr>
        <xdr:cNvSpPr txBox="1"/>
      </xdr:nvSpPr>
      <xdr:spPr>
        <a:xfrm>
          <a:off x="19992975" y="17209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87536EE9-631F-4D9A-A20B-D6A6E96E7048}"/>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825" name="フローチャート: 判断 824">
          <a:extLst>
            <a:ext uri="{FF2B5EF4-FFF2-40B4-BE49-F238E27FC236}">
              <a16:creationId xmlns:a16="http://schemas.microsoft.com/office/drawing/2014/main" id="{1A517355-1009-4052-8147-E54C726B92B3}"/>
            </a:ext>
          </a:extLst>
        </xdr:cNvPr>
        <xdr:cNvSpPr/>
      </xdr:nvSpPr>
      <xdr:spPr>
        <a:xfrm>
          <a:off x="191547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826" name="フローチャート: 判断 825">
          <a:extLst>
            <a:ext uri="{FF2B5EF4-FFF2-40B4-BE49-F238E27FC236}">
              <a16:creationId xmlns:a16="http://schemas.microsoft.com/office/drawing/2014/main" id="{BA286CF5-2DF6-4940-9AAB-BC212B0E73E8}"/>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7" name="フローチャート: 判断 826">
          <a:extLst>
            <a:ext uri="{FF2B5EF4-FFF2-40B4-BE49-F238E27FC236}">
              <a16:creationId xmlns:a16="http://schemas.microsoft.com/office/drawing/2014/main" id="{1DEF523A-707A-49B9-975B-E1061F6AF130}"/>
            </a:ext>
          </a:extLst>
        </xdr:cNvPr>
        <xdr:cNvSpPr/>
      </xdr:nvSpPr>
      <xdr:spPr>
        <a:xfrm>
          <a:off x="175545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28" name="フローチャート: 判断 827">
          <a:extLst>
            <a:ext uri="{FF2B5EF4-FFF2-40B4-BE49-F238E27FC236}">
              <a16:creationId xmlns:a16="http://schemas.microsoft.com/office/drawing/2014/main" id="{9B152039-48FE-479E-97F0-6BC0EEE782CC}"/>
            </a:ext>
          </a:extLst>
        </xdr:cNvPr>
        <xdr:cNvSpPr/>
      </xdr:nvSpPr>
      <xdr:spPr>
        <a:xfrm>
          <a:off x="16754475" y="17209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569E0174-2ABC-4662-9B8C-47F946F0CCBB}"/>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ED1BFD8-9A0B-4051-B396-9E25723D68D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268BCB6-B7BF-4722-8944-CF99EDC65C3E}"/>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73ED943-9714-4F89-919E-B97FB2AE69C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495AE03A-419B-4E14-BD40-5F4EF1C3EE0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109220</xdr:rowOff>
    </xdr:from>
    <xdr:to>
      <xdr:col>116</xdr:col>
      <xdr:colOff>114300</xdr:colOff>
      <xdr:row>105</xdr:row>
      <xdr:rowOff>39370</xdr:rowOff>
    </xdr:to>
    <xdr:sp macro="" textlink="">
      <xdr:nvSpPr>
        <xdr:cNvPr id="834" name="楕円 833">
          <a:extLst>
            <a:ext uri="{FF2B5EF4-FFF2-40B4-BE49-F238E27FC236}">
              <a16:creationId xmlns:a16="http://schemas.microsoft.com/office/drawing/2014/main" id="{814787F5-B252-4B52-851F-485CB9C688A5}"/>
            </a:ext>
          </a:extLst>
        </xdr:cNvPr>
        <xdr:cNvSpPr/>
      </xdr:nvSpPr>
      <xdr:spPr>
        <a:xfrm>
          <a:off x="19897725" y="170795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132097</xdr:rowOff>
    </xdr:from>
    <xdr:ext cx="469744" cy="259045"/>
    <xdr:sp macro="" textlink="">
      <xdr:nvSpPr>
        <xdr:cNvPr id="835" name="【公民館】&#10;一人当たり面積該当値テキスト">
          <a:extLst>
            <a:ext uri="{FF2B5EF4-FFF2-40B4-BE49-F238E27FC236}">
              <a16:creationId xmlns:a16="http://schemas.microsoft.com/office/drawing/2014/main" id="{27B3099E-F9AA-476A-B75F-A2E96CB5D362}"/>
            </a:ext>
          </a:extLst>
        </xdr:cNvPr>
        <xdr:cNvSpPr txBox="1"/>
      </xdr:nvSpPr>
      <xdr:spPr>
        <a:xfrm>
          <a:off x="19992975"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109220</xdr:rowOff>
    </xdr:from>
    <xdr:to>
      <xdr:col>112</xdr:col>
      <xdr:colOff>38100</xdr:colOff>
      <xdr:row>105</xdr:row>
      <xdr:rowOff>39370</xdr:rowOff>
    </xdr:to>
    <xdr:sp macro="" textlink="">
      <xdr:nvSpPr>
        <xdr:cNvPr id="836" name="楕円 835">
          <a:extLst>
            <a:ext uri="{FF2B5EF4-FFF2-40B4-BE49-F238E27FC236}">
              <a16:creationId xmlns:a16="http://schemas.microsoft.com/office/drawing/2014/main" id="{EBA88F77-9C1F-4DA5-B406-5010FD45BB73}"/>
            </a:ext>
          </a:extLst>
        </xdr:cNvPr>
        <xdr:cNvSpPr/>
      </xdr:nvSpPr>
      <xdr:spPr>
        <a:xfrm>
          <a:off x="19154775" y="170795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160020</xdr:rowOff>
    </xdr:from>
    <xdr:to>
      <xdr:col>116</xdr:col>
      <xdr:colOff>63500</xdr:colOff>
      <xdr:row>104</xdr:row>
      <xdr:rowOff>160020</xdr:rowOff>
    </xdr:to>
    <xdr:cxnSp macro="">
      <xdr:nvCxnSpPr>
        <xdr:cNvPr id="837" name="直線コネクタ 836">
          <a:extLst>
            <a:ext uri="{FF2B5EF4-FFF2-40B4-BE49-F238E27FC236}">
              <a16:creationId xmlns:a16="http://schemas.microsoft.com/office/drawing/2014/main" id="{0D231E5A-53F9-4B16-A859-3C0C72685721}"/>
            </a:ext>
          </a:extLst>
        </xdr:cNvPr>
        <xdr:cNvCxnSpPr/>
      </xdr:nvCxnSpPr>
      <xdr:spPr>
        <a:xfrm>
          <a:off x="19202400" y="1713674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78739</xdr:rowOff>
    </xdr:from>
    <xdr:to>
      <xdr:col>107</xdr:col>
      <xdr:colOff>101600</xdr:colOff>
      <xdr:row>105</xdr:row>
      <xdr:rowOff>8889</xdr:rowOff>
    </xdr:to>
    <xdr:sp macro="" textlink="">
      <xdr:nvSpPr>
        <xdr:cNvPr id="838" name="楕円 837">
          <a:extLst>
            <a:ext uri="{FF2B5EF4-FFF2-40B4-BE49-F238E27FC236}">
              <a16:creationId xmlns:a16="http://schemas.microsoft.com/office/drawing/2014/main" id="{920D6817-ADD4-42EF-A49F-FDBBFDF478D6}"/>
            </a:ext>
          </a:extLst>
        </xdr:cNvPr>
        <xdr:cNvSpPr/>
      </xdr:nvSpPr>
      <xdr:spPr>
        <a:xfrm>
          <a:off x="18345150" y="17052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104</xdr:row>
      <xdr:rowOff>160020</xdr:rowOff>
    </xdr:to>
    <xdr:cxnSp macro="">
      <xdr:nvCxnSpPr>
        <xdr:cNvPr id="839" name="直線コネクタ 838">
          <a:extLst>
            <a:ext uri="{FF2B5EF4-FFF2-40B4-BE49-F238E27FC236}">
              <a16:creationId xmlns:a16="http://schemas.microsoft.com/office/drawing/2014/main" id="{22C9E048-D9D7-40B4-AC0F-CAD5EC702F53}"/>
            </a:ext>
          </a:extLst>
        </xdr:cNvPr>
        <xdr:cNvCxnSpPr/>
      </xdr:nvCxnSpPr>
      <xdr:spPr>
        <a:xfrm>
          <a:off x="18392775" y="17099914"/>
          <a:ext cx="809625"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78739</xdr:rowOff>
    </xdr:from>
    <xdr:to>
      <xdr:col>102</xdr:col>
      <xdr:colOff>165100</xdr:colOff>
      <xdr:row>105</xdr:row>
      <xdr:rowOff>8889</xdr:rowOff>
    </xdr:to>
    <xdr:sp macro="" textlink="">
      <xdr:nvSpPr>
        <xdr:cNvPr id="840" name="楕円 839">
          <a:extLst>
            <a:ext uri="{FF2B5EF4-FFF2-40B4-BE49-F238E27FC236}">
              <a16:creationId xmlns:a16="http://schemas.microsoft.com/office/drawing/2014/main" id="{05779DC3-EC00-45D0-9B08-4C06EB488D68}"/>
            </a:ext>
          </a:extLst>
        </xdr:cNvPr>
        <xdr:cNvSpPr/>
      </xdr:nvSpPr>
      <xdr:spPr>
        <a:xfrm>
          <a:off x="17554575" y="170522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129539</xdr:rowOff>
    </xdr:from>
    <xdr:to>
      <xdr:col>107</xdr:col>
      <xdr:colOff>50800</xdr:colOff>
      <xdr:row>104</xdr:row>
      <xdr:rowOff>129539</xdr:rowOff>
    </xdr:to>
    <xdr:cxnSp macro="">
      <xdr:nvCxnSpPr>
        <xdr:cNvPr id="841" name="直線コネクタ 840">
          <a:extLst>
            <a:ext uri="{FF2B5EF4-FFF2-40B4-BE49-F238E27FC236}">
              <a16:creationId xmlns:a16="http://schemas.microsoft.com/office/drawing/2014/main" id="{DE4F5A89-E1D2-4981-97D8-7F1A11E853E8}"/>
            </a:ext>
          </a:extLst>
        </xdr:cNvPr>
        <xdr:cNvCxnSpPr/>
      </xdr:nvCxnSpPr>
      <xdr:spPr>
        <a:xfrm>
          <a:off x="17602200" y="170999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78739</xdr:rowOff>
    </xdr:from>
    <xdr:to>
      <xdr:col>98</xdr:col>
      <xdr:colOff>38100</xdr:colOff>
      <xdr:row>105</xdr:row>
      <xdr:rowOff>8889</xdr:rowOff>
    </xdr:to>
    <xdr:sp macro="" textlink="">
      <xdr:nvSpPr>
        <xdr:cNvPr id="842" name="楕円 841">
          <a:extLst>
            <a:ext uri="{FF2B5EF4-FFF2-40B4-BE49-F238E27FC236}">
              <a16:creationId xmlns:a16="http://schemas.microsoft.com/office/drawing/2014/main" id="{E23B8429-1A98-4BA3-A4C2-1A318B08AD0D}"/>
            </a:ext>
          </a:extLst>
        </xdr:cNvPr>
        <xdr:cNvSpPr/>
      </xdr:nvSpPr>
      <xdr:spPr>
        <a:xfrm>
          <a:off x="16754475" y="17052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129539</xdr:rowOff>
    </xdr:from>
    <xdr:to>
      <xdr:col>102</xdr:col>
      <xdr:colOff>114300</xdr:colOff>
      <xdr:row>104</xdr:row>
      <xdr:rowOff>129539</xdr:rowOff>
    </xdr:to>
    <xdr:cxnSp macro="">
      <xdr:nvCxnSpPr>
        <xdr:cNvPr id="843" name="直線コネクタ 842">
          <a:extLst>
            <a:ext uri="{FF2B5EF4-FFF2-40B4-BE49-F238E27FC236}">
              <a16:creationId xmlns:a16="http://schemas.microsoft.com/office/drawing/2014/main" id="{4B4F9CB6-1590-4CED-A5BD-6BEA40055C55}"/>
            </a:ext>
          </a:extLst>
        </xdr:cNvPr>
        <xdr:cNvCxnSpPr/>
      </xdr:nvCxnSpPr>
      <xdr:spPr>
        <a:xfrm>
          <a:off x="16802100" y="170999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844" name="n_1aveValue【公民館】&#10;一人当たり面積">
          <a:extLst>
            <a:ext uri="{FF2B5EF4-FFF2-40B4-BE49-F238E27FC236}">
              <a16:creationId xmlns:a16="http://schemas.microsoft.com/office/drawing/2014/main" id="{7250D04B-8C28-45D9-9D85-BA46AF677A80}"/>
            </a:ext>
          </a:extLst>
        </xdr:cNvPr>
        <xdr:cNvSpPr txBox="1"/>
      </xdr:nvSpPr>
      <xdr:spPr>
        <a:xfrm>
          <a:off x="18983402"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5" name="n_2aveValue【公民館】&#10;一人当たり面積">
          <a:extLst>
            <a:ext uri="{FF2B5EF4-FFF2-40B4-BE49-F238E27FC236}">
              <a16:creationId xmlns:a16="http://schemas.microsoft.com/office/drawing/2014/main" id="{037599FD-8C9A-4E97-8F1B-45621D176108}"/>
            </a:ext>
          </a:extLst>
        </xdr:cNvPr>
        <xdr:cNvSpPr txBox="1"/>
      </xdr:nvSpPr>
      <xdr:spPr>
        <a:xfrm>
          <a:off x="181833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46" name="n_3aveValue【公民館】&#10;一人当たり面積">
          <a:extLst>
            <a:ext uri="{FF2B5EF4-FFF2-40B4-BE49-F238E27FC236}">
              <a16:creationId xmlns:a16="http://schemas.microsoft.com/office/drawing/2014/main" id="{71C4E29C-705B-46B6-98F2-C43EBF79AD73}"/>
            </a:ext>
          </a:extLst>
        </xdr:cNvPr>
        <xdr:cNvSpPr txBox="1"/>
      </xdr:nvSpPr>
      <xdr:spPr>
        <a:xfrm>
          <a:off x="17383202" y="1732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847" name="n_4aveValue【公民館】&#10;一人当たり面積">
          <a:extLst>
            <a:ext uri="{FF2B5EF4-FFF2-40B4-BE49-F238E27FC236}">
              <a16:creationId xmlns:a16="http://schemas.microsoft.com/office/drawing/2014/main" id="{847B0DF2-76C6-416E-A857-ED5346C38995}"/>
            </a:ext>
          </a:extLst>
        </xdr:cNvPr>
        <xdr:cNvSpPr txBox="1"/>
      </xdr:nvSpPr>
      <xdr:spPr>
        <a:xfrm>
          <a:off x="16592627" y="1730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55897</xdr:rowOff>
    </xdr:from>
    <xdr:ext cx="469744" cy="259045"/>
    <xdr:sp macro="" textlink="">
      <xdr:nvSpPr>
        <xdr:cNvPr id="848" name="n_1mainValue【公民館】&#10;一人当たり面積">
          <a:extLst>
            <a:ext uri="{FF2B5EF4-FFF2-40B4-BE49-F238E27FC236}">
              <a16:creationId xmlns:a16="http://schemas.microsoft.com/office/drawing/2014/main" id="{9317E32B-6708-4660-9A8D-B12107863951}"/>
            </a:ext>
          </a:extLst>
        </xdr:cNvPr>
        <xdr:cNvSpPr txBox="1"/>
      </xdr:nvSpPr>
      <xdr:spPr>
        <a:xfrm>
          <a:off x="18983402" y="1685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25416</xdr:rowOff>
    </xdr:from>
    <xdr:ext cx="469744" cy="259045"/>
    <xdr:sp macro="" textlink="">
      <xdr:nvSpPr>
        <xdr:cNvPr id="849" name="n_2mainValue【公民館】&#10;一人当たり面積">
          <a:extLst>
            <a:ext uri="{FF2B5EF4-FFF2-40B4-BE49-F238E27FC236}">
              <a16:creationId xmlns:a16="http://schemas.microsoft.com/office/drawing/2014/main" id="{8108410A-43E8-4DF0-8BBA-6B3D78CEF724}"/>
            </a:ext>
          </a:extLst>
        </xdr:cNvPr>
        <xdr:cNvSpPr txBox="1"/>
      </xdr:nvSpPr>
      <xdr:spPr>
        <a:xfrm>
          <a:off x="18183302"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25416</xdr:rowOff>
    </xdr:from>
    <xdr:ext cx="469744" cy="259045"/>
    <xdr:sp macro="" textlink="">
      <xdr:nvSpPr>
        <xdr:cNvPr id="850" name="n_3mainValue【公民館】&#10;一人当たり面積">
          <a:extLst>
            <a:ext uri="{FF2B5EF4-FFF2-40B4-BE49-F238E27FC236}">
              <a16:creationId xmlns:a16="http://schemas.microsoft.com/office/drawing/2014/main" id="{10FCED42-E557-4B66-8F95-0505FAE1C85D}"/>
            </a:ext>
          </a:extLst>
        </xdr:cNvPr>
        <xdr:cNvSpPr txBox="1"/>
      </xdr:nvSpPr>
      <xdr:spPr>
        <a:xfrm>
          <a:off x="17383202"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25416</xdr:rowOff>
    </xdr:from>
    <xdr:ext cx="469744" cy="259045"/>
    <xdr:sp macro="" textlink="">
      <xdr:nvSpPr>
        <xdr:cNvPr id="851" name="n_4mainValue【公民館】&#10;一人当たり面積">
          <a:extLst>
            <a:ext uri="{FF2B5EF4-FFF2-40B4-BE49-F238E27FC236}">
              <a16:creationId xmlns:a16="http://schemas.microsoft.com/office/drawing/2014/main" id="{2E5BB603-F64D-4343-B2D6-A5420C9D7646}"/>
            </a:ext>
          </a:extLst>
        </xdr:cNvPr>
        <xdr:cNvSpPr txBox="1"/>
      </xdr:nvSpPr>
      <xdr:spPr>
        <a:xfrm>
          <a:off x="16592627" y="1683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E526159F-4973-435B-B81F-5F63342E9B56}"/>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C00CD690-F584-4023-BDA3-A7D5895A843D}"/>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96F8FCD4-9A58-449E-B118-6D521180B24D}"/>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有形固定資産減価償却率については、公民館が類似団体平均を下回っているものの、その他の類型は類似団体平均を上回っている。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公民館が類似団体平均を下回っている要因は、計画的に更新を行っていることだと考えられる。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より特に高くなっている認定こども園・幼稚園・保育所については、維持管理費用の増加に留意しながら、適切に更新や長寿命化を進めるとともに、統廃合や民営化による総量縮減も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25FECF-D687-4BB1-93EE-4293A2068C0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132FE8-623D-496A-835C-E9AADA86831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8B1ED3-7694-4550-8705-12E28DD1CA5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02E691-C4C0-435D-B7C9-49CF5F816C1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3C23223-0EFE-4B10-B935-5B77ADBA02D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C7A1521-F077-430A-985C-29B33E36AF29}"/>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B32F2A-D2B9-439E-9153-65FF682E1D60}"/>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7345E0-2F30-4BBC-AA19-C42F1C0318F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52DCDFC-F573-4628-ABEE-1E80175C9CA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3710ED4-FA0E-4D23-A75D-B4057A1BFE93}"/>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F12420-5983-43C9-9825-2BA69E122885}"/>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BE0058-08A5-48F1-B126-8F8408BC4086}"/>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393971E-5DCE-4652-96AB-0F9907BF53B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D9B285-FD61-48A0-9D7C-9FE2E53BA1B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2537D06-047F-43A8-911F-55D9250D3266}"/>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D522F7C-D719-4F34-9107-DD0E811946FB}"/>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DA90261-99A1-4F7D-8EC9-DCE32CCD920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4756452-B8B6-4E7E-ACF3-4260680555A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88DFB2-8B26-4FF9-93CA-B636644F81F9}"/>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CDEF31-21E2-433F-8BE3-D7CE23B42523}"/>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5EA52B4-DC30-43B1-AE57-788178664E6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14A3D30-F334-46D8-A835-4455BE78198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B22332-25A8-4D8C-B0B5-4F16C1E7DEF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326AA7-960D-4F4A-B0E4-B1FEC4A7C991}"/>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77AF784-93AE-41BA-BC01-000B2FCDF70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767C75A-B271-47C3-94CC-18743941F05C}"/>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7F17FBD-80E5-43C5-838D-965E7822535B}"/>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70CF2E-3367-4C94-A683-6DB39F24FB4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0368A6-9760-4818-ABA4-0E873A7B6A5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D2A2D5-1BD7-4029-8A5A-97A4B39FA8F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FF9F25-003C-40DF-8766-9383508F181E}"/>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EDB5B9-005A-495B-9918-9583F70A87A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56CEE90-9245-4F64-81E6-A10D30E265E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8A56C45-4E5F-4A46-A65D-676E60E03A27}"/>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DA7D26D-9981-4709-9EBC-E1340CFDB6A2}"/>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EDEA069-BFB1-4E29-897A-F3285C6F413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E7B0520-EF1C-4E95-87F8-49EAA8BBCA1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34D7017-63C2-4BB5-B17C-249CB902C6D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89CD7D-8FEC-47D6-90B2-C45CF5DCA7D8}"/>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613A77-6237-417D-8C23-A4B1D644570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87FC7A-5ED4-415E-8469-41543B933D3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48875C-2C38-40C6-A156-F24C1A81DFA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70DFD6-8C88-400B-A8F4-C57D1F34B976}"/>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515AE18-6587-4F93-AC27-C44859C68C72}"/>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E1CED3B-EDB4-47B2-8243-5FAD8F939FAC}"/>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75AFC40-2DC4-4710-9303-EA7663C5A115}"/>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B070F61-0875-4ED5-AE16-AD527C3634F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46A1A50-A782-4A3F-A9EC-FC2EE06D24E1}"/>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477251C-638B-4339-9BA0-91F83786C7D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798B46CB-15A1-4748-8223-CA71C7AD5BCA}"/>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28FECD7-B468-4383-8D0F-17036059448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99D726B-F484-46DB-855B-9FD74B0854B0}"/>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29BA20A-0A9D-4C75-9003-563AF63231D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17E947D-A329-4A16-9222-AADFD3BF593B}"/>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DC8FAF50-4373-4E63-84F0-04448390E3C0}"/>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1DEF1699-C65C-479B-8193-451B813E9B31}"/>
            </a:ext>
          </a:extLst>
        </xdr:cNvPr>
        <xdr:cNvCxnSpPr/>
      </xdr:nvCxnSpPr>
      <xdr:spPr>
        <a:xfrm flipV="1">
          <a:off x="4180840" y="5380990"/>
          <a:ext cx="0" cy="14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D36554AF-4981-49D0-9388-4F05103E4634}"/>
            </a:ext>
          </a:extLst>
        </xdr:cNvPr>
        <xdr:cNvSpPr txBox="1"/>
      </xdr:nvSpPr>
      <xdr:spPr>
        <a:xfrm>
          <a:off x="4219575"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17D2C0F5-371E-4E4D-95AE-58F0977C1766}"/>
            </a:ext>
          </a:extLst>
        </xdr:cNvPr>
        <xdr:cNvCxnSpPr/>
      </xdr:nvCxnSpPr>
      <xdr:spPr>
        <a:xfrm>
          <a:off x="4105275" y="6831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F9A5CF29-E293-4E11-96C0-1622AB5E3979}"/>
            </a:ext>
          </a:extLst>
        </xdr:cNvPr>
        <xdr:cNvSpPr txBox="1"/>
      </xdr:nvSpPr>
      <xdr:spPr>
        <a:xfrm>
          <a:off x="4219575" y="516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512479B2-526D-4F05-97BD-F73DEE615D77}"/>
            </a:ext>
          </a:extLst>
        </xdr:cNvPr>
        <xdr:cNvCxnSpPr/>
      </xdr:nvCxnSpPr>
      <xdr:spPr>
        <a:xfrm>
          <a:off x="4105275" y="53809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84472</xdr:rowOff>
    </xdr:from>
    <xdr:ext cx="405111" cy="259045"/>
    <xdr:sp macro="" textlink="">
      <xdr:nvSpPr>
        <xdr:cNvPr id="62" name="【図書館】&#10;有形固定資産減価償却率平均値テキスト">
          <a:extLst>
            <a:ext uri="{FF2B5EF4-FFF2-40B4-BE49-F238E27FC236}">
              <a16:creationId xmlns:a16="http://schemas.microsoft.com/office/drawing/2014/main" id="{2E1ECB74-7B80-47D2-8A90-69AC431C4BF7}"/>
            </a:ext>
          </a:extLst>
        </xdr:cNvPr>
        <xdr:cNvSpPr txBox="1"/>
      </xdr:nvSpPr>
      <xdr:spPr>
        <a:xfrm>
          <a:off x="4219575" y="5764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9F7CA6A-F234-4242-B734-C98A85FD9BA8}"/>
            </a:ext>
          </a:extLst>
        </xdr:cNvPr>
        <xdr:cNvSpPr/>
      </xdr:nvSpPr>
      <xdr:spPr>
        <a:xfrm>
          <a:off x="4124325" y="59035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17AE4C25-F33C-488B-AD54-B807F05CD9ED}"/>
            </a:ext>
          </a:extLst>
        </xdr:cNvPr>
        <xdr:cNvSpPr/>
      </xdr:nvSpPr>
      <xdr:spPr>
        <a:xfrm>
          <a:off x="3381375" y="58686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F50E132A-2A54-4CFF-8CF1-F348CA618CF1}"/>
            </a:ext>
          </a:extLst>
        </xdr:cNvPr>
        <xdr:cNvSpPr/>
      </xdr:nvSpPr>
      <xdr:spPr>
        <a:xfrm>
          <a:off x="2571750" y="58413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FADF3BC2-1E87-4859-9752-28CC4A5C9C0E}"/>
            </a:ext>
          </a:extLst>
        </xdr:cNvPr>
        <xdr:cNvSpPr/>
      </xdr:nvSpPr>
      <xdr:spPr>
        <a:xfrm>
          <a:off x="1781175" y="58375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4A464ED-6E4B-4881-8BEC-792C9864BAA7}"/>
            </a:ext>
          </a:extLst>
        </xdr:cNvPr>
        <xdr:cNvSpPr/>
      </xdr:nvSpPr>
      <xdr:spPr>
        <a:xfrm>
          <a:off x="981075" y="58178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12947D1-873E-47E3-A920-A59F995284E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10BEA8-E523-4769-AAC9-806AD147433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F29BDF7-4D75-40A6-99AE-9AE3A0259B3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5BA894F-7542-414F-BDBE-05982C390D9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7C3926E-E38E-42D6-A7C6-ACEDC161175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73" name="楕円 72">
          <a:extLst>
            <a:ext uri="{FF2B5EF4-FFF2-40B4-BE49-F238E27FC236}">
              <a16:creationId xmlns:a16="http://schemas.microsoft.com/office/drawing/2014/main" id="{069D5325-7FC5-440B-9EB0-047321A49336}"/>
            </a:ext>
          </a:extLst>
        </xdr:cNvPr>
        <xdr:cNvSpPr/>
      </xdr:nvSpPr>
      <xdr:spPr>
        <a:xfrm>
          <a:off x="4124325" y="62738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89552</xdr:rowOff>
    </xdr:from>
    <xdr:ext cx="405111" cy="259045"/>
    <xdr:sp macro="" textlink="">
      <xdr:nvSpPr>
        <xdr:cNvPr id="74" name="【図書館】&#10;有形固定資産減価償却率該当値テキスト">
          <a:extLst>
            <a:ext uri="{FF2B5EF4-FFF2-40B4-BE49-F238E27FC236}">
              <a16:creationId xmlns:a16="http://schemas.microsoft.com/office/drawing/2014/main" id="{B0D41A9D-45D5-4B77-B4E4-30C7D9925BF9}"/>
            </a:ext>
          </a:extLst>
        </xdr:cNvPr>
        <xdr:cNvSpPr txBox="1"/>
      </xdr:nvSpPr>
      <xdr:spPr>
        <a:xfrm>
          <a:off x="4219575"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71120</xdr:rowOff>
    </xdr:from>
    <xdr:to>
      <xdr:col>20</xdr:col>
      <xdr:colOff>38100</xdr:colOff>
      <xdr:row>39</xdr:row>
      <xdr:rowOff>1270</xdr:rowOff>
    </xdr:to>
    <xdr:sp macro="" textlink="">
      <xdr:nvSpPr>
        <xdr:cNvPr id="75" name="楕円 74">
          <a:extLst>
            <a:ext uri="{FF2B5EF4-FFF2-40B4-BE49-F238E27FC236}">
              <a16:creationId xmlns:a16="http://schemas.microsoft.com/office/drawing/2014/main" id="{9A90E0D2-C08E-432A-93B9-7638C6DC56C2}"/>
            </a:ext>
          </a:extLst>
        </xdr:cNvPr>
        <xdr:cNvSpPr/>
      </xdr:nvSpPr>
      <xdr:spPr>
        <a:xfrm>
          <a:off x="3381375" y="62306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121920</xdr:rowOff>
    </xdr:from>
    <xdr:to>
      <xdr:col>24</xdr:col>
      <xdr:colOff>63500</xdr:colOff>
      <xdr:row>38</xdr:row>
      <xdr:rowOff>161925</xdr:rowOff>
    </xdr:to>
    <xdr:cxnSp macro="">
      <xdr:nvCxnSpPr>
        <xdr:cNvPr id="76" name="直線コネクタ 75">
          <a:extLst>
            <a:ext uri="{FF2B5EF4-FFF2-40B4-BE49-F238E27FC236}">
              <a16:creationId xmlns:a16="http://schemas.microsoft.com/office/drawing/2014/main" id="{A775F772-E7BD-4222-880F-EA999425D3BA}"/>
            </a:ext>
          </a:extLst>
        </xdr:cNvPr>
        <xdr:cNvCxnSpPr/>
      </xdr:nvCxnSpPr>
      <xdr:spPr>
        <a:xfrm>
          <a:off x="3429000" y="6287770"/>
          <a:ext cx="7524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7" name="楕円 76">
          <a:extLst>
            <a:ext uri="{FF2B5EF4-FFF2-40B4-BE49-F238E27FC236}">
              <a16:creationId xmlns:a16="http://schemas.microsoft.com/office/drawing/2014/main" id="{8AD42032-9368-4CD3-8857-93F4D57F39F9}"/>
            </a:ext>
          </a:extLst>
        </xdr:cNvPr>
        <xdr:cNvSpPr/>
      </xdr:nvSpPr>
      <xdr:spPr>
        <a:xfrm>
          <a:off x="2571750" y="61887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80010</xdr:rowOff>
    </xdr:from>
    <xdr:to>
      <xdr:col>19</xdr:col>
      <xdr:colOff>177800</xdr:colOff>
      <xdr:row>38</xdr:row>
      <xdr:rowOff>121920</xdr:rowOff>
    </xdr:to>
    <xdr:cxnSp macro="">
      <xdr:nvCxnSpPr>
        <xdr:cNvPr id="78" name="直線コネクタ 77">
          <a:extLst>
            <a:ext uri="{FF2B5EF4-FFF2-40B4-BE49-F238E27FC236}">
              <a16:creationId xmlns:a16="http://schemas.microsoft.com/office/drawing/2014/main" id="{B96A7F0D-AFF5-4F52-BEF2-AFF56AB3A759}"/>
            </a:ext>
          </a:extLst>
        </xdr:cNvPr>
        <xdr:cNvCxnSpPr/>
      </xdr:nvCxnSpPr>
      <xdr:spPr>
        <a:xfrm>
          <a:off x="2619375" y="6245860"/>
          <a:ext cx="8096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160655</xdr:rowOff>
    </xdr:from>
    <xdr:to>
      <xdr:col>10</xdr:col>
      <xdr:colOff>165100</xdr:colOff>
      <xdr:row>38</xdr:row>
      <xdr:rowOff>90805</xdr:rowOff>
    </xdr:to>
    <xdr:sp macro="" textlink="">
      <xdr:nvSpPr>
        <xdr:cNvPr id="79" name="楕円 78">
          <a:extLst>
            <a:ext uri="{FF2B5EF4-FFF2-40B4-BE49-F238E27FC236}">
              <a16:creationId xmlns:a16="http://schemas.microsoft.com/office/drawing/2014/main" id="{F628F17C-46CA-489F-BFBE-F23F2B712532}"/>
            </a:ext>
          </a:extLst>
        </xdr:cNvPr>
        <xdr:cNvSpPr/>
      </xdr:nvSpPr>
      <xdr:spPr>
        <a:xfrm>
          <a:off x="1781175" y="61645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40005</xdr:rowOff>
    </xdr:from>
    <xdr:to>
      <xdr:col>15</xdr:col>
      <xdr:colOff>50800</xdr:colOff>
      <xdr:row>38</xdr:row>
      <xdr:rowOff>80010</xdr:rowOff>
    </xdr:to>
    <xdr:cxnSp macro="">
      <xdr:nvCxnSpPr>
        <xdr:cNvPr id="80" name="直線コネクタ 79">
          <a:extLst>
            <a:ext uri="{FF2B5EF4-FFF2-40B4-BE49-F238E27FC236}">
              <a16:creationId xmlns:a16="http://schemas.microsoft.com/office/drawing/2014/main" id="{BA184C55-9B00-411C-8FFB-FB2B94D98D21}"/>
            </a:ext>
          </a:extLst>
        </xdr:cNvPr>
        <xdr:cNvCxnSpPr/>
      </xdr:nvCxnSpPr>
      <xdr:spPr>
        <a:xfrm>
          <a:off x="1828800" y="6202680"/>
          <a:ext cx="79057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120650</xdr:rowOff>
    </xdr:from>
    <xdr:to>
      <xdr:col>6</xdr:col>
      <xdr:colOff>38100</xdr:colOff>
      <xdr:row>38</xdr:row>
      <xdr:rowOff>50800</xdr:rowOff>
    </xdr:to>
    <xdr:sp macro="" textlink="">
      <xdr:nvSpPr>
        <xdr:cNvPr id="81" name="楕円 80">
          <a:extLst>
            <a:ext uri="{FF2B5EF4-FFF2-40B4-BE49-F238E27FC236}">
              <a16:creationId xmlns:a16="http://schemas.microsoft.com/office/drawing/2014/main" id="{75348277-5F57-4097-9C93-D80BB86DA81C}"/>
            </a:ext>
          </a:extLst>
        </xdr:cNvPr>
        <xdr:cNvSpPr/>
      </xdr:nvSpPr>
      <xdr:spPr>
        <a:xfrm>
          <a:off x="981075" y="61245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0</xdr:rowOff>
    </xdr:from>
    <xdr:to>
      <xdr:col>10</xdr:col>
      <xdr:colOff>114300</xdr:colOff>
      <xdr:row>38</xdr:row>
      <xdr:rowOff>40005</xdr:rowOff>
    </xdr:to>
    <xdr:cxnSp macro="">
      <xdr:nvCxnSpPr>
        <xdr:cNvPr id="82" name="直線コネクタ 81">
          <a:extLst>
            <a:ext uri="{FF2B5EF4-FFF2-40B4-BE49-F238E27FC236}">
              <a16:creationId xmlns:a16="http://schemas.microsoft.com/office/drawing/2014/main" id="{1F5BA3FE-FFBA-4BC6-BB65-001EE2D5331D}"/>
            </a:ext>
          </a:extLst>
        </xdr:cNvPr>
        <xdr:cNvCxnSpPr/>
      </xdr:nvCxnSpPr>
      <xdr:spPr>
        <a:xfrm>
          <a:off x="1028700" y="6162675"/>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151147</xdr:rowOff>
    </xdr:from>
    <xdr:ext cx="405111" cy="259045"/>
    <xdr:sp macro="" textlink="">
      <xdr:nvSpPr>
        <xdr:cNvPr id="83" name="n_1aveValue【図書館】&#10;有形固定資産減価償却率">
          <a:extLst>
            <a:ext uri="{FF2B5EF4-FFF2-40B4-BE49-F238E27FC236}">
              <a16:creationId xmlns:a16="http://schemas.microsoft.com/office/drawing/2014/main" id="{521D0899-7799-4116-82D3-B19E13181D56}"/>
            </a:ext>
          </a:extLst>
        </xdr:cNvPr>
        <xdr:cNvSpPr txBox="1"/>
      </xdr:nvSpPr>
      <xdr:spPr>
        <a:xfrm>
          <a:off x="3239144" y="566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120667</xdr:rowOff>
    </xdr:from>
    <xdr:ext cx="405111" cy="259045"/>
    <xdr:sp macro="" textlink="">
      <xdr:nvSpPr>
        <xdr:cNvPr id="84" name="n_2aveValue【図書館】&#10;有形固定資産減価償却率">
          <a:extLst>
            <a:ext uri="{FF2B5EF4-FFF2-40B4-BE49-F238E27FC236}">
              <a16:creationId xmlns:a16="http://schemas.microsoft.com/office/drawing/2014/main" id="{E61B5AA3-E915-44B5-9E81-02E97A1C1BC0}"/>
            </a:ext>
          </a:extLst>
        </xdr:cNvPr>
        <xdr:cNvSpPr txBox="1"/>
      </xdr:nvSpPr>
      <xdr:spPr>
        <a:xfrm>
          <a:off x="2439044"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5" name="n_3aveValue【図書館】&#10;有形固定資産減価償却率">
          <a:extLst>
            <a:ext uri="{FF2B5EF4-FFF2-40B4-BE49-F238E27FC236}">
              <a16:creationId xmlns:a16="http://schemas.microsoft.com/office/drawing/2014/main" id="{E8A83023-4493-468B-9528-3AEA90081C54}"/>
            </a:ext>
          </a:extLst>
        </xdr:cNvPr>
        <xdr:cNvSpPr txBox="1"/>
      </xdr:nvSpPr>
      <xdr:spPr>
        <a:xfrm>
          <a:off x="1648469"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84472</xdr:rowOff>
    </xdr:from>
    <xdr:ext cx="405111" cy="259045"/>
    <xdr:sp macro="" textlink="">
      <xdr:nvSpPr>
        <xdr:cNvPr id="86" name="n_4aveValue【図書館】&#10;有形固定資産減価償却率">
          <a:extLst>
            <a:ext uri="{FF2B5EF4-FFF2-40B4-BE49-F238E27FC236}">
              <a16:creationId xmlns:a16="http://schemas.microsoft.com/office/drawing/2014/main" id="{B5995454-A041-40D5-A7D3-38A3325CFFB2}"/>
            </a:ext>
          </a:extLst>
        </xdr:cNvPr>
        <xdr:cNvSpPr txBox="1"/>
      </xdr:nvSpPr>
      <xdr:spPr>
        <a:xfrm>
          <a:off x="848369" y="560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163847</xdr:rowOff>
    </xdr:from>
    <xdr:ext cx="405111" cy="259045"/>
    <xdr:sp macro="" textlink="">
      <xdr:nvSpPr>
        <xdr:cNvPr id="87" name="n_1mainValue【図書館】&#10;有形固定資産減価償却率">
          <a:extLst>
            <a:ext uri="{FF2B5EF4-FFF2-40B4-BE49-F238E27FC236}">
              <a16:creationId xmlns:a16="http://schemas.microsoft.com/office/drawing/2014/main" id="{93A0F56C-C08B-4B65-8857-BDEE7E2CBF1D}"/>
            </a:ext>
          </a:extLst>
        </xdr:cNvPr>
        <xdr:cNvSpPr txBox="1"/>
      </xdr:nvSpPr>
      <xdr:spPr>
        <a:xfrm>
          <a:off x="32391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88" name="n_2mainValue【図書館】&#10;有形固定資産減価償却率">
          <a:extLst>
            <a:ext uri="{FF2B5EF4-FFF2-40B4-BE49-F238E27FC236}">
              <a16:creationId xmlns:a16="http://schemas.microsoft.com/office/drawing/2014/main" id="{85521CA1-4AC2-4C81-83FF-361BEFA03EDC}"/>
            </a:ext>
          </a:extLst>
        </xdr:cNvPr>
        <xdr:cNvSpPr txBox="1"/>
      </xdr:nvSpPr>
      <xdr:spPr>
        <a:xfrm>
          <a:off x="24390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81932</xdr:rowOff>
    </xdr:from>
    <xdr:ext cx="405111" cy="259045"/>
    <xdr:sp macro="" textlink="">
      <xdr:nvSpPr>
        <xdr:cNvPr id="89" name="n_3mainValue【図書館】&#10;有形固定資産減価償却率">
          <a:extLst>
            <a:ext uri="{FF2B5EF4-FFF2-40B4-BE49-F238E27FC236}">
              <a16:creationId xmlns:a16="http://schemas.microsoft.com/office/drawing/2014/main" id="{C2159B2A-135E-4ED5-BE19-B342691D4658}"/>
            </a:ext>
          </a:extLst>
        </xdr:cNvPr>
        <xdr:cNvSpPr txBox="1"/>
      </xdr:nvSpPr>
      <xdr:spPr>
        <a:xfrm>
          <a:off x="1648469"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90" name="n_4mainValue【図書館】&#10;有形固定資産減価償却率">
          <a:extLst>
            <a:ext uri="{FF2B5EF4-FFF2-40B4-BE49-F238E27FC236}">
              <a16:creationId xmlns:a16="http://schemas.microsoft.com/office/drawing/2014/main" id="{25128AA3-1A6B-42A3-9D31-AE560ABAE045}"/>
            </a:ext>
          </a:extLst>
        </xdr:cNvPr>
        <xdr:cNvSpPr txBox="1"/>
      </xdr:nvSpPr>
      <xdr:spPr>
        <a:xfrm>
          <a:off x="848369" y="620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056663-81BF-4C87-BEA4-D6A3080CAA3A}"/>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37926E9-892E-4FF4-ABF2-81BB5C62F4D9}"/>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69699C5-E180-40CE-BED9-BC5515A7048F}"/>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B2473F-CB4C-438B-A461-0C9E155308BB}"/>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1EBED51-3156-4B60-B42E-96DC302F74D2}"/>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73AD042-6D27-46B0-8D38-09C5EF149C4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856422D-321E-4F11-B0BD-40AADBDD7F8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E004C83-47BF-4193-9557-34D30074A0AC}"/>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5ECB89E-7B04-4EEC-98F4-0B52DD6196A1}"/>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B60AB67-94D6-4983-908B-E5A4DF213B9E}"/>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639954B-FDB7-448F-A9F6-F132DC77418D}"/>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982F684B-3515-4376-80D9-FF72D21A4F04}"/>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7020B0C6-FBC3-4277-AE1B-AA33B599B602}"/>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8B7BB6EB-D733-4F23-B4FD-668A06CED50A}"/>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6CDBA598-44AF-46C4-A8F2-038D5F31DD8B}"/>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B2D8BB3-5381-408D-9BEF-61E157C8C9E4}"/>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79BBDFCD-BC88-49B4-9578-61C935D5EB8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B7F302B5-B8F2-45B9-A683-2FC448C66108}"/>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BC6EE44-FECA-4C41-BD78-77177A65E1A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867782C-1ACF-401B-B585-D9F1C6265323}"/>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9EB6B0B-8BAA-48D6-97D7-C201EEB8DD3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19A71A1C-021F-46B8-A59F-D65F4C6A52FC}"/>
            </a:ext>
          </a:extLst>
        </xdr:cNvPr>
        <xdr:cNvCxnSpPr/>
      </xdr:nvCxnSpPr>
      <xdr:spPr>
        <a:xfrm flipV="1">
          <a:off x="9429115" y="546036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E8E51D99-BC4D-444C-A391-29D75AD88117}"/>
            </a:ext>
          </a:extLst>
        </xdr:cNvPr>
        <xdr:cNvSpPr txBox="1"/>
      </xdr:nvSpPr>
      <xdr:spPr>
        <a:xfrm>
          <a:off x="946785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DA6CE236-778E-4E7C-9826-C03B2F1BFD70}"/>
            </a:ext>
          </a:extLst>
        </xdr:cNvPr>
        <xdr:cNvCxnSpPr/>
      </xdr:nvCxnSpPr>
      <xdr:spPr>
        <a:xfrm>
          <a:off x="9363075" y="665099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43F0B7F3-9C98-4462-89D4-49A197ADE269}"/>
            </a:ext>
          </a:extLst>
        </xdr:cNvPr>
        <xdr:cNvSpPr txBox="1"/>
      </xdr:nvSpPr>
      <xdr:spPr>
        <a:xfrm>
          <a:off x="9467850"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32E77D0F-9CFB-4444-976D-AD1FB13FA103}"/>
            </a:ext>
          </a:extLst>
        </xdr:cNvPr>
        <xdr:cNvCxnSpPr/>
      </xdr:nvCxnSpPr>
      <xdr:spPr>
        <a:xfrm>
          <a:off x="9363075" y="54603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F2DA7060-42E8-4AB7-A957-7FB7B4358F86}"/>
            </a:ext>
          </a:extLst>
        </xdr:cNvPr>
        <xdr:cNvSpPr txBox="1"/>
      </xdr:nvSpPr>
      <xdr:spPr>
        <a:xfrm>
          <a:off x="9467850" y="600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523B36A5-F726-4990-919F-0EB0994862D2}"/>
            </a:ext>
          </a:extLst>
        </xdr:cNvPr>
        <xdr:cNvSpPr/>
      </xdr:nvSpPr>
      <xdr:spPr>
        <a:xfrm>
          <a:off x="9401175" y="615188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3793DE48-FD91-420F-9642-04704484D7E6}"/>
            </a:ext>
          </a:extLst>
        </xdr:cNvPr>
        <xdr:cNvSpPr/>
      </xdr:nvSpPr>
      <xdr:spPr>
        <a:xfrm>
          <a:off x="8639175" y="61652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FB2BAC27-E671-4906-8407-C9311DB31F9C}"/>
            </a:ext>
          </a:extLst>
        </xdr:cNvPr>
        <xdr:cNvSpPr/>
      </xdr:nvSpPr>
      <xdr:spPr>
        <a:xfrm>
          <a:off x="7839075" y="61652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EF3AEE47-1C26-43C9-A45D-9FC906139ACB}"/>
            </a:ext>
          </a:extLst>
        </xdr:cNvPr>
        <xdr:cNvSpPr/>
      </xdr:nvSpPr>
      <xdr:spPr>
        <a:xfrm>
          <a:off x="7029450" y="61652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EB25B4B4-878B-4FD0-B377-0394E3A057D4}"/>
            </a:ext>
          </a:extLst>
        </xdr:cNvPr>
        <xdr:cNvSpPr/>
      </xdr:nvSpPr>
      <xdr:spPr>
        <a:xfrm>
          <a:off x="6238875" y="6191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C5B68A9-01C0-4D2A-9CC1-C7CECBA004A8}"/>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063C947-56B6-41AE-A040-2FD3F7EFE66D}"/>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5CB926-788F-4C6A-BF84-AB60DE55D0FC}"/>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D462C7-7823-4F01-AFBA-4463D815B4B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98EFBE8-E466-49D7-8D1A-BE00BC2E8CD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a:extLst>
            <a:ext uri="{FF2B5EF4-FFF2-40B4-BE49-F238E27FC236}">
              <a16:creationId xmlns:a16="http://schemas.microsoft.com/office/drawing/2014/main" id="{63095331-37EB-41E2-8B76-6D096846F412}"/>
            </a:ext>
          </a:extLst>
        </xdr:cNvPr>
        <xdr:cNvSpPr/>
      </xdr:nvSpPr>
      <xdr:spPr>
        <a:xfrm>
          <a:off x="9401175" y="62566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a:extLst>
            <a:ext uri="{FF2B5EF4-FFF2-40B4-BE49-F238E27FC236}">
              <a16:creationId xmlns:a16="http://schemas.microsoft.com/office/drawing/2014/main" id="{8C7F6ADE-5DCB-47CF-9C46-F1DE486CDBD8}"/>
            </a:ext>
          </a:extLst>
        </xdr:cNvPr>
        <xdr:cNvSpPr txBox="1"/>
      </xdr:nvSpPr>
      <xdr:spPr>
        <a:xfrm>
          <a:off x="9467850"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116840</xdr:rowOff>
    </xdr:from>
    <xdr:to>
      <xdr:col>50</xdr:col>
      <xdr:colOff>165100</xdr:colOff>
      <xdr:row>39</xdr:row>
      <xdr:rowOff>46990</xdr:rowOff>
    </xdr:to>
    <xdr:sp macro="" textlink="">
      <xdr:nvSpPr>
        <xdr:cNvPr id="130" name="楕円 129">
          <a:extLst>
            <a:ext uri="{FF2B5EF4-FFF2-40B4-BE49-F238E27FC236}">
              <a16:creationId xmlns:a16="http://schemas.microsoft.com/office/drawing/2014/main" id="{EDFC7921-2973-475C-831E-667574738EA2}"/>
            </a:ext>
          </a:extLst>
        </xdr:cNvPr>
        <xdr:cNvSpPr/>
      </xdr:nvSpPr>
      <xdr:spPr>
        <a:xfrm>
          <a:off x="8639175"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167640</xdr:rowOff>
    </xdr:to>
    <xdr:cxnSp macro="">
      <xdr:nvCxnSpPr>
        <xdr:cNvPr id="131" name="直線コネクタ 130">
          <a:extLst>
            <a:ext uri="{FF2B5EF4-FFF2-40B4-BE49-F238E27FC236}">
              <a16:creationId xmlns:a16="http://schemas.microsoft.com/office/drawing/2014/main" id="{EB0725D9-ED1B-4922-A36F-F11E50FF748F}"/>
            </a:ext>
          </a:extLst>
        </xdr:cNvPr>
        <xdr:cNvCxnSpPr/>
      </xdr:nvCxnSpPr>
      <xdr:spPr>
        <a:xfrm flipV="1">
          <a:off x="8686800" y="6304280"/>
          <a:ext cx="7429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2" name="楕円 131">
          <a:extLst>
            <a:ext uri="{FF2B5EF4-FFF2-40B4-BE49-F238E27FC236}">
              <a16:creationId xmlns:a16="http://schemas.microsoft.com/office/drawing/2014/main" id="{D00A1656-618E-4F92-AB55-21189CD7D44D}"/>
            </a:ext>
          </a:extLst>
        </xdr:cNvPr>
        <xdr:cNvSpPr/>
      </xdr:nvSpPr>
      <xdr:spPr>
        <a:xfrm>
          <a:off x="7839075" y="6279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167640</xdr:rowOff>
    </xdr:from>
    <xdr:to>
      <xdr:col>50</xdr:col>
      <xdr:colOff>114300</xdr:colOff>
      <xdr:row>38</xdr:row>
      <xdr:rowOff>167640</xdr:rowOff>
    </xdr:to>
    <xdr:cxnSp macro="">
      <xdr:nvCxnSpPr>
        <xdr:cNvPr id="133" name="直線コネクタ 132">
          <a:extLst>
            <a:ext uri="{FF2B5EF4-FFF2-40B4-BE49-F238E27FC236}">
              <a16:creationId xmlns:a16="http://schemas.microsoft.com/office/drawing/2014/main" id="{0992B1ED-546B-401A-A984-C7A7155664C9}"/>
            </a:ext>
          </a:extLst>
        </xdr:cNvPr>
        <xdr:cNvCxnSpPr/>
      </xdr:nvCxnSpPr>
      <xdr:spPr>
        <a:xfrm>
          <a:off x="7886700" y="6327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116840</xdr:rowOff>
    </xdr:from>
    <xdr:to>
      <xdr:col>41</xdr:col>
      <xdr:colOff>101600</xdr:colOff>
      <xdr:row>39</xdr:row>
      <xdr:rowOff>46990</xdr:rowOff>
    </xdr:to>
    <xdr:sp macro="" textlink="">
      <xdr:nvSpPr>
        <xdr:cNvPr id="134" name="楕円 133">
          <a:extLst>
            <a:ext uri="{FF2B5EF4-FFF2-40B4-BE49-F238E27FC236}">
              <a16:creationId xmlns:a16="http://schemas.microsoft.com/office/drawing/2014/main" id="{B07BDF53-8DB8-429F-BD8A-C9127E82AF16}"/>
            </a:ext>
          </a:extLst>
        </xdr:cNvPr>
        <xdr:cNvSpPr/>
      </xdr:nvSpPr>
      <xdr:spPr>
        <a:xfrm>
          <a:off x="7029450" y="62795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38</xdr:row>
      <xdr:rowOff>167640</xdr:rowOff>
    </xdr:to>
    <xdr:cxnSp macro="">
      <xdr:nvCxnSpPr>
        <xdr:cNvPr id="135" name="直線コネクタ 134">
          <a:extLst>
            <a:ext uri="{FF2B5EF4-FFF2-40B4-BE49-F238E27FC236}">
              <a16:creationId xmlns:a16="http://schemas.microsoft.com/office/drawing/2014/main" id="{6A76264F-F5FE-4A55-9344-F596C2789D6F}"/>
            </a:ext>
          </a:extLst>
        </xdr:cNvPr>
        <xdr:cNvCxnSpPr/>
      </xdr:nvCxnSpPr>
      <xdr:spPr>
        <a:xfrm>
          <a:off x="7077075" y="63271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6" name="楕円 135">
          <a:extLst>
            <a:ext uri="{FF2B5EF4-FFF2-40B4-BE49-F238E27FC236}">
              <a16:creationId xmlns:a16="http://schemas.microsoft.com/office/drawing/2014/main" id="{87C0AC35-98D2-415B-A55F-9FECF997A15A}"/>
            </a:ext>
          </a:extLst>
        </xdr:cNvPr>
        <xdr:cNvSpPr/>
      </xdr:nvSpPr>
      <xdr:spPr>
        <a:xfrm>
          <a:off x="6238875"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167640</xdr:rowOff>
    </xdr:from>
    <xdr:to>
      <xdr:col>41</xdr:col>
      <xdr:colOff>50800</xdr:colOff>
      <xdr:row>38</xdr:row>
      <xdr:rowOff>167640</xdr:rowOff>
    </xdr:to>
    <xdr:cxnSp macro="">
      <xdr:nvCxnSpPr>
        <xdr:cNvPr id="137" name="直線コネクタ 136">
          <a:extLst>
            <a:ext uri="{FF2B5EF4-FFF2-40B4-BE49-F238E27FC236}">
              <a16:creationId xmlns:a16="http://schemas.microsoft.com/office/drawing/2014/main" id="{BAB43BBB-F9F0-4116-88B4-5C1D60C2908C}"/>
            </a:ext>
          </a:extLst>
        </xdr:cNvPr>
        <xdr:cNvCxnSpPr/>
      </xdr:nvCxnSpPr>
      <xdr:spPr>
        <a:xfrm>
          <a:off x="6286500" y="63271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7F98E8E9-5FF8-4689-B57E-4762D93CDE20}"/>
            </a:ext>
          </a:extLst>
        </xdr:cNvPr>
        <xdr:cNvSpPr txBox="1"/>
      </xdr:nvSpPr>
      <xdr:spPr>
        <a:xfrm>
          <a:off x="8458277"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BE657ACB-9AF2-41D7-A101-9A399AB0B8E3}"/>
            </a:ext>
          </a:extLst>
        </xdr:cNvPr>
        <xdr:cNvSpPr txBox="1"/>
      </xdr:nvSpPr>
      <xdr:spPr>
        <a:xfrm>
          <a:off x="7677227"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E5389FB-155F-4A32-90AD-8AC0C9579B65}"/>
            </a:ext>
          </a:extLst>
        </xdr:cNvPr>
        <xdr:cNvSpPr txBox="1"/>
      </xdr:nvSpPr>
      <xdr:spPr>
        <a:xfrm>
          <a:off x="6867602" y="596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9B3D7B15-CC28-4A86-8307-25793099569D}"/>
            </a:ext>
          </a:extLst>
        </xdr:cNvPr>
        <xdr:cNvSpPr txBox="1"/>
      </xdr:nvSpPr>
      <xdr:spPr>
        <a:xfrm>
          <a:off x="6067502"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38117</xdr:rowOff>
    </xdr:from>
    <xdr:ext cx="469744" cy="259045"/>
    <xdr:sp macro="" textlink="">
      <xdr:nvSpPr>
        <xdr:cNvPr id="142" name="n_1mainValue【図書館】&#10;一人当たり面積">
          <a:extLst>
            <a:ext uri="{FF2B5EF4-FFF2-40B4-BE49-F238E27FC236}">
              <a16:creationId xmlns:a16="http://schemas.microsoft.com/office/drawing/2014/main" id="{D795914E-1CF1-48D6-904F-221A14BDE598}"/>
            </a:ext>
          </a:extLst>
        </xdr:cNvPr>
        <xdr:cNvSpPr txBox="1"/>
      </xdr:nvSpPr>
      <xdr:spPr>
        <a:xfrm>
          <a:off x="8458277"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43" name="n_2mainValue【図書館】&#10;一人当たり面積">
          <a:extLst>
            <a:ext uri="{FF2B5EF4-FFF2-40B4-BE49-F238E27FC236}">
              <a16:creationId xmlns:a16="http://schemas.microsoft.com/office/drawing/2014/main" id="{E21C12D0-48C4-4746-BEC9-9DD161FE2C24}"/>
            </a:ext>
          </a:extLst>
        </xdr:cNvPr>
        <xdr:cNvSpPr txBox="1"/>
      </xdr:nvSpPr>
      <xdr:spPr>
        <a:xfrm>
          <a:off x="7677227"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44" name="n_3mainValue【図書館】&#10;一人当たり面積">
          <a:extLst>
            <a:ext uri="{FF2B5EF4-FFF2-40B4-BE49-F238E27FC236}">
              <a16:creationId xmlns:a16="http://schemas.microsoft.com/office/drawing/2014/main" id="{48BEAE1D-BCA9-4306-AB25-47671A602540}"/>
            </a:ext>
          </a:extLst>
        </xdr:cNvPr>
        <xdr:cNvSpPr txBox="1"/>
      </xdr:nvSpPr>
      <xdr:spPr>
        <a:xfrm>
          <a:off x="6867602"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45" name="n_4mainValue【図書館】&#10;一人当たり面積">
          <a:extLst>
            <a:ext uri="{FF2B5EF4-FFF2-40B4-BE49-F238E27FC236}">
              <a16:creationId xmlns:a16="http://schemas.microsoft.com/office/drawing/2014/main" id="{315C1607-F170-4118-8E76-3AC17E2CC62A}"/>
            </a:ext>
          </a:extLst>
        </xdr:cNvPr>
        <xdr:cNvSpPr txBox="1"/>
      </xdr:nvSpPr>
      <xdr:spPr>
        <a:xfrm>
          <a:off x="6067502" y="63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B90C1C8-085E-4189-9BFA-23FF64791F4B}"/>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FD07749-2A66-4356-8635-3EBE261562A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64DBBDD-2DD7-45CA-A317-E85C30337BC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09EF4F4-29EF-4104-8BB5-7DF588393B0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EB36068-3720-4EA0-B960-BF4C98B5AC4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C5A6BEB-1C32-445E-86DC-66BF6F4E03D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6BF6665-84A3-4588-A663-5F59A39FC09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BA36A6E-E317-4EC9-849C-7E13B02418C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1BD1F69-9677-4096-B5CE-56FA077E99C7}"/>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15D9537-27AC-4905-8F8A-D78CBB7D3360}"/>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841C807F-C5D6-41A8-925E-259CD57A701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A180A4D2-FDEA-4E92-B8A4-C541CD9484C0}"/>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691D5BD2-4C35-4436-AF81-14DF972C382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91E71F78-40F6-4978-BA1D-9A030117BE6A}"/>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C4E1CB3D-4B10-4B17-8B01-8A121984E6C8}"/>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F51B070F-9A62-4475-AF23-EE3274BBF5F6}"/>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AB84B364-71D5-41A5-9D05-06FCE3ADB579}"/>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6600D6AB-BBD8-42E8-9AF7-0E6962173B6F}"/>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B5613A34-5A49-4099-9E28-04CE39618C30}"/>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0DF13A9-E114-49D2-A585-70942AFDE309}"/>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EAF198B1-BF17-4A7E-9FBE-F79F8DE15587}"/>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A99F0275-2724-41C8-B53B-BFB1C8DF23B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67300D5B-1CA9-4A8C-ADD1-5E0CADE65CC8}"/>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E5AF4C-6B8E-49CE-BD43-B0C88132E01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6DA8FDD2-D69C-4B6B-B7F5-562A1C6ECE1E}"/>
            </a:ext>
          </a:extLst>
        </xdr:cNvPr>
        <xdr:cNvCxnSpPr/>
      </xdr:nvCxnSpPr>
      <xdr:spPr>
        <a:xfrm flipV="1">
          <a:off x="4180840" y="919988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A47EADA8-FDC8-408D-99C5-023326FA722B}"/>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ED436D47-7377-400B-A9E0-B99CCA771963}"/>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1676C325-ECFD-4306-A0A4-2A1486B07A83}"/>
            </a:ext>
          </a:extLst>
        </xdr:cNvPr>
        <xdr:cNvSpPr txBox="1"/>
      </xdr:nvSpPr>
      <xdr:spPr>
        <a:xfrm>
          <a:off x="4219575" y="898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F42DE174-5031-4DCB-AD96-8CF2B379CEED}"/>
            </a:ext>
          </a:extLst>
        </xdr:cNvPr>
        <xdr:cNvCxnSpPr/>
      </xdr:nvCxnSpPr>
      <xdr:spPr>
        <a:xfrm>
          <a:off x="4105275" y="9199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2606AAB4-BF98-45EB-A427-B0A6F9034F85}"/>
            </a:ext>
          </a:extLst>
        </xdr:cNvPr>
        <xdr:cNvSpPr txBox="1"/>
      </xdr:nvSpPr>
      <xdr:spPr>
        <a:xfrm>
          <a:off x="4219575" y="9485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AD67CB7-22FF-450B-8207-174FA5DC0E2D}"/>
            </a:ext>
          </a:extLst>
        </xdr:cNvPr>
        <xdr:cNvSpPr/>
      </xdr:nvSpPr>
      <xdr:spPr>
        <a:xfrm>
          <a:off x="4124325" y="96208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A392DBFE-BECA-4618-871A-57D80240D6FC}"/>
            </a:ext>
          </a:extLst>
        </xdr:cNvPr>
        <xdr:cNvSpPr/>
      </xdr:nvSpPr>
      <xdr:spPr>
        <a:xfrm>
          <a:off x="3381375" y="9589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A4FC0F0B-E1EB-4B69-864C-BEC04EA75D77}"/>
            </a:ext>
          </a:extLst>
        </xdr:cNvPr>
        <xdr:cNvSpPr/>
      </xdr:nvSpPr>
      <xdr:spPr>
        <a:xfrm>
          <a:off x="2571750" y="95700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C3AFD59F-D56F-4EAA-B71A-F8602C99F69F}"/>
            </a:ext>
          </a:extLst>
        </xdr:cNvPr>
        <xdr:cNvSpPr/>
      </xdr:nvSpPr>
      <xdr:spPr>
        <a:xfrm>
          <a:off x="1781175" y="95611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452518D6-B4C8-4491-83AF-F5C4FDE43D58}"/>
            </a:ext>
          </a:extLst>
        </xdr:cNvPr>
        <xdr:cNvSpPr/>
      </xdr:nvSpPr>
      <xdr:spPr>
        <a:xfrm>
          <a:off x="981075" y="95434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26E4366-A00D-419B-B37A-C54ACF29117D}"/>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040B5D9-A986-4954-A100-694421F23A8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AD41232-D03D-498C-9DE7-2662FB8861F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7CE3B2C-BDEB-4DE5-B0FC-41D4E5B5EA1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0ACF026-A726-4AB6-99A5-62120BFA564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13970</xdr:rowOff>
    </xdr:from>
    <xdr:to>
      <xdr:col>24</xdr:col>
      <xdr:colOff>114300</xdr:colOff>
      <xdr:row>61</xdr:row>
      <xdr:rowOff>115570</xdr:rowOff>
    </xdr:to>
    <xdr:sp macro="" textlink="">
      <xdr:nvSpPr>
        <xdr:cNvPr id="186" name="楕円 185">
          <a:extLst>
            <a:ext uri="{FF2B5EF4-FFF2-40B4-BE49-F238E27FC236}">
              <a16:creationId xmlns:a16="http://schemas.microsoft.com/office/drawing/2014/main" id="{34A73256-12EF-428D-A11E-81ACF0E2C1F6}"/>
            </a:ext>
          </a:extLst>
        </xdr:cNvPr>
        <xdr:cNvSpPr/>
      </xdr:nvSpPr>
      <xdr:spPr>
        <a:xfrm>
          <a:off x="4124325" y="98977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163847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6E4A84B5-CCEA-44DA-9CCD-F81963AEEF66}"/>
            </a:ext>
          </a:extLst>
        </xdr:cNvPr>
        <xdr:cNvSpPr txBox="1"/>
      </xdr:nvSpPr>
      <xdr:spPr>
        <a:xfrm>
          <a:off x="4219575"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188" name="楕円 187">
          <a:extLst>
            <a:ext uri="{FF2B5EF4-FFF2-40B4-BE49-F238E27FC236}">
              <a16:creationId xmlns:a16="http://schemas.microsoft.com/office/drawing/2014/main" id="{29794486-C6FE-4192-8DAA-47494D57DA41}"/>
            </a:ext>
          </a:extLst>
        </xdr:cNvPr>
        <xdr:cNvSpPr/>
      </xdr:nvSpPr>
      <xdr:spPr>
        <a:xfrm>
          <a:off x="3381375" y="9867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64770</xdr:rowOff>
    </xdr:to>
    <xdr:cxnSp macro="">
      <xdr:nvCxnSpPr>
        <xdr:cNvPr id="189" name="直線コネクタ 188">
          <a:extLst>
            <a:ext uri="{FF2B5EF4-FFF2-40B4-BE49-F238E27FC236}">
              <a16:creationId xmlns:a16="http://schemas.microsoft.com/office/drawing/2014/main" id="{FE1A4751-018F-4E7F-BE50-10BFD24C422D}"/>
            </a:ext>
          </a:extLst>
        </xdr:cNvPr>
        <xdr:cNvCxnSpPr/>
      </xdr:nvCxnSpPr>
      <xdr:spPr>
        <a:xfrm>
          <a:off x="3429000" y="9914890"/>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103505</xdr:rowOff>
    </xdr:from>
    <xdr:to>
      <xdr:col>15</xdr:col>
      <xdr:colOff>101600</xdr:colOff>
      <xdr:row>61</xdr:row>
      <xdr:rowOff>33655</xdr:rowOff>
    </xdr:to>
    <xdr:sp macro="" textlink="">
      <xdr:nvSpPr>
        <xdr:cNvPr id="190" name="楕円 189">
          <a:extLst>
            <a:ext uri="{FF2B5EF4-FFF2-40B4-BE49-F238E27FC236}">
              <a16:creationId xmlns:a16="http://schemas.microsoft.com/office/drawing/2014/main" id="{1E1EF33D-19C5-4761-8CE7-55CF0C8BD724}"/>
            </a:ext>
          </a:extLst>
        </xdr:cNvPr>
        <xdr:cNvSpPr/>
      </xdr:nvSpPr>
      <xdr:spPr>
        <a:xfrm>
          <a:off x="2571750" y="98317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154305</xdr:rowOff>
    </xdr:from>
    <xdr:to>
      <xdr:col>19</xdr:col>
      <xdr:colOff>177800</xdr:colOff>
      <xdr:row>61</xdr:row>
      <xdr:rowOff>24765</xdr:rowOff>
    </xdr:to>
    <xdr:cxnSp macro="">
      <xdr:nvCxnSpPr>
        <xdr:cNvPr id="191" name="直線コネクタ 190">
          <a:extLst>
            <a:ext uri="{FF2B5EF4-FFF2-40B4-BE49-F238E27FC236}">
              <a16:creationId xmlns:a16="http://schemas.microsoft.com/office/drawing/2014/main" id="{00FB3E2E-16CB-4281-BFAA-BDE34B4B4861}"/>
            </a:ext>
          </a:extLst>
        </xdr:cNvPr>
        <xdr:cNvCxnSpPr/>
      </xdr:nvCxnSpPr>
      <xdr:spPr>
        <a:xfrm>
          <a:off x="2619375" y="9879330"/>
          <a:ext cx="8096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2" name="楕円 191">
          <a:extLst>
            <a:ext uri="{FF2B5EF4-FFF2-40B4-BE49-F238E27FC236}">
              <a16:creationId xmlns:a16="http://schemas.microsoft.com/office/drawing/2014/main" id="{538664BA-3BDA-467D-91E3-B2532251DD4A}"/>
            </a:ext>
          </a:extLst>
        </xdr:cNvPr>
        <xdr:cNvSpPr/>
      </xdr:nvSpPr>
      <xdr:spPr>
        <a:xfrm>
          <a:off x="1781175"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154305</xdr:rowOff>
    </xdr:to>
    <xdr:cxnSp macro="">
      <xdr:nvCxnSpPr>
        <xdr:cNvPr id="193" name="直線コネクタ 192">
          <a:extLst>
            <a:ext uri="{FF2B5EF4-FFF2-40B4-BE49-F238E27FC236}">
              <a16:creationId xmlns:a16="http://schemas.microsoft.com/office/drawing/2014/main" id="{989F7F09-DF3E-4ED5-9F52-3FC7E06434AE}"/>
            </a:ext>
          </a:extLst>
        </xdr:cNvPr>
        <xdr:cNvCxnSpPr/>
      </xdr:nvCxnSpPr>
      <xdr:spPr>
        <a:xfrm>
          <a:off x="1828800" y="9839325"/>
          <a:ext cx="7905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21590</xdr:rowOff>
    </xdr:from>
    <xdr:to>
      <xdr:col>6</xdr:col>
      <xdr:colOff>38100</xdr:colOff>
      <xdr:row>60</xdr:row>
      <xdr:rowOff>123190</xdr:rowOff>
    </xdr:to>
    <xdr:sp macro="" textlink="">
      <xdr:nvSpPr>
        <xdr:cNvPr id="194" name="楕円 193">
          <a:extLst>
            <a:ext uri="{FF2B5EF4-FFF2-40B4-BE49-F238E27FC236}">
              <a16:creationId xmlns:a16="http://schemas.microsoft.com/office/drawing/2014/main" id="{6A184781-26AB-4334-A862-230BB8BC27C3}"/>
            </a:ext>
          </a:extLst>
        </xdr:cNvPr>
        <xdr:cNvSpPr/>
      </xdr:nvSpPr>
      <xdr:spPr>
        <a:xfrm>
          <a:off x="981075" y="9746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72390</xdr:rowOff>
    </xdr:from>
    <xdr:to>
      <xdr:col>10</xdr:col>
      <xdr:colOff>114300</xdr:colOff>
      <xdr:row>60</xdr:row>
      <xdr:rowOff>114300</xdr:rowOff>
    </xdr:to>
    <xdr:cxnSp macro="">
      <xdr:nvCxnSpPr>
        <xdr:cNvPr id="195" name="直線コネクタ 194">
          <a:extLst>
            <a:ext uri="{FF2B5EF4-FFF2-40B4-BE49-F238E27FC236}">
              <a16:creationId xmlns:a16="http://schemas.microsoft.com/office/drawing/2014/main" id="{87A7D0AA-2CA8-4EA3-A7A9-AD62BF82D24C}"/>
            </a:ext>
          </a:extLst>
        </xdr:cNvPr>
        <xdr:cNvCxnSpPr/>
      </xdr:nvCxnSpPr>
      <xdr:spPr>
        <a:xfrm>
          <a:off x="1028700" y="9794240"/>
          <a:ext cx="800100"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8C669CBA-0976-412F-A5C5-A059644B879A}"/>
            </a:ext>
          </a:extLst>
        </xdr:cNvPr>
        <xdr:cNvSpPr txBox="1"/>
      </xdr:nvSpPr>
      <xdr:spPr>
        <a:xfrm>
          <a:off x="3239144"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FC2C04E5-B645-4F8D-BC71-5E36BE2FFFD0}"/>
            </a:ext>
          </a:extLst>
        </xdr:cNvPr>
        <xdr:cNvSpPr txBox="1"/>
      </xdr:nvSpPr>
      <xdr:spPr>
        <a:xfrm>
          <a:off x="2439044" y="9364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4DDEE5C4-D32E-4B7F-B598-E7114495D9E3}"/>
            </a:ext>
          </a:extLst>
        </xdr:cNvPr>
        <xdr:cNvSpPr txBox="1"/>
      </xdr:nvSpPr>
      <xdr:spPr>
        <a:xfrm>
          <a:off x="1648469"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2DAFFC57-8FF3-4FE9-BDCB-640AF1F86C80}"/>
            </a:ext>
          </a:extLst>
        </xdr:cNvPr>
        <xdr:cNvSpPr txBox="1"/>
      </xdr:nvSpPr>
      <xdr:spPr>
        <a:xfrm>
          <a:off x="848369" y="933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200" name="n_1mainValue【体育館・プール】&#10;有形固定資産減価償却率">
          <a:extLst>
            <a:ext uri="{FF2B5EF4-FFF2-40B4-BE49-F238E27FC236}">
              <a16:creationId xmlns:a16="http://schemas.microsoft.com/office/drawing/2014/main" id="{39B385BD-6728-4B56-A87C-94542E7D9C7D}"/>
            </a:ext>
          </a:extLst>
        </xdr:cNvPr>
        <xdr:cNvSpPr txBox="1"/>
      </xdr:nvSpPr>
      <xdr:spPr>
        <a:xfrm>
          <a:off x="32391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24782</xdr:rowOff>
    </xdr:from>
    <xdr:ext cx="405111" cy="259045"/>
    <xdr:sp macro="" textlink="">
      <xdr:nvSpPr>
        <xdr:cNvPr id="201" name="n_2mainValue【体育館・プール】&#10;有形固定資産減価償却率">
          <a:extLst>
            <a:ext uri="{FF2B5EF4-FFF2-40B4-BE49-F238E27FC236}">
              <a16:creationId xmlns:a16="http://schemas.microsoft.com/office/drawing/2014/main" id="{98CA112F-CB77-48A7-9143-155A61EA2989}"/>
            </a:ext>
          </a:extLst>
        </xdr:cNvPr>
        <xdr:cNvSpPr txBox="1"/>
      </xdr:nvSpPr>
      <xdr:spPr>
        <a:xfrm>
          <a:off x="2439044" y="9914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2" name="n_3mainValue【体育館・プール】&#10;有形固定資産減価償却率">
          <a:extLst>
            <a:ext uri="{FF2B5EF4-FFF2-40B4-BE49-F238E27FC236}">
              <a16:creationId xmlns:a16="http://schemas.microsoft.com/office/drawing/2014/main" id="{2C216786-907D-4E41-9327-00F850A5283A}"/>
            </a:ext>
          </a:extLst>
        </xdr:cNvPr>
        <xdr:cNvSpPr txBox="1"/>
      </xdr:nvSpPr>
      <xdr:spPr>
        <a:xfrm>
          <a:off x="1648469"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114317</xdr:rowOff>
    </xdr:from>
    <xdr:ext cx="405111" cy="259045"/>
    <xdr:sp macro="" textlink="">
      <xdr:nvSpPr>
        <xdr:cNvPr id="203" name="n_4mainValue【体育館・プール】&#10;有形固定資産減価償却率">
          <a:extLst>
            <a:ext uri="{FF2B5EF4-FFF2-40B4-BE49-F238E27FC236}">
              <a16:creationId xmlns:a16="http://schemas.microsoft.com/office/drawing/2014/main" id="{0FC0141D-1BBC-4D97-92E3-9FA296B72FE6}"/>
            </a:ext>
          </a:extLst>
        </xdr:cNvPr>
        <xdr:cNvSpPr txBox="1"/>
      </xdr:nvSpPr>
      <xdr:spPr>
        <a:xfrm>
          <a:off x="848369" y="983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96C3A82-047F-40C1-B559-DC0144520118}"/>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171B7E0-0325-4584-81CB-6AEAF0C75939}"/>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5463943-1093-479D-9EA5-4F7A9BE99C3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978BF3F3-C3FE-44AE-B8C6-17D4ED8DF14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DBFC99A-26F0-4072-90E9-DB6F33EA13F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95646BE9-C678-4894-A6AE-49E58A4DA237}"/>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67003AF-641C-42F8-9A85-79C1DE94B5B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1F91EF1D-CA14-4CFE-BDBF-7D81444EF1C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E283D9A-C202-4342-938F-143645CF117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01F6145-8CA5-448D-BFB5-AB9E9E5AC377}"/>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BCB13571-A871-42F2-8FC0-0774709A89D1}"/>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86CADD16-F697-48D2-8C71-9400A5C40241}"/>
            </a:ext>
          </a:extLst>
        </xdr:cNvPr>
        <xdr:cNvSpPr txBox="1"/>
      </xdr:nvSpPr>
      <xdr:spPr>
        <a:xfrm>
          <a:off x="5527221"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335A4347-4905-4132-91B8-30ACDADBF8AE}"/>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5215E7BE-61B6-4203-B7B8-FF38B830471E}"/>
            </a:ext>
          </a:extLst>
        </xdr:cNvPr>
        <xdr:cNvSpPr txBox="1"/>
      </xdr:nvSpPr>
      <xdr:spPr>
        <a:xfrm>
          <a:off x="5527221"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8EC8B648-9B6F-4E8A-9D08-C063B14B9295}"/>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FC00ABF6-9046-4C0D-8012-83C1B62AA88C}"/>
            </a:ext>
          </a:extLst>
        </xdr:cNvPr>
        <xdr:cNvSpPr txBox="1"/>
      </xdr:nvSpPr>
      <xdr:spPr>
        <a:xfrm>
          <a:off x="5527221"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B5373B3E-2548-4C93-87A3-42D01286C68B}"/>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8A9E3CDA-B847-420E-AAB3-E9FD0E1B9857}"/>
            </a:ext>
          </a:extLst>
        </xdr:cNvPr>
        <xdr:cNvSpPr txBox="1"/>
      </xdr:nvSpPr>
      <xdr:spPr>
        <a:xfrm>
          <a:off x="5527221"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83B4470-5328-49B6-B3F1-48501D9CB6A2}"/>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19FC1848-0C39-461F-A47C-4CC062BBDB58}"/>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BDC1AD54-59FF-4F04-9665-3D0436215D5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C6A7F39B-172F-4613-B1C2-0301D09DFFAD}"/>
            </a:ext>
          </a:extLst>
        </xdr:cNvPr>
        <xdr:cNvCxnSpPr/>
      </xdr:nvCxnSpPr>
      <xdr:spPr>
        <a:xfrm flipV="1">
          <a:off x="9429115" y="9077325"/>
          <a:ext cx="0" cy="12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38B588BD-E20B-479E-AD69-B098FE2823B0}"/>
            </a:ext>
          </a:extLst>
        </xdr:cNvPr>
        <xdr:cNvSpPr txBox="1"/>
      </xdr:nvSpPr>
      <xdr:spPr>
        <a:xfrm>
          <a:off x="9467850" y="1037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31EB365D-D59E-4E88-BD33-524936607B37}"/>
            </a:ext>
          </a:extLst>
        </xdr:cNvPr>
        <xdr:cNvCxnSpPr/>
      </xdr:nvCxnSpPr>
      <xdr:spPr>
        <a:xfrm>
          <a:off x="9363075" y="103717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6AC45F54-3CE4-4438-9389-A08E57B3C7F0}"/>
            </a:ext>
          </a:extLst>
        </xdr:cNvPr>
        <xdr:cNvSpPr txBox="1"/>
      </xdr:nvSpPr>
      <xdr:spPr>
        <a:xfrm>
          <a:off x="9467850"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DFC67ACE-D7FD-4109-9E4F-C4402312EE49}"/>
            </a:ext>
          </a:extLst>
        </xdr:cNvPr>
        <xdr:cNvCxnSpPr/>
      </xdr:nvCxnSpPr>
      <xdr:spPr>
        <a:xfrm>
          <a:off x="9363075" y="9077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37CE1D1F-CB26-4947-9E91-118664CC013B}"/>
            </a:ext>
          </a:extLst>
        </xdr:cNvPr>
        <xdr:cNvSpPr txBox="1"/>
      </xdr:nvSpPr>
      <xdr:spPr>
        <a:xfrm>
          <a:off x="9467850" y="993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A4818098-85B8-4456-9CCD-57A7A465B053}"/>
            </a:ext>
          </a:extLst>
        </xdr:cNvPr>
        <xdr:cNvSpPr/>
      </xdr:nvSpPr>
      <xdr:spPr>
        <a:xfrm>
          <a:off x="9401175" y="10076688"/>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46F9B1E0-CD4C-4B92-BA17-F1F6E030AE07}"/>
            </a:ext>
          </a:extLst>
        </xdr:cNvPr>
        <xdr:cNvSpPr/>
      </xdr:nvSpPr>
      <xdr:spPr>
        <a:xfrm>
          <a:off x="8639175" y="100789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E1B1F171-61BB-4065-BF41-6930F6B1A05E}"/>
            </a:ext>
          </a:extLst>
        </xdr:cNvPr>
        <xdr:cNvSpPr/>
      </xdr:nvSpPr>
      <xdr:spPr>
        <a:xfrm>
          <a:off x="7839075" y="100749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BB1593EE-14A3-4182-A0A6-A45F449A354D}"/>
            </a:ext>
          </a:extLst>
        </xdr:cNvPr>
        <xdr:cNvSpPr/>
      </xdr:nvSpPr>
      <xdr:spPr>
        <a:xfrm>
          <a:off x="7029450" y="1007948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B65B382B-1E07-42A3-9D63-625DE2A8587A}"/>
            </a:ext>
          </a:extLst>
        </xdr:cNvPr>
        <xdr:cNvSpPr/>
      </xdr:nvSpPr>
      <xdr:spPr>
        <a:xfrm>
          <a:off x="6238875" y="1007948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C3CA2156-702A-4DE9-B2F3-D5A5428568F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02B0718-5BAD-4A7B-A813-5E46357B3F23}"/>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3B6467A2-C332-40ED-9004-6A23F00566E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D996DF4-6745-4E26-90A8-900FD4F076E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D457A10-1F3F-4171-9B95-A68D5FD5212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100076</xdr:rowOff>
    </xdr:from>
    <xdr:to>
      <xdr:col>55</xdr:col>
      <xdr:colOff>50800</xdr:colOff>
      <xdr:row>63</xdr:row>
      <xdr:rowOff>30226</xdr:rowOff>
    </xdr:to>
    <xdr:sp macro="" textlink="">
      <xdr:nvSpPr>
        <xdr:cNvPr id="241" name="楕円 240">
          <a:extLst>
            <a:ext uri="{FF2B5EF4-FFF2-40B4-BE49-F238E27FC236}">
              <a16:creationId xmlns:a16="http://schemas.microsoft.com/office/drawing/2014/main" id="{0149048F-6072-4236-83B1-ED9E6E65E149}"/>
            </a:ext>
          </a:extLst>
        </xdr:cNvPr>
        <xdr:cNvSpPr/>
      </xdr:nvSpPr>
      <xdr:spPr>
        <a:xfrm>
          <a:off x="9401175" y="1015212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78503</xdr:rowOff>
    </xdr:from>
    <xdr:ext cx="469744" cy="259045"/>
    <xdr:sp macro="" textlink="">
      <xdr:nvSpPr>
        <xdr:cNvPr id="242" name="【体育館・プール】&#10;一人当たり面積該当値テキスト">
          <a:extLst>
            <a:ext uri="{FF2B5EF4-FFF2-40B4-BE49-F238E27FC236}">
              <a16:creationId xmlns:a16="http://schemas.microsoft.com/office/drawing/2014/main" id="{31AE8BE0-D836-4F9E-8351-7B45BE462240}"/>
            </a:ext>
          </a:extLst>
        </xdr:cNvPr>
        <xdr:cNvSpPr txBox="1"/>
      </xdr:nvSpPr>
      <xdr:spPr>
        <a:xfrm>
          <a:off x="9467850" y="101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3" name="楕円 242">
          <a:extLst>
            <a:ext uri="{FF2B5EF4-FFF2-40B4-BE49-F238E27FC236}">
              <a16:creationId xmlns:a16="http://schemas.microsoft.com/office/drawing/2014/main" id="{BA5C7E82-360D-4B7B-892E-D2C772F4EEC7}"/>
            </a:ext>
          </a:extLst>
        </xdr:cNvPr>
        <xdr:cNvSpPr/>
      </xdr:nvSpPr>
      <xdr:spPr>
        <a:xfrm>
          <a:off x="8639175" y="101521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150876</xdr:rowOff>
    </xdr:from>
    <xdr:to>
      <xdr:col>55</xdr:col>
      <xdr:colOff>0</xdr:colOff>
      <xdr:row>62</xdr:row>
      <xdr:rowOff>150876</xdr:rowOff>
    </xdr:to>
    <xdr:cxnSp macro="">
      <xdr:nvCxnSpPr>
        <xdr:cNvPr id="244" name="直線コネクタ 243">
          <a:extLst>
            <a:ext uri="{FF2B5EF4-FFF2-40B4-BE49-F238E27FC236}">
              <a16:creationId xmlns:a16="http://schemas.microsoft.com/office/drawing/2014/main" id="{EC10B4DF-70BC-45D5-A14D-EF7C8336FE60}"/>
            </a:ext>
          </a:extLst>
        </xdr:cNvPr>
        <xdr:cNvCxnSpPr/>
      </xdr:nvCxnSpPr>
      <xdr:spPr>
        <a:xfrm>
          <a:off x="8686800" y="101997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245" name="楕円 244">
          <a:extLst>
            <a:ext uri="{FF2B5EF4-FFF2-40B4-BE49-F238E27FC236}">
              <a16:creationId xmlns:a16="http://schemas.microsoft.com/office/drawing/2014/main" id="{69A57EEB-A15E-4CA1-A7AB-7159A72C8C01}"/>
            </a:ext>
          </a:extLst>
        </xdr:cNvPr>
        <xdr:cNvSpPr/>
      </xdr:nvSpPr>
      <xdr:spPr>
        <a:xfrm>
          <a:off x="7839075" y="1015441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150876</xdr:rowOff>
    </xdr:from>
    <xdr:to>
      <xdr:col>50</xdr:col>
      <xdr:colOff>114300</xdr:colOff>
      <xdr:row>62</xdr:row>
      <xdr:rowOff>153162</xdr:rowOff>
    </xdr:to>
    <xdr:cxnSp macro="">
      <xdr:nvCxnSpPr>
        <xdr:cNvPr id="246" name="直線コネクタ 245">
          <a:extLst>
            <a:ext uri="{FF2B5EF4-FFF2-40B4-BE49-F238E27FC236}">
              <a16:creationId xmlns:a16="http://schemas.microsoft.com/office/drawing/2014/main" id="{32FA4D5A-6FFD-4C71-8BAB-38651ACC187C}"/>
            </a:ext>
          </a:extLst>
        </xdr:cNvPr>
        <xdr:cNvCxnSpPr/>
      </xdr:nvCxnSpPr>
      <xdr:spPr>
        <a:xfrm flipV="1">
          <a:off x="7886700" y="10199751"/>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95504</xdr:rowOff>
    </xdr:from>
    <xdr:to>
      <xdr:col>41</xdr:col>
      <xdr:colOff>101600</xdr:colOff>
      <xdr:row>63</xdr:row>
      <xdr:rowOff>25654</xdr:rowOff>
    </xdr:to>
    <xdr:sp macro="" textlink="">
      <xdr:nvSpPr>
        <xdr:cNvPr id="247" name="楕円 246">
          <a:extLst>
            <a:ext uri="{FF2B5EF4-FFF2-40B4-BE49-F238E27FC236}">
              <a16:creationId xmlns:a16="http://schemas.microsoft.com/office/drawing/2014/main" id="{D3D70A3D-8A04-47AA-8390-DCB162F3B50D}"/>
            </a:ext>
          </a:extLst>
        </xdr:cNvPr>
        <xdr:cNvSpPr/>
      </xdr:nvSpPr>
      <xdr:spPr>
        <a:xfrm>
          <a:off x="7029450" y="1014437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146304</xdr:rowOff>
    </xdr:from>
    <xdr:to>
      <xdr:col>45</xdr:col>
      <xdr:colOff>177800</xdr:colOff>
      <xdr:row>62</xdr:row>
      <xdr:rowOff>153162</xdr:rowOff>
    </xdr:to>
    <xdr:cxnSp macro="">
      <xdr:nvCxnSpPr>
        <xdr:cNvPr id="248" name="直線コネクタ 247">
          <a:extLst>
            <a:ext uri="{FF2B5EF4-FFF2-40B4-BE49-F238E27FC236}">
              <a16:creationId xmlns:a16="http://schemas.microsoft.com/office/drawing/2014/main" id="{8939D22F-813B-4802-B841-00A94E75EB57}"/>
            </a:ext>
          </a:extLst>
        </xdr:cNvPr>
        <xdr:cNvCxnSpPr/>
      </xdr:nvCxnSpPr>
      <xdr:spPr>
        <a:xfrm>
          <a:off x="7077075" y="10192004"/>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95504</xdr:rowOff>
    </xdr:from>
    <xdr:to>
      <xdr:col>36</xdr:col>
      <xdr:colOff>165100</xdr:colOff>
      <xdr:row>63</xdr:row>
      <xdr:rowOff>25654</xdr:rowOff>
    </xdr:to>
    <xdr:sp macro="" textlink="">
      <xdr:nvSpPr>
        <xdr:cNvPr id="249" name="楕円 248">
          <a:extLst>
            <a:ext uri="{FF2B5EF4-FFF2-40B4-BE49-F238E27FC236}">
              <a16:creationId xmlns:a16="http://schemas.microsoft.com/office/drawing/2014/main" id="{D3ADE47B-A6F6-4F11-BBEE-6E704326AC76}"/>
            </a:ext>
          </a:extLst>
        </xdr:cNvPr>
        <xdr:cNvSpPr/>
      </xdr:nvSpPr>
      <xdr:spPr>
        <a:xfrm>
          <a:off x="6238875" y="101443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146304</xdr:rowOff>
    </xdr:from>
    <xdr:to>
      <xdr:col>41</xdr:col>
      <xdr:colOff>50800</xdr:colOff>
      <xdr:row>62</xdr:row>
      <xdr:rowOff>146304</xdr:rowOff>
    </xdr:to>
    <xdr:cxnSp macro="">
      <xdr:nvCxnSpPr>
        <xdr:cNvPr id="250" name="直線コネクタ 249">
          <a:extLst>
            <a:ext uri="{FF2B5EF4-FFF2-40B4-BE49-F238E27FC236}">
              <a16:creationId xmlns:a16="http://schemas.microsoft.com/office/drawing/2014/main" id="{68588D77-15B7-44E4-8472-8A24524ECB86}"/>
            </a:ext>
          </a:extLst>
        </xdr:cNvPr>
        <xdr:cNvCxnSpPr/>
      </xdr:nvCxnSpPr>
      <xdr:spPr>
        <a:xfrm>
          <a:off x="6286500" y="1019200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8542B2F4-9003-4F92-9402-A1012DDBD570}"/>
            </a:ext>
          </a:extLst>
        </xdr:cNvPr>
        <xdr:cNvSpPr txBox="1"/>
      </xdr:nvSpPr>
      <xdr:spPr>
        <a:xfrm>
          <a:off x="8458277" y="986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57444BFF-1BB5-4E3D-B715-74583D9F0C6E}"/>
            </a:ext>
          </a:extLst>
        </xdr:cNvPr>
        <xdr:cNvSpPr txBox="1"/>
      </xdr:nvSpPr>
      <xdr:spPr>
        <a:xfrm>
          <a:off x="7677227" y="986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040B586C-6FF4-4BA0-AC82-9B8D609EDD8B}"/>
            </a:ext>
          </a:extLst>
        </xdr:cNvPr>
        <xdr:cNvSpPr txBox="1"/>
      </xdr:nvSpPr>
      <xdr:spPr>
        <a:xfrm>
          <a:off x="6867602"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DE23577D-3AB6-433C-AAD3-552B5BF5A855}"/>
            </a:ext>
          </a:extLst>
        </xdr:cNvPr>
        <xdr:cNvSpPr txBox="1"/>
      </xdr:nvSpPr>
      <xdr:spPr>
        <a:xfrm>
          <a:off x="6067502" y="987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55" name="n_1mainValue【体育館・プール】&#10;一人当たり面積">
          <a:extLst>
            <a:ext uri="{FF2B5EF4-FFF2-40B4-BE49-F238E27FC236}">
              <a16:creationId xmlns:a16="http://schemas.microsoft.com/office/drawing/2014/main" id="{2DA700F9-9139-47E4-A118-82415F47A9DF}"/>
            </a:ext>
          </a:extLst>
        </xdr:cNvPr>
        <xdr:cNvSpPr txBox="1"/>
      </xdr:nvSpPr>
      <xdr:spPr>
        <a:xfrm>
          <a:off x="8458277" y="1023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23639</xdr:rowOff>
    </xdr:from>
    <xdr:ext cx="469744" cy="259045"/>
    <xdr:sp macro="" textlink="">
      <xdr:nvSpPr>
        <xdr:cNvPr id="256" name="n_2mainValue【体育館・プール】&#10;一人当たり面積">
          <a:extLst>
            <a:ext uri="{FF2B5EF4-FFF2-40B4-BE49-F238E27FC236}">
              <a16:creationId xmlns:a16="http://schemas.microsoft.com/office/drawing/2014/main" id="{DF2C9454-9AF5-489A-898D-83483C60F0E0}"/>
            </a:ext>
          </a:extLst>
        </xdr:cNvPr>
        <xdr:cNvSpPr txBox="1"/>
      </xdr:nvSpPr>
      <xdr:spPr>
        <a:xfrm>
          <a:off x="7677227" y="1023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16781</xdr:rowOff>
    </xdr:from>
    <xdr:ext cx="469744" cy="259045"/>
    <xdr:sp macro="" textlink="">
      <xdr:nvSpPr>
        <xdr:cNvPr id="257" name="n_3mainValue【体育館・プール】&#10;一人当たり面積">
          <a:extLst>
            <a:ext uri="{FF2B5EF4-FFF2-40B4-BE49-F238E27FC236}">
              <a16:creationId xmlns:a16="http://schemas.microsoft.com/office/drawing/2014/main" id="{6E4D3407-3F13-4FCE-81A0-FECB1110A190}"/>
            </a:ext>
          </a:extLst>
        </xdr:cNvPr>
        <xdr:cNvSpPr txBox="1"/>
      </xdr:nvSpPr>
      <xdr:spPr>
        <a:xfrm>
          <a:off x="6867602" y="102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16781</xdr:rowOff>
    </xdr:from>
    <xdr:ext cx="469744" cy="259045"/>
    <xdr:sp macro="" textlink="">
      <xdr:nvSpPr>
        <xdr:cNvPr id="258" name="n_4mainValue【体育館・プール】&#10;一人当たり面積">
          <a:extLst>
            <a:ext uri="{FF2B5EF4-FFF2-40B4-BE49-F238E27FC236}">
              <a16:creationId xmlns:a16="http://schemas.microsoft.com/office/drawing/2014/main" id="{7320DD36-330D-4F87-A287-65451F51512D}"/>
            </a:ext>
          </a:extLst>
        </xdr:cNvPr>
        <xdr:cNvSpPr txBox="1"/>
      </xdr:nvSpPr>
      <xdr:spPr>
        <a:xfrm>
          <a:off x="6067502" y="1022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CBF6ABD-5750-4E67-8EDB-D92D8090FD4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8C3C2C0E-2AFA-4F07-BAE5-C30F6CBAB30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5580A25-4EBC-4962-8C08-0AC52111A81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3A5B936E-DAEF-469B-BD36-CE77DD56C51F}"/>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7822CA3F-B2CF-4ED9-A3E6-A86FCC4DB55D}"/>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888AAD8-BA97-48FD-9A30-91DD5CB0157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38C92EFB-942D-43A2-AD03-1DAA1AE09FF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7977F76E-37D6-4158-8486-B72DE83F450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4AE1B1F-F440-46BE-915D-9D3DE9979512}"/>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EE3A3151-8612-49C0-8B37-9687CE69737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2BEA99B2-BD0A-49C4-A980-56C7B7EA8D02}"/>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13E6495F-91AE-47B0-95A1-A68CD3B73AFD}"/>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5D2B24C-07F7-4408-9E76-D8FA0D241A3A}"/>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876D250-C356-424B-B160-76344A03C51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1226B20B-3C9D-474C-A87F-1EA128858378}"/>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E9D603B6-E8CA-466B-BD77-2DF5FEAD3D67}"/>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60DBA58E-E37A-461B-B496-4F38D5E1EADC}"/>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2EB58CC-FB04-44B9-898A-015112F0C085}"/>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EAB33040-7263-4A40-9387-FCFCA5AB817F}"/>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E3331C8B-F631-417F-9AC0-36C08BC3718C}"/>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D3CE74CC-B3B5-4BCE-8923-573E2FB95532}"/>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5880EDED-BC5E-469A-A58E-C19FAD444A3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34BFBC74-D026-49AE-8ACD-AA0E80402E71}"/>
            </a:ext>
          </a:extLst>
        </xdr:cNvPr>
        <xdr:cNvCxnSpPr/>
      </xdr:nvCxnSpPr>
      <xdr:spPr>
        <a:xfrm flipV="1">
          <a:off x="4180840" y="12627863"/>
          <a:ext cx="0" cy="1266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59E6FD74-FA8C-4279-83AF-724BBC15DEAF}"/>
            </a:ext>
          </a:extLst>
        </xdr:cNvPr>
        <xdr:cNvSpPr txBox="1"/>
      </xdr:nvSpPr>
      <xdr:spPr>
        <a:xfrm>
          <a:off x="4219575" y="13898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16960A2C-719E-45DD-A027-63EA1E3C9D4D}"/>
            </a:ext>
          </a:extLst>
        </xdr:cNvPr>
        <xdr:cNvCxnSpPr/>
      </xdr:nvCxnSpPr>
      <xdr:spPr>
        <a:xfrm>
          <a:off x="4105275" y="138944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D81F7D46-07C9-43F4-83C3-345D339E7436}"/>
            </a:ext>
          </a:extLst>
        </xdr:cNvPr>
        <xdr:cNvSpPr txBox="1"/>
      </xdr:nvSpPr>
      <xdr:spPr>
        <a:xfrm>
          <a:off x="4219575" y="1241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2B2BBE40-686C-4195-B269-51D8AAADBF0B}"/>
            </a:ext>
          </a:extLst>
        </xdr:cNvPr>
        <xdr:cNvCxnSpPr/>
      </xdr:nvCxnSpPr>
      <xdr:spPr>
        <a:xfrm>
          <a:off x="4105275" y="126278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E87201F8-060E-436C-B09C-0577A634A7AA}"/>
            </a:ext>
          </a:extLst>
        </xdr:cNvPr>
        <xdr:cNvSpPr txBox="1"/>
      </xdr:nvSpPr>
      <xdr:spPr>
        <a:xfrm>
          <a:off x="4219575" y="1301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6F2D7297-5835-43E3-8B15-3A7B79D2A89B}"/>
            </a:ext>
          </a:extLst>
        </xdr:cNvPr>
        <xdr:cNvSpPr/>
      </xdr:nvSpPr>
      <xdr:spPr>
        <a:xfrm>
          <a:off x="4124325" y="1303997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3C9ED985-E6B8-4839-8335-DD5E6EE2A634}"/>
            </a:ext>
          </a:extLst>
        </xdr:cNvPr>
        <xdr:cNvSpPr/>
      </xdr:nvSpPr>
      <xdr:spPr>
        <a:xfrm>
          <a:off x="3381375" y="1300340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8079AA45-6C15-4989-9A85-C0F0DF0287D6}"/>
            </a:ext>
          </a:extLst>
        </xdr:cNvPr>
        <xdr:cNvSpPr/>
      </xdr:nvSpPr>
      <xdr:spPr>
        <a:xfrm>
          <a:off x="2571750" y="1297279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958EF44C-C8DF-416D-89EC-5D2D8CC50BDD}"/>
            </a:ext>
          </a:extLst>
        </xdr:cNvPr>
        <xdr:cNvSpPr/>
      </xdr:nvSpPr>
      <xdr:spPr>
        <a:xfrm>
          <a:off x="1781175" y="12945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9A3665FE-193D-4894-B2A6-21EEEC0CA477}"/>
            </a:ext>
          </a:extLst>
        </xdr:cNvPr>
        <xdr:cNvSpPr/>
      </xdr:nvSpPr>
      <xdr:spPr>
        <a:xfrm>
          <a:off x="981075" y="129091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8138567C-B0AE-4FB9-81B5-6C0B2E96C96D}"/>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21873730-804C-40B4-90F7-A13F8DBD872C}"/>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AF9317C-3D94-4569-A324-51A73A726A7E}"/>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EF560C72-017E-4E05-9B28-22EA3492CC6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CBBC1C5-D2CD-4FE4-83E1-1FBA3502B4A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23876</xdr:rowOff>
    </xdr:from>
    <xdr:to>
      <xdr:col>24</xdr:col>
      <xdr:colOff>114300</xdr:colOff>
      <xdr:row>80</xdr:row>
      <xdr:rowOff>125476</xdr:rowOff>
    </xdr:to>
    <xdr:sp macro="" textlink="">
      <xdr:nvSpPr>
        <xdr:cNvPr id="297" name="楕円 296">
          <a:extLst>
            <a:ext uri="{FF2B5EF4-FFF2-40B4-BE49-F238E27FC236}">
              <a16:creationId xmlns:a16="http://schemas.microsoft.com/office/drawing/2014/main" id="{F757EA9B-E717-4AD4-88BC-0387BC355664}"/>
            </a:ext>
          </a:extLst>
        </xdr:cNvPr>
        <xdr:cNvSpPr/>
      </xdr:nvSpPr>
      <xdr:spPr>
        <a:xfrm>
          <a:off x="4124325" y="1299057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46753</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5EB23778-ECD3-481E-98B7-4F802CBC98A6}"/>
            </a:ext>
          </a:extLst>
        </xdr:cNvPr>
        <xdr:cNvSpPr txBox="1"/>
      </xdr:nvSpPr>
      <xdr:spPr>
        <a:xfrm>
          <a:off x="4219575" y="12851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149606</xdr:rowOff>
    </xdr:from>
    <xdr:to>
      <xdr:col>20</xdr:col>
      <xdr:colOff>38100</xdr:colOff>
      <xdr:row>80</xdr:row>
      <xdr:rowOff>79756</xdr:rowOff>
    </xdr:to>
    <xdr:sp macro="" textlink="">
      <xdr:nvSpPr>
        <xdr:cNvPr id="299" name="楕円 298">
          <a:extLst>
            <a:ext uri="{FF2B5EF4-FFF2-40B4-BE49-F238E27FC236}">
              <a16:creationId xmlns:a16="http://schemas.microsoft.com/office/drawing/2014/main" id="{5EB4E003-5343-40EC-9761-349A7B5F5D22}"/>
            </a:ext>
          </a:extLst>
        </xdr:cNvPr>
        <xdr:cNvSpPr/>
      </xdr:nvSpPr>
      <xdr:spPr>
        <a:xfrm>
          <a:off x="3381375" y="129512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28956</xdr:rowOff>
    </xdr:from>
    <xdr:to>
      <xdr:col>24</xdr:col>
      <xdr:colOff>63500</xdr:colOff>
      <xdr:row>80</xdr:row>
      <xdr:rowOff>74676</xdr:rowOff>
    </xdr:to>
    <xdr:cxnSp macro="">
      <xdr:nvCxnSpPr>
        <xdr:cNvPr id="300" name="直線コネクタ 299">
          <a:extLst>
            <a:ext uri="{FF2B5EF4-FFF2-40B4-BE49-F238E27FC236}">
              <a16:creationId xmlns:a16="http://schemas.microsoft.com/office/drawing/2014/main" id="{276480D7-400E-49E6-BAFD-CFA5CAFB36BC}"/>
            </a:ext>
          </a:extLst>
        </xdr:cNvPr>
        <xdr:cNvCxnSpPr/>
      </xdr:nvCxnSpPr>
      <xdr:spPr>
        <a:xfrm>
          <a:off x="3429000" y="12989306"/>
          <a:ext cx="7524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99313</xdr:rowOff>
    </xdr:from>
    <xdr:to>
      <xdr:col>15</xdr:col>
      <xdr:colOff>101600</xdr:colOff>
      <xdr:row>80</xdr:row>
      <xdr:rowOff>29463</xdr:rowOff>
    </xdr:to>
    <xdr:sp macro="" textlink="">
      <xdr:nvSpPr>
        <xdr:cNvPr id="301" name="楕円 300">
          <a:extLst>
            <a:ext uri="{FF2B5EF4-FFF2-40B4-BE49-F238E27FC236}">
              <a16:creationId xmlns:a16="http://schemas.microsoft.com/office/drawing/2014/main" id="{B6551C69-B591-4B84-87E5-6ED38EE99903}"/>
            </a:ext>
          </a:extLst>
        </xdr:cNvPr>
        <xdr:cNvSpPr/>
      </xdr:nvSpPr>
      <xdr:spPr>
        <a:xfrm>
          <a:off x="2571750" y="129040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150113</xdr:rowOff>
    </xdr:from>
    <xdr:to>
      <xdr:col>19</xdr:col>
      <xdr:colOff>177800</xdr:colOff>
      <xdr:row>80</xdr:row>
      <xdr:rowOff>28956</xdr:rowOff>
    </xdr:to>
    <xdr:cxnSp macro="">
      <xdr:nvCxnSpPr>
        <xdr:cNvPr id="302" name="直線コネクタ 301">
          <a:extLst>
            <a:ext uri="{FF2B5EF4-FFF2-40B4-BE49-F238E27FC236}">
              <a16:creationId xmlns:a16="http://schemas.microsoft.com/office/drawing/2014/main" id="{A35524AC-4E91-489C-8B1E-24E6A679C392}"/>
            </a:ext>
          </a:extLst>
        </xdr:cNvPr>
        <xdr:cNvCxnSpPr/>
      </xdr:nvCxnSpPr>
      <xdr:spPr>
        <a:xfrm>
          <a:off x="2619375" y="12951713"/>
          <a:ext cx="809625"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49022</xdr:rowOff>
    </xdr:from>
    <xdr:to>
      <xdr:col>10</xdr:col>
      <xdr:colOff>165100</xdr:colOff>
      <xdr:row>79</xdr:row>
      <xdr:rowOff>150622</xdr:rowOff>
    </xdr:to>
    <xdr:sp macro="" textlink="">
      <xdr:nvSpPr>
        <xdr:cNvPr id="303" name="楕円 302">
          <a:extLst>
            <a:ext uri="{FF2B5EF4-FFF2-40B4-BE49-F238E27FC236}">
              <a16:creationId xmlns:a16="http://schemas.microsoft.com/office/drawing/2014/main" id="{4484C260-9A9F-41C2-8876-A1A7D77326A0}"/>
            </a:ext>
          </a:extLst>
        </xdr:cNvPr>
        <xdr:cNvSpPr/>
      </xdr:nvSpPr>
      <xdr:spPr>
        <a:xfrm>
          <a:off x="1781175" y="128474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99822</xdr:rowOff>
    </xdr:from>
    <xdr:to>
      <xdr:col>15</xdr:col>
      <xdr:colOff>50800</xdr:colOff>
      <xdr:row>79</xdr:row>
      <xdr:rowOff>150113</xdr:rowOff>
    </xdr:to>
    <xdr:cxnSp macro="">
      <xdr:nvCxnSpPr>
        <xdr:cNvPr id="304" name="直線コネクタ 303">
          <a:extLst>
            <a:ext uri="{FF2B5EF4-FFF2-40B4-BE49-F238E27FC236}">
              <a16:creationId xmlns:a16="http://schemas.microsoft.com/office/drawing/2014/main" id="{59FCF706-C2D8-4069-B191-FC4504D8F093}"/>
            </a:ext>
          </a:extLst>
        </xdr:cNvPr>
        <xdr:cNvCxnSpPr/>
      </xdr:nvCxnSpPr>
      <xdr:spPr>
        <a:xfrm>
          <a:off x="1828800" y="12904597"/>
          <a:ext cx="790575" cy="4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170180</xdr:rowOff>
    </xdr:from>
    <xdr:to>
      <xdr:col>6</xdr:col>
      <xdr:colOff>38100</xdr:colOff>
      <xdr:row>79</xdr:row>
      <xdr:rowOff>100330</xdr:rowOff>
    </xdr:to>
    <xdr:sp macro="" textlink="">
      <xdr:nvSpPr>
        <xdr:cNvPr id="305" name="楕円 304">
          <a:extLst>
            <a:ext uri="{FF2B5EF4-FFF2-40B4-BE49-F238E27FC236}">
              <a16:creationId xmlns:a16="http://schemas.microsoft.com/office/drawing/2014/main" id="{FA25622E-975E-4126-A510-C51BFA036D8A}"/>
            </a:ext>
          </a:extLst>
        </xdr:cNvPr>
        <xdr:cNvSpPr/>
      </xdr:nvSpPr>
      <xdr:spPr>
        <a:xfrm>
          <a:off x="981075" y="128003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49530</xdr:rowOff>
    </xdr:from>
    <xdr:to>
      <xdr:col>10</xdr:col>
      <xdr:colOff>114300</xdr:colOff>
      <xdr:row>79</xdr:row>
      <xdr:rowOff>99822</xdr:rowOff>
    </xdr:to>
    <xdr:cxnSp macro="">
      <xdr:nvCxnSpPr>
        <xdr:cNvPr id="306" name="直線コネクタ 305">
          <a:extLst>
            <a:ext uri="{FF2B5EF4-FFF2-40B4-BE49-F238E27FC236}">
              <a16:creationId xmlns:a16="http://schemas.microsoft.com/office/drawing/2014/main" id="{F21280B4-E6F8-4DA9-B8F2-7639421F56C0}"/>
            </a:ext>
          </a:extLst>
        </xdr:cNvPr>
        <xdr:cNvCxnSpPr/>
      </xdr:nvCxnSpPr>
      <xdr:spPr>
        <a:xfrm>
          <a:off x="1028700" y="12847955"/>
          <a:ext cx="800100"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F178AD6D-C1D7-48A3-89B9-FB0DCB92CF9A}"/>
            </a:ext>
          </a:extLst>
        </xdr:cNvPr>
        <xdr:cNvSpPr txBox="1"/>
      </xdr:nvSpPr>
      <xdr:spPr>
        <a:xfrm>
          <a:off x="3239144" y="13096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6925251E-86A7-413E-9943-018BE9BBAF75}"/>
            </a:ext>
          </a:extLst>
        </xdr:cNvPr>
        <xdr:cNvSpPr txBox="1"/>
      </xdr:nvSpPr>
      <xdr:spPr>
        <a:xfrm>
          <a:off x="2439044" y="1306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CDDE97BA-FF0F-4CB9-B1D1-AD33FED4923A}"/>
            </a:ext>
          </a:extLst>
        </xdr:cNvPr>
        <xdr:cNvSpPr txBox="1"/>
      </xdr:nvSpPr>
      <xdr:spPr>
        <a:xfrm>
          <a:off x="1648469" y="1302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F89B3D8D-C53A-4BFB-BD40-DBA36FCCEB9B}"/>
            </a:ext>
          </a:extLst>
        </xdr:cNvPr>
        <xdr:cNvSpPr txBox="1"/>
      </xdr:nvSpPr>
      <xdr:spPr>
        <a:xfrm>
          <a:off x="848369" y="129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96283</xdr:rowOff>
    </xdr:from>
    <xdr:ext cx="405111" cy="259045"/>
    <xdr:sp macro="" textlink="">
      <xdr:nvSpPr>
        <xdr:cNvPr id="311" name="n_1mainValue【福祉施設】&#10;有形固定資産減価償却率">
          <a:extLst>
            <a:ext uri="{FF2B5EF4-FFF2-40B4-BE49-F238E27FC236}">
              <a16:creationId xmlns:a16="http://schemas.microsoft.com/office/drawing/2014/main" id="{B038D046-BC86-44A5-9133-DDB1B3A2CBEC}"/>
            </a:ext>
          </a:extLst>
        </xdr:cNvPr>
        <xdr:cNvSpPr txBox="1"/>
      </xdr:nvSpPr>
      <xdr:spPr>
        <a:xfrm>
          <a:off x="3239144" y="12735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45990</xdr:rowOff>
    </xdr:from>
    <xdr:ext cx="405111" cy="259045"/>
    <xdr:sp macro="" textlink="">
      <xdr:nvSpPr>
        <xdr:cNvPr id="312" name="n_2mainValue【福祉施設】&#10;有形固定資産減価償却率">
          <a:extLst>
            <a:ext uri="{FF2B5EF4-FFF2-40B4-BE49-F238E27FC236}">
              <a16:creationId xmlns:a16="http://schemas.microsoft.com/office/drawing/2014/main" id="{2FDD041F-50C5-4ADE-A3D0-091025EA3B04}"/>
            </a:ext>
          </a:extLst>
        </xdr:cNvPr>
        <xdr:cNvSpPr txBox="1"/>
      </xdr:nvSpPr>
      <xdr:spPr>
        <a:xfrm>
          <a:off x="2439044" y="12688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167149</xdr:rowOff>
    </xdr:from>
    <xdr:ext cx="405111" cy="259045"/>
    <xdr:sp macro="" textlink="">
      <xdr:nvSpPr>
        <xdr:cNvPr id="313" name="n_3mainValue【福祉施設】&#10;有形固定資産減価償却率">
          <a:extLst>
            <a:ext uri="{FF2B5EF4-FFF2-40B4-BE49-F238E27FC236}">
              <a16:creationId xmlns:a16="http://schemas.microsoft.com/office/drawing/2014/main" id="{2ACA58F2-3DA9-47DD-860D-ED874C62AE86}"/>
            </a:ext>
          </a:extLst>
        </xdr:cNvPr>
        <xdr:cNvSpPr txBox="1"/>
      </xdr:nvSpPr>
      <xdr:spPr>
        <a:xfrm>
          <a:off x="1648469" y="1264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116857</xdr:rowOff>
    </xdr:from>
    <xdr:ext cx="405111" cy="259045"/>
    <xdr:sp macro="" textlink="">
      <xdr:nvSpPr>
        <xdr:cNvPr id="314" name="n_4mainValue【福祉施設】&#10;有形固定資産減価償却率">
          <a:extLst>
            <a:ext uri="{FF2B5EF4-FFF2-40B4-BE49-F238E27FC236}">
              <a16:creationId xmlns:a16="http://schemas.microsoft.com/office/drawing/2014/main" id="{C48112BA-AE09-4374-96FB-39BAB2FDD777}"/>
            </a:ext>
          </a:extLst>
        </xdr:cNvPr>
        <xdr:cNvSpPr txBox="1"/>
      </xdr:nvSpPr>
      <xdr:spPr>
        <a:xfrm>
          <a:off x="848369" y="1259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D59AA098-7D43-44DA-A11C-C2AD31180EF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AD15447C-B0D4-4C4A-9295-84D601D32003}"/>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6A083170-A157-4306-B099-FA13B79A6737}"/>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6D738363-8624-4C0D-A69C-5C66418467D8}"/>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F2DDA24E-F2DF-43E7-91BD-E9CFE281CA3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AD87E7F-140B-48F8-9E06-CB97AB40E598}"/>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EEA068F6-53A5-4ADA-962F-026F5679AE7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95913DA8-0520-4769-8221-A9F392DF2A9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A3CF5584-1307-4BD4-BD2F-524D982FF3E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1EB93ECB-EDC1-4A8E-A237-A8F1B9E13696}"/>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B3D476EC-1A22-4985-B2D2-EAA869443E71}"/>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EF5EBC05-A252-4DE2-B812-C8BEE5743343}"/>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AFC886A1-7F60-4E89-9545-7554C886710A}"/>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D4EDA6BD-C24D-4083-9CC7-67AD0F2469E5}"/>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9CEB9E96-7F8E-4693-9B45-704C5FFC872B}"/>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1CBCCEA9-E6C8-4252-A96E-781D90B744A1}"/>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56A5F6C8-3634-41E3-848A-B57DA81FF80F}"/>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FECEC989-2268-446A-85CB-E41D908D36D4}"/>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2F5E563C-9511-4560-9E15-F5C4240D74A6}"/>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A05816D-C6D7-4A11-B267-F4A2D913D2BD}"/>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2444A3E6-E9C2-44FE-B1AA-9910DC80945B}"/>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8469D3A8-E10D-45CA-B828-5BD2BE726E3F}"/>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5E1E3FA-4F02-43D9-885D-089F844B5EEA}"/>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B244D74F-0E23-4889-835F-823B615BDE3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24BDEE09-1912-4345-90FA-A0372D7826C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6DDB6D30-0531-4012-A089-9C5BA137196C}"/>
            </a:ext>
          </a:extLst>
        </xdr:cNvPr>
        <xdr:cNvCxnSpPr/>
      </xdr:nvCxnSpPr>
      <xdr:spPr>
        <a:xfrm flipV="1">
          <a:off x="9429115" y="12556671"/>
          <a:ext cx="0" cy="1463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7F4C9DE-2141-4261-9743-E33F2089D5E4}"/>
            </a:ext>
          </a:extLst>
        </xdr:cNvPr>
        <xdr:cNvSpPr txBox="1"/>
      </xdr:nvSpPr>
      <xdr:spPr>
        <a:xfrm>
          <a:off x="9467850" y="140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9F3AA784-7BFA-432F-973C-F48AA77EC08F}"/>
            </a:ext>
          </a:extLst>
        </xdr:cNvPr>
        <xdr:cNvCxnSpPr/>
      </xdr:nvCxnSpPr>
      <xdr:spPr>
        <a:xfrm>
          <a:off x="9363075" y="140198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F2ED9BF6-634D-4E55-8DDB-60EA7B871819}"/>
            </a:ext>
          </a:extLst>
        </xdr:cNvPr>
        <xdr:cNvSpPr txBox="1"/>
      </xdr:nvSpPr>
      <xdr:spPr>
        <a:xfrm>
          <a:off x="9467850" y="1234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A2A9C98E-DACC-4D4B-8F88-648EFD74B453}"/>
            </a:ext>
          </a:extLst>
        </xdr:cNvPr>
        <xdr:cNvCxnSpPr/>
      </xdr:nvCxnSpPr>
      <xdr:spPr>
        <a:xfrm>
          <a:off x="9363075" y="125566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9062ACBE-B9F8-409A-A681-E7D50B780296}"/>
            </a:ext>
          </a:extLst>
        </xdr:cNvPr>
        <xdr:cNvSpPr txBox="1"/>
      </xdr:nvSpPr>
      <xdr:spPr>
        <a:xfrm>
          <a:off x="9467850" y="1337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6FBE75B7-3EDF-4E3E-BB13-5D78A3AB59C2}"/>
            </a:ext>
          </a:extLst>
        </xdr:cNvPr>
        <xdr:cNvSpPr/>
      </xdr:nvSpPr>
      <xdr:spPr>
        <a:xfrm>
          <a:off x="9401175" y="1351869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A8FEF91D-4F83-4339-940B-2AD420F7895F}"/>
            </a:ext>
          </a:extLst>
        </xdr:cNvPr>
        <xdr:cNvSpPr/>
      </xdr:nvSpPr>
      <xdr:spPr>
        <a:xfrm>
          <a:off x="8639175" y="135186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40D10072-44A2-4A05-9407-8A3FFA071DDF}"/>
            </a:ext>
          </a:extLst>
        </xdr:cNvPr>
        <xdr:cNvSpPr/>
      </xdr:nvSpPr>
      <xdr:spPr>
        <a:xfrm>
          <a:off x="7839075" y="135186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FAC960C4-6BF4-452A-8A6E-1F19CFE216E8}"/>
            </a:ext>
          </a:extLst>
        </xdr:cNvPr>
        <xdr:cNvSpPr/>
      </xdr:nvSpPr>
      <xdr:spPr>
        <a:xfrm>
          <a:off x="7029450"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4F6F5937-5940-4A02-913E-FC8676343CD4}"/>
            </a:ext>
          </a:extLst>
        </xdr:cNvPr>
        <xdr:cNvSpPr/>
      </xdr:nvSpPr>
      <xdr:spPr>
        <a:xfrm>
          <a:off x="6238875" y="13526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861E109-C843-4423-BCF4-464FF52E812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208F4CD-E3B1-40E4-B970-6965D98DC8C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659791D-06E4-4C47-ACB4-8EAA454E1316}"/>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FD88199-053E-4613-9267-CF9CADF934C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4F0977E-F300-415A-AB2D-5A5FD323BC44}"/>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3629</xdr:rowOff>
    </xdr:from>
    <xdr:to>
      <xdr:col>55</xdr:col>
      <xdr:colOff>50800</xdr:colOff>
      <xdr:row>84</xdr:row>
      <xdr:rowOff>105229</xdr:rowOff>
    </xdr:to>
    <xdr:sp macro="" textlink="">
      <xdr:nvSpPr>
        <xdr:cNvPr id="356" name="楕円 355">
          <a:extLst>
            <a:ext uri="{FF2B5EF4-FFF2-40B4-BE49-F238E27FC236}">
              <a16:creationId xmlns:a16="http://schemas.microsoft.com/office/drawing/2014/main" id="{38DC2671-D84A-4BF0-B5F0-04335FF22B6F}"/>
            </a:ext>
          </a:extLst>
        </xdr:cNvPr>
        <xdr:cNvSpPr/>
      </xdr:nvSpPr>
      <xdr:spPr>
        <a:xfrm>
          <a:off x="9401175" y="1361802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153506</xdr:rowOff>
    </xdr:from>
    <xdr:ext cx="469744" cy="259045"/>
    <xdr:sp macro="" textlink="">
      <xdr:nvSpPr>
        <xdr:cNvPr id="357" name="【福祉施設】&#10;一人当たり面積該当値テキスト">
          <a:extLst>
            <a:ext uri="{FF2B5EF4-FFF2-40B4-BE49-F238E27FC236}">
              <a16:creationId xmlns:a16="http://schemas.microsoft.com/office/drawing/2014/main" id="{62CB3AE3-C3DB-4E20-9340-24AAF35BE54F}"/>
            </a:ext>
          </a:extLst>
        </xdr:cNvPr>
        <xdr:cNvSpPr txBox="1"/>
      </xdr:nvSpPr>
      <xdr:spPr>
        <a:xfrm>
          <a:off x="9467850" y="1360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136979</xdr:rowOff>
    </xdr:from>
    <xdr:to>
      <xdr:col>50</xdr:col>
      <xdr:colOff>165100</xdr:colOff>
      <xdr:row>82</xdr:row>
      <xdr:rowOff>67129</xdr:rowOff>
    </xdr:to>
    <xdr:sp macro="" textlink="">
      <xdr:nvSpPr>
        <xdr:cNvPr id="358" name="楕円 357">
          <a:extLst>
            <a:ext uri="{FF2B5EF4-FFF2-40B4-BE49-F238E27FC236}">
              <a16:creationId xmlns:a16="http://schemas.microsoft.com/office/drawing/2014/main" id="{6E170C2E-A56D-41B6-9BB9-E57531A06258}"/>
            </a:ext>
          </a:extLst>
        </xdr:cNvPr>
        <xdr:cNvSpPr/>
      </xdr:nvSpPr>
      <xdr:spPr>
        <a:xfrm>
          <a:off x="8639175" y="1326560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16329</xdr:rowOff>
    </xdr:from>
    <xdr:to>
      <xdr:col>55</xdr:col>
      <xdr:colOff>0</xdr:colOff>
      <xdr:row>84</xdr:row>
      <xdr:rowOff>54429</xdr:rowOff>
    </xdr:to>
    <xdr:cxnSp macro="">
      <xdr:nvCxnSpPr>
        <xdr:cNvPr id="359" name="直線コネクタ 358">
          <a:extLst>
            <a:ext uri="{FF2B5EF4-FFF2-40B4-BE49-F238E27FC236}">
              <a16:creationId xmlns:a16="http://schemas.microsoft.com/office/drawing/2014/main" id="{0B99E18A-84AD-451E-AA60-B5A396EC17AF}"/>
            </a:ext>
          </a:extLst>
        </xdr:cNvPr>
        <xdr:cNvCxnSpPr/>
      </xdr:nvCxnSpPr>
      <xdr:spPr>
        <a:xfrm>
          <a:off x="8686800" y="13303704"/>
          <a:ext cx="74295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136979</xdr:rowOff>
    </xdr:from>
    <xdr:to>
      <xdr:col>46</xdr:col>
      <xdr:colOff>38100</xdr:colOff>
      <xdr:row>82</xdr:row>
      <xdr:rowOff>67129</xdr:rowOff>
    </xdr:to>
    <xdr:sp macro="" textlink="">
      <xdr:nvSpPr>
        <xdr:cNvPr id="360" name="楕円 359">
          <a:extLst>
            <a:ext uri="{FF2B5EF4-FFF2-40B4-BE49-F238E27FC236}">
              <a16:creationId xmlns:a16="http://schemas.microsoft.com/office/drawing/2014/main" id="{7B61F725-D2EF-411D-8B7A-7490F10E69B4}"/>
            </a:ext>
          </a:extLst>
        </xdr:cNvPr>
        <xdr:cNvSpPr/>
      </xdr:nvSpPr>
      <xdr:spPr>
        <a:xfrm>
          <a:off x="7839075" y="1326560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16329</xdr:rowOff>
    </xdr:from>
    <xdr:to>
      <xdr:col>50</xdr:col>
      <xdr:colOff>114300</xdr:colOff>
      <xdr:row>82</xdr:row>
      <xdr:rowOff>16329</xdr:rowOff>
    </xdr:to>
    <xdr:cxnSp macro="">
      <xdr:nvCxnSpPr>
        <xdr:cNvPr id="361" name="直線コネクタ 360">
          <a:extLst>
            <a:ext uri="{FF2B5EF4-FFF2-40B4-BE49-F238E27FC236}">
              <a16:creationId xmlns:a16="http://schemas.microsoft.com/office/drawing/2014/main" id="{0AA0789C-9F7E-4B70-825C-BD5607D7E253}"/>
            </a:ext>
          </a:extLst>
        </xdr:cNvPr>
        <xdr:cNvCxnSpPr/>
      </xdr:nvCxnSpPr>
      <xdr:spPr>
        <a:xfrm>
          <a:off x="7886700" y="133037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120650</xdr:rowOff>
    </xdr:from>
    <xdr:to>
      <xdr:col>41</xdr:col>
      <xdr:colOff>101600</xdr:colOff>
      <xdr:row>84</xdr:row>
      <xdr:rowOff>50800</xdr:rowOff>
    </xdr:to>
    <xdr:sp macro="" textlink="">
      <xdr:nvSpPr>
        <xdr:cNvPr id="362" name="楕円 361">
          <a:extLst>
            <a:ext uri="{FF2B5EF4-FFF2-40B4-BE49-F238E27FC236}">
              <a16:creationId xmlns:a16="http://schemas.microsoft.com/office/drawing/2014/main" id="{A5B16DB1-428D-4E54-9EDE-C766DE562BDD}"/>
            </a:ext>
          </a:extLst>
        </xdr:cNvPr>
        <xdr:cNvSpPr/>
      </xdr:nvSpPr>
      <xdr:spPr>
        <a:xfrm>
          <a:off x="7029450" y="135731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16329</xdr:rowOff>
    </xdr:from>
    <xdr:to>
      <xdr:col>45</xdr:col>
      <xdr:colOff>177800</xdr:colOff>
      <xdr:row>84</xdr:row>
      <xdr:rowOff>0</xdr:rowOff>
    </xdr:to>
    <xdr:cxnSp macro="">
      <xdr:nvCxnSpPr>
        <xdr:cNvPr id="363" name="直線コネクタ 362">
          <a:extLst>
            <a:ext uri="{FF2B5EF4-FFF2-40B4-BE49-F238E27FC236}">
              <a16:creationId xmlns:a16="http://schemas.microsoft.com/office/drawing/2014/main" id="{58CBF50B-E3AA-4B4B-99ED-83A8AF90237C}"/>
            </a:ext>
          </a:extLst>
        </xdr:cNvPr>
        <xdr:cNvCxnSpPr/>
      </xdr:nvCxnSpPr>
      <xdr:spPr>
        <a:xfrm flipV="1">
          <a:off x="7077075" y="13303704"/>
          <a:ext cx="809625" cy="30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115207</xdr:rowOff>
    </xdr:from>
    <xdr:to>
      <xdr:col>36</xdr:col>
      <xdr:colOff>165100</xdr:colOff>
      <xdr:row>82</xdr:row>
      <xdr:rowOff>45357</xdr:rowOff>
    </xdr:to>
    <xdr:sp macro="" textlink="">
      <xdr:nvSpPr>
        <xdr:cNvPr id="364" name="楕円 363">
          <a:extLst>
            <a:ext uri="{FF2B5EF4-FFF2-40B4-BE49-F238E27FC236}">
              <a16:creationId xmlns:a16="http://schemas.microsoft.com/office/drawing/2014/main" id="{84E3136A-85F1-449B-9A61-ADE0F0710273}"/>
            </a:ext>
          </a:extLst>
        </xdr:cNvPr>
        <xdr:cNvSpPr/>
      </xdr:nvSpPr>
      <xdr:spPr>
        <a:xfrm>
          <a:off x="6238875" y="13240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166007</xdr:rowOff>
    </xdr:from>
    <xdr:to>
      <xdr:col>41</xdr:col>
      <xdr:colOff>50800</xdr:colOff>
      <xdr:row>84</xdr:row>
      <xdr:rowOff>0</xdr:rowOff>
    </xdr:to>
    <xdr:cxnSp macro="">
      <xdr:nvCxnSpPr>
        <xdr:cNvPr id="365" name="直線コネクタ 364">
          <a:extLst>
            <a:ext uri="{FF2B5EF4-FFF2-40B4-BE49-F238E27FC236}">
              <a16:creationId xmlns:a16="http://schemas.microsoft.com/office/drawing/2014/main" id="{B2846FB7-1D36-41CB-84A9-F4B754C78761}"/>
            </a:ext>
          </a:extLst>
        </xdr:cNvPr>
        <xdr:cNvCxnSpPr/>
      </xdr:nvCxnSpPr>
      <xdr:spPr>
        <a:xfrm>
          <a:off x="6286500" y="13288282"/>
          <a:ext cx="790575" cy="32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51BDDE3C-E228-469C-BA0D-A97B6C03EA9B}"/>
            </a:ext>
          </a:extLst>
        </xdr:cNvPr>
        <xdr:cNvSpPr txBox="1"/>
      </xdr:nvSpPr>
      <xdr:spPr>
        <a:xfrm>
          <a:off x="8458277"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3A1D267C-1300-4078-9AA4-26341D21493B}"/>
            </a:ext>
          </a:extLst>
        </xdr:cNvPr>
        <xdr:cNvSpPr txBox="1"/>
      </xdr:nvSpPr>
      <xdr:spPr>
        <a:xfrm>
          <a:off x="7677227" y="136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A73A0693-C2E1-424E-86A3-CCC89DA80585}"/>
            </a:ext>
          </a:extLst>
        </xdr:cNvPr>
        <xdr:cNvSpPr txBox="1"/>
      </xdr:nvSpPr>
      <xdr:spPr>
        <a:xfrm>
          <a:off x="6867602" y="133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B6D329EC-3A84-4AEA-8EC5-3F11C333546D}"/>
            </a:ext>
          </a:extLst>
        </xdr:cNvPr>
        <xdr:cNvSpPr txBox="1"/>
      </xdr:nvSpPr>
      <xdr:spPr>
        <a:xfrm>
          <a:off x="6067502" y="1360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83656</xdr:rowOff>
    </xdr:from>
    <xdr:ext cx="469744" cy="259045"/>
    <xdr:sp macro="" textlink="">
      <xdr:nvSpPr>
        <xdr:cNvPr id="370" name="n_1mainValue【福祉施設】&#10;一人当たり面積">
          <a:extLst>
            <a:ext uri="{FF2B5EF4-FFF2-40B4-BE49-F238E27FC236}">
              <a16:creationId xmlns:a16="http://schemas.microsoft.com/office/drawing/2014/main" id="{252D419D-819B-44C2-9610-7385FB06A80D}"/>
            </a:ext>
          </a:extLst>
        </xdr:cNvPr>
        <xdr:cNvSpPr txBox="1"/>
      </xdr:nvSpPr>
      <xdr:spPr>
        <a:xfrm>
          <a:off x="8458277" y="1305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83656</xdr:rowOff>
    </xdr:from>
    <xdr:ext cx="469744" cy="259045"/>
    <xdr:sp macro="" textlink="">
      <xdr:nvSpPr>
        <xdr:cNvPr id="371" name="n_2mainValue【福祉施設】&#10;一人当たり面積">
          <a:extLst>
            <a:ext uri="{FF2B5EF4-FFF2-40B4-BE49-F238E27FC236}">
              <a16:creationId xmlns:a16="http://schemas.microsoft.com/office/drawing/2014/main" id="{4FB29F5B-D58C-4AE3-977B-FD2BBA6D8B99}"/>
            </a:ext>
          </a:extLst>
        </xdr:cNvPr>
        <xdr:cNvSpPr txBox="1"/>
      </xdr:nvSpPr>
      <xdr:spPr>
        <a:xfrm>
          <a:off x="7677227" y="1305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72" name="n_3mainValue【福祉施設】&#10;一人当たり面積">
          <a:extLst>
            <a:ext uri="{FF2B5EF4-FFF2-40B4-BE49-F238E27FC236}">
              <a16:creationId xmlns:a16="http://schemas.microsoft.com/office/drawing/2014/main" id="{BB2C2C93-8E54-4319-91B6-81EA6B0DBFC6}"/>
            </a:ext>
          </a:extLst>
        </xdr:cNvPr>
        <xdr:cNvSpPr txBox="1"/>
      </xdr:nvSpPr>
      <xdr:spPr>
        <a:xfrm>
          <a:off x="6867602" y="1365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61884</xdr:rowOff>
    </xdr:from>
    <xdr:ext cx="469744" cy="259045"/>
    <xdr:sp macro="" textlink="">
      <xdr:nvSpPr>
        <xdr:cNvPr id="373" name="n_4mainValue【福祉施設】&#10;一人当たり面積">
          <a:extLst>
            <a:ext uri="{FF2B5EF4-FFF2-40B4-BE49-F238E27FC236}">
              <a16:creationId xmlns:a16="http://schemas.microsoft.com/office/drawing/2014/main" id="{A88E7557-7F85-472C-8932-A01E903101E6}"/>
            </a:ext>
          </a:extLst>
        </xdr:cNvPr>
        <xdr:cNvSpPr txBox="1"/>
      </xdr:nvSpPr>
      <xdr:spPr>
        <a:xfrm>
          <a:off x="6067502" y="1302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7B6A33DE-FF62-4B5D-9E43-CA56CD25720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E1FE7CF0-DD53-418D-B2B5-B46D73BB8DF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80D6D8F9-9949-4598-BB75-F8B814139C4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9872E70E-D2BA-4CEE-947E-257A1AB9E34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CD006347-8D39-4386-A18B-A9D328CC0ADB}"/>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A25D6B6-5BF9-4D98-88B7-48F45671FD1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B26D914F-CF22-4853-ADD5-7D272FF8A69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18B7E497-CD16-496D-9843-78E3A72C0091}"/>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51FAE8D1-4A7D-4864-A65D-CE66501B3B1E}"/>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E7252997-3831-4642-8397-2A67825E78A5}"/>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754AF0D5-4D53-46FD-A96C-2D295B44C88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52CC114F-C466-4278-A81D-E852F36AB975}"/>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D1E6B684-4D80-4FE7-BD7A-60A2B39CF5CE}"/>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6C30CBCC-3159-4D70-8C9E-F0AE52CE04A6}"/>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FEB025B-1761-4AA9-948E-68EEF96EA3D7}"/>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ED80352E-B96E-4CDE-A8C3-32CED96FA276}"/>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2DDF049B-6DD5-48E5-A02E-BE6EDFFFF176}"/>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32BA8B4A-2E12-4DA6-81F0-000A374B2DBB}"/>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E0276379-2E56-418E-887A-08316D80515B}"/>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283B022-AAE8-4A22-B170-506724D99C1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5CBAB6C9-F9CF-4E2F-9DA3-D0854654888F}"/>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BCEB6742-9C20-4149-868D-3F850764B3DE}"/>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984329FF-03A2-48F9-8A82-3ADC1EA919FE}"/>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7FA9959B-7B20-403E-BE5D-C3788B6B6A4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AD88C74E-D7C1-4B29-8387-07BA8A0E1FCA}"/>
            </a:ext>
          </a:extLst>
        </xdr:cNvPr>
        <xdr:cNvCxnSpPr/>
      </xdr:nvCxnSpPr>
      <xdr:spPr>
        <a:xfrm flipV="1">
          <a:off x="4180840" y="16256636"/>
          <a:ext cx="0" cy="155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276FED9A-13A2-4E61-92FF-84804125F8E0}"/>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4B7F82A7-6D4C-4688-9EA9-9F64F17D4280}"/>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E2D04E76-2D5C-4FC6-B154-10E9438E1DCF}"/>
            </a:ext>
          </a:extLst>
        </xdr:cNvPr>
        <xdr:cNvSpPr txBox="1"/>
      </xdr:nvSpPr>
      <xdr:spPr>
        <a:xfrm>
          <a:off x="4219575" y="1603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B2C70769-B36A-4750-8272-740DAF74D929}"/>
            </a:ext>
          </a:extLst>
        </xdr:cNvPr>
        <xdr:cNvCxnSpPr/>
      </xdr:nvCxnSpPr>
      <xdr:spPr>
        <a:xfrm>
          <a:off x="4105275" y="162566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E955EB4E-1F00-4642-A840-3241BBFF9AD1}"/>
            </a:ext>
          </a:extLst>
        </xdr:cNvPr>
        <xdr:cNvSpPr txBox="1"/>
      </xdr:nvSpPr>
      <xdr:spPr>
        <a:xfrm>
          <a:off x="4219575" y="1670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1D54C030-C749-485D-873D-021459C9AADA}"/>
            </a:ext>
          </a:extLst>
        </xdr:cNvPr>
        <xdr:cNvSpPr/>
      </xdr:nvSpPr>
      <xdr:spPr>
        <a:xfrm>
          <a:off x="4124325" y="168560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759328A1-32E9-4002-94B5-3E8AE380B3FF}"/>
            </a:ext>
          </a:extLst>
        </xdr:cNvPr>
        <xdr:cNvSpPr/>
      </xdr:nvSpPr>
      <xdr:spPr>
        <a:xfrm>
          <a:off x="3381375" y="168198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CFCFF255-FA02-4D71-A2B0-05AB86641F01}"/>
            </a:ext>
          </a:extLst>
        </xdr:cNvPr>
        <xdr:cNvSpPr/>
      </xdr:nvSpPr>
      <xdr:spPr>
        <a:xfrm>
          <a:off x="2571750" y="168325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F71564D4-BE51-491F-9896-C937039A0599}"/>
            </a:ext>
          </a:extLst>
        </xdr:cNvPr>
        <xdr:cNvSpPr/>
      </xdr:nvSpPr>
      <xdr:spPr>
        <a:xfrm>
          <a:off x="1781175" y="16830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30AA89E2-5570-4EEA-AB78-C79A6BADE516}"/>
            </a:ext>
          </a:extLst>
        </xdr:cNvPr>
        <xdr:cNvSpPr/>
      </xdr:nvSpPr>
      <xdr:spPr>
        <a:xfrm>
          <a:off x="981075" y="168046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E6D3F73A-037E-4342-9595-3D0875E3F02E}"/>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8D6A07BB-5227-416A-BBFC-DF40C1FE639F}"/>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D6A8EAD-6AA1-43F4-94B9-7AFFEBC6ADEA}"/>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386AED3-B16E-4D4E-9BFE-D72D9992DB8B}"/>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057D790-EE94-45F3-AC02-08D248B5AE7C}"/>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103505</xdr:rowOff>
    </xdr:from>
    <xdr:to>
      <xdr:col>24</xdr:col>
      <xdr:colOff>114300</xdr:colOff>
      <xdr:row>107</xdr:row>
      <xdr:rowOff>33655</xdr:rowOff>
    </xdr:to>
    <xdr:sp macro="" textlink="">
      <xdr:nvSpPr>
        <xdr:cNvPr id="414" name="楕円 413">
          <a:extLst>
            <a:ext uri="{FF2B5EF4-FFF2-40B4-BE49-F238E27FC236}">
              <a16:creationId xmlns:a16="http://schemas.microsoft.com/office/drawing/2014/main" id="{B5E0CE9A-2D3F-40E9-B57A-7BCDADDAD302}"/>
            </a:ext>
          </a:extLst>
        </xdr:cNvPr>
        <xdr:cNvSpPr/>
      </xdr:nvSpPr>
      <xdr:spPr>
        <a:xfrm>
          <a:off x="4124325" y="174231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81932</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C358ED0-5385-4748-A33C-808A5E0B3AB3}"/>
            </a:ext>
          </a:extLst>
        </xdr:cNvPr>
        <xdr:cNvSpPr txBox="1"/>
      </xdr:nvSpPr>
      <xdr:spPr>
        <a:xfrm>
          <a:off x="4219575" y="1740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50164</xdr:rowOff>
    </xdr:from>
    <xdr:to>
      <xdr:col>20</xdr:col>
      <xdr:colOff>38100</xdr:colOff>
      <xdr:row>106</xdr:row>
      <xdr:rowOff>151764</xdr:rowOff>
    </xdr:to>
    <xdr:sp macro="" textlink="">
      <xdr:nvSpPr>
        <xdr:cNvPr id="416" name="楕円 415">
          <a:extLst>
            <a:ext uri="{FF2B5EF4-FFF2-40B4-BE49-F238E27FC236}">
              <a16:creationId xmlns:a16="http://schemas.microsoft.com/office/drawing/2014/main" id="{053D3594-8242-4212-AAFD-19B73CAD87C7}"/>
            </a:ext>
          </a:extLst>
        </xdr:cNvPr>
        <xdr:cNvSpPr/>
      </xdr:nvSpPr>
      <xdr:spPr>
        <a:xfrm>
          <a:off x="3381375" y="173634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100964</xdr:rowOff>
    </xdr:from>
    <xdr:to>
      <xdr:col>24</xdr:col>
      <xdr:colOff>63500</xdr:colOff>
      <xdr:row>106</xdr:row>
      <xdr:rowOff>154305</xdr:rowOff>
    </xdr:to>
    <xdr:cxnSp macro="">
      <xdr:nvCxnSpPr>
        <xdr:cNvPr id="417" name="直線コネクタ 416">
          <a:extLst>
            <a:ext uri="{FF2B5EF4-FFF2-40B4-BE49-F238E27FC236}">
              <a16:creationId xmlns:a16="http://schemas.microsoft.com/office/drawing/2014/main" id="{832F243A-D8AC-432F-B699-9F9E8E03F148}"/>
            </a:ext>
          </a:extLst>
        </xdr:cNvPr>
        <xdr:cNvCxnSpPr/>
      </xdr:nvCxnSpPr>
      <xdr:spPr>
        <a:xfrm>
          <a:off x="3429000" y="17420589"/>
          <a:ext cx="752475" cy="5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170180</xdr:rowOff>
    </xdr:from>
    <xdr:to>
      <xdr:col>15</xdr:col>
      <xdr:colOff>101600</xdr:colOff>
      <xdr:row>106</xdr:row>
      <xdr:rowOff>100330</xdr:rowOff>
    </xdr:to>
    <xdr:sp macro="" textlink="">
      <xdr:nvSpPr>
        <xdr:cNvPr id="418" name="楕円 417">
          <a:extLst>
            <a:ext uri="{FF2B5EF4-FFF2-40B4-BE49-F238E27FC236}">
              <a16:creationId xmlns:a16="http://schemas.microsoft.com/office/drawing/2014/main" id="{0DD381BD-8442-4782-9FE0-2052CCA516A2}"/>
            </a:ext>
          </a:extLst>
        </xdr:cNvPr>
        <xdr:cNvSpPr/>
      </xdr:nvSpPr>
      <xdr:spPr>
        <a:xfrm>
          <a:off x="2571750" y="173151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49530</xdr:rowOff>
    </xdr:from>
    <xdr:to>
      <xdr:col>19</xdr:col>
      <xdr:colOff>177800</xdr:colOff>
      <xdr:row>106</xdr:row>
      <xdr:rowOff>100964</xdr:rowOff>
    </xdr:to>
    <xdr:cxnSp macro="">
      <xdr:nvCxnSpPr>
        <xdr:cNvPr id="419" name="直線コネクタ 418">
          <a:extLst>
            <a:ext uri="{FF2B5EF4-FFF2-40B4-BE49-F238E27FC236}">
              <a16:creationId xmlns:a16="http://schemas.microsoft.com/office/drawing/2014/main" id="{11A03CF2-A27B-4F86-AB8D-98F557C00080}"/>
            </a:ext>
          </a:extLst>
        </xdr:cNvPr>
        <xdr:cNvCxnSpPr/>
      </xdr:nvCxnSpPr>
      <xdr:spPr>
        <a:xfrm>
          <a:off x="2619375" y="17362805"/>
          <a:ext cx="809625" cy="5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20" name="楕円 419">
          <a:extLst>
            <a:ext uri="{FF2B5EF4-FFF2-40B4-BE49-F238E27FC236}">
              <a16:creationId xmlns:a16="http://schemas.microsoft.com/office/drawing/2014/main" id="{C851C49D-F4C9-40C1-87B0-DBB6E923F215}"/>
            </a:ext>
          </a:extLst>
        </xdr:cNvPr>
        <xdr:cNvSpPr/>
      </xdr:nvSpPr>
      <xdr:spPr>
        <a:xfrm>
          <a:off x="1781175" y="172618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49530</xdr:rowOff>
    </xdr:to>
    <xdr:cxnSp macro="">
      <xdr:nvCxnSpPr>
        <xdr:cNvPr id="421" name="直線コネクタ 420">
          <a:extLst>
            <a:ext uri="{FF2B5EF4-FFF2-40B4-BE49-F238E27FC236}">
              <a16:creationId xmlns:a16="http://schemas.microsoft.com/office/drawing/2014/main" id="{7C721CEF-7305-45BD-BE24-5BE87C7E796C}"/>
            </a:ext>
          </a:extLst>
        </xdr:cNvPr>
        <xdr:cNvCxnSpPr/>
      </xdr:nvCxnSpPr>
      <xdr:spPr>
        <a:xfrm>
          <a:off x="1828800" y="17309464"/>
          <a:ext cx="790575"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63500</xdr:rowOff>
    </xdr:from>
    <xdr:to>
      <xdr:col>6</xdr:col>
      <xdr:colOff>38100</xdr:colOff>
      <xdr:row>105</xdr:row>
      <xdr:rowOff>165100</xdr:rowOff>
    </xdr:to>
    <xdr:sp macro="" textlink="">
      <xdr:nvSpPr>
        <xdr:cNvPr id="422" name="楕円 421">
          <a:extLst>
            <a:ext uri="{FF2B5EF4-FFF2-40B4-BE49-F238E27FC236}">
              <a16:creationId xmlns:a16="http://schemas.microsoft.com/office/drawing/2014/main" id="{D6A52D97-B9E8-4990-8BD6-2AADF2B1DDCD}"/>
            </a:ext>
          </a:extLst>
        </xdr:cNvPr>
        <xdr:cNvSpPr/>
      </xdr:nvSpPr>
      <xdr:spPr>
        <a:xfrm>
          <a:off x="981075" y="17211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114300</xdr:rowOff>
    </xdr:from>
    <xdr:to>
      <xdr:col>10</xdr:col>
      <xdr:colOff>114300</xdr:colOff>
      <xdr:row>105</xdr:row>
      <xdr:rowOff>167639</xdr:rowOff>
    </xdr:to>
    <xdr:cxnSp macro="">
      <xdr:nvCxnSpPr>
        <xdr:cNvPr id="423" name="直線コネクタ 422">
          <a:extLst>
            <a:ext uri="{FF2B5EF4-FFF2-40B4-BE49-F238E27FC236}">
              <a16:creationId xmlns:a16="http://schemas.microsoft.com/office/drawing/2014/main" id="{2FB9C607-41D4-4BB8-A30D-A7643C972450}"/>
            </a:ext>
          </a:extLst>
        </xdr:cNvPr>
        <xdr:cNvCxnSpPr/>
      </xdr:nvCxnSpPr>
      <xdr:spPr>
        <a:xfrm>
          <a:off x="1028700" y="17259300"/>
          <a:ext cx="800100"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892F49F3-D1B6-40B8-A0AD-5F8E06163C9F}"/>
            </a:ext>
          </a:extLst>
        </xdr:cNvPr>
        <xdr:cNvSpPr txBox="1"/>
      </xdr:nvSpPr>
      <xdr:spPr>
        <a:xfrm>
          <a:off x="3239144"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A3B5D60C-4F8B-49C2-A150-1F49972CFADC}"/>
            </a:ext>
          </a:extLst>
        </xdr:cNvPr>
        <xdr:cNvSpPr txBox="1"/>
      </xdr:nvSpPr>
      <xdr:spPr>
        <a:xfrm>
          <a:off x="2439044" y="1660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6E846CBE-379D-421C-AF84-1E4CE6BAF03E}"/>
            </a:ext>
          </a:extLst>
        </xdr:cNvPr>
        <xdr:cNvSpPr txBox="1"/>
      </xdr:nvSpPr>
      <xdr:spPr>
        <a:xfrm>
          <a:off x="1648469" y="1659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BBD8A3D5-4929-4093-9EA4-63F08D771A9B}"/>
            </a:ext>
          </a:extLst>
        </xdr:cNvPr>
        <xdr:cNvSpPr txBox="1"/>
      </xdr:nvSpPr>
      <xdr:spPr>
        <a:xfrm>
          <a:off x="848369" y="16583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142891</xdr:rowOff>
    </xdr:from>
    <xdr:ext cx="405111" cy="259045"/>
    <xdr:sp macro="" textlink="">
      <xdr:nvSpPr>
        <xdr:cNvPr id="428" name="n_1mainValue【市民会館】&#10;有形固定資産減価償却率">
          <a:extLst>
            <a:ext uri="{FF2B5EF4-FFF2-40B4-BE49-F238E27FC236}">
              <a16:creationId xmlns:a16="http://schemas.microsoft.com/office/drawing/2014/main" id="{A80FF929-540E-41F8-A0C2-88478B86442B}"/>
            </a:ext>
          </a:extLst>
        </xdr:cNvPr>
        <xdr:cNvSpPr txBox="1"/>
      </xdr:nvSpPr>
      <xdr:spPr>
        <a:xfrm>
          <a:off x="32391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91457</xdr:rowOff>
    </xdr:from>
    <xdr:ext cx="405111" cy="259045"/>
    <xdr:sp macro="" textlink="">
      <xdr:nvSpPr>
        <xdr:cNvPr id="429" name="n_2mainValue【市民会館】&#10;有形固定資産減価償却率">
          <a:extLst>
            <a:ext uri="{FF2B5EF4-FFF2-40B4-BE49-F238E27FC236}">
              <a16:creationId xmlns:a16="http://schemas.microsoft.com/office/drawing/2014/main" id="{4D66394B-1893-43A6-B505-F94A3C3EE470}"/>
            </a:ext>
          </a:extLst>
        </xdr:cNvPr>
        <xdr:cNvSpPr txBox="1"/>
      </xdr:nvSpPr>
      <xdr:spPr>
        <a:xfrm>
          <a:off x="24390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30" name="n_3mainValue【市民会館】&#10;有形固定資産減価償却率">
          <a:extLst>
            <a:ext uri="{FF2B5EF4-FFF2-40B4-BE49-F238E27FC236}">
              <a16:creationId xmlns:a16="http://schemas.microsoft.com/office/drawing/2014/main" id="{9A36C2CF-EAB6-4B1D-95FF-2E05BF08EFAA}"/>
            </a:ext>
          </a:extLst>
        </xdr:cNvPr>
        <xdr:cNvSpPr txBox="1"/>
      </xdr:nvSpPr>
      <xdr:spPr>
        <a:xfrm>
          <a:off x="1648469" y="1735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156227</xdr:rowOff>
    </xdr:from>
    <xdr:ext cx="405111" cy="259045"/>
    <xdr:sp macro="" textlink="">
      <xdr:nvSpPr>
        <xdr:cNvPr id="431" name="n_4mainValue【市民会館】&#10;有形固定資産減価償却率">
          <a:extLst>
            <a:ext uri="{FF2B5EF4-FFF2-40B4-BE49-F238E27FC236}">
              <a16:creationId xmlns:a16="http://schemas.microsoft.com/office/drawing/2014/main" id="{BB6F06CF-5B3F-47C1-8153-89F19D8DC843}"/>
            </a:ext>
          </a:extLst>
        </xdr:cNvPr>
        <xdr:cNvSpPr txBox="1"/>
      </xdr:nvSpPr>
      <xdr:spPr>
        <a:xfrm>
          <a:off x="848369" y="1730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60085476-B8E0-4241-AF6E-C33609C44B7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698FD7A3-0E0A-4BA5-8E07-134A6F9C1D9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320BC249-C8A2-4122-ACA8-56FD9C03450D}"/>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B667B067-D4EE-46BD-BF95-6BDA4D72744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D67863BE-131C-4AB8-BD01-60912F3E63C2}"/>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2F79E026-82B6-4FF5-ADB8-DCCAB1DDA49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7450BB63-AE34-49EC-B33A-D3CBE76FF39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1393623E-EE1C-4AC2-9B19-22B552E73A88}"/>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C1F1ECC9-1459-4BE8-81B9-8736818ABA97}"/>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87C9E824-D404-467A-B8A0-85B92769314F}"/>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4DB7C64-FFB4-4CB3-B852-D6CAAEBD1F38}"/>
            </a:ext>
          </a:extLst>
        </xdr:cNvPr>
        <xdr:cNvCxnSpPr/>
      </xdr:nvCxnSpPr>
      <xdr:spPr>
        <a:xfrm>
          <a:off x="5953125" y="17621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6EE14CC2-2ECE-49CA-B7B8-91C7A7BE0AC7}"/>
            </a:ext>
          </a:extLst>
        </xdr:cNvPr>
        <xdr:cNvSpPr txBox="1"/>
      </xdr:nvSpPr>
      <xdr:spPr>
        <a:xfrm>
          <a:off x="5527221" y="17475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2C86B1ED-C49E-4C5B-B926-F21BC0F61586}"/>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CA4781A7-7D2A-49B1-9722-95D428CDFA7C}"/>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D73F1313-4469-40FE-BC3B-8B2F7EEA6F4F}"/>
            </a:ext>
          </a:extLst>
        </xdr:cNvPr>
        <xdr:cNvCxnSpPr/>
      </xdr:nvCxnSpPr>
      <xdr:spPr>
        <a:xfrm>
          <a:off x="5953125" y="1647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FC56064D-0516-4B74-AD65-3255ACBA3D04}"/>
            </a:ext>
          </a:extLst>
        </xdr:cNvPr>
        <xdr:cNvSpPr txBox="1"/>
      </xdr:nvSpPr>
      <xdr:spPr>
        <a:xfrm>
          <a:off x="5527221" y="1633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24EF6219-5399-4C63-A691-A4263BF5B803}"/>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7E68FB00-C368-4CD6-A359-C0FEC04DCF69}"/>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13D8D030-E1AA-4E73-BD35-EE7F10E6D7E0}"/>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8807D157-D2AF-4194-90D1-39C886819582}"/>
            </a:ext>
          </a:extLst>
        </xdr:cNvPr>
        <xdr:cNvCxnSpPr/>
      </xdr:nvCxnSpPr>
      <xdr:spPr>
        <a:xfrm flipV="1">
          <a:off x="9429115" y="16381095"/>
          <a:ext cx="0" cy="120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AAD87512-2D69-45C2-ABB6-1913B419F901}"/>
            </a:ext>
          </a:extLst>
        </xdr:cNvPr>
        <xdr:cNvSpPr txBox="1"/>
      </xdr:nvSpPr>
      <xdr:spPr>
        <a:xfrm>
          <a:off x="9467850" y="1759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7A831EE2-3254-4DA2-A9AA-FC653D44091D}"/>
            </a:ext>
          </a:extLst>
        </xdr:cNvPr>
        <xdr:cNvCxnSpPr/>
      </xdr:nvCxnSpPr>
      <xdr:spPr>
        <a:xfrm>
          <a:off x="9363075" y="175895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C3405D0C-FFC4-48ED-A0EF-B46D09E1A9A1}"/>
            </a:ext>
          </a:extLst>
        </xdr:cNvPr>
        <xdr:cNvSpPr txBox="1"/>
      </xdr:nvSpPr>
      <xdr:spPr>
        <a:xfrm>
          <a:off x="9467850" y="16156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F73CEAD1-1D5B-4C6E-BE10-BE46962547FA}"/>
            </a:ext>
          </a:extLst>
        </xdr:cNvPr>
        <xdr:cNvCxnSpPr/>
      </xdr:nvCxnSpPr>
      <xdr:spPr>
        <a:xfrm>
          <a:off x="9363075" y="163810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BBE8ECD7-F919-4982-9163-92DBD1DCE309}"/>
            </a:ext>
          </a:extLst>
        </xdr:cNvPr>
        <xdr:cNvSpPr txBox="1"/>
      </xdr:nvSpPr>
      <xdr:spPr>
        <a:xfrm>
          <a:off x="9467850" y="16970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4EBE2506-BEFB-4BAA-A211-440C95A6310C}"/>
            </a:ext>
          </a:extLst>
        </xdr:cNvPr>
        <xdr:cNvSpPr/>
      </xdr:nvSpPr>
      <xdr:spPr>
        <a:xfrm>
          <a:off x="9401175" y="1711578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366DC8C7-69DE-4DE1-BA5D-97B4DCEF6CC6}"/>
            </a:ext>
          </a:extLst>
        </xdr:cNvPr>
        <xdr:cNvSpPr/>
      </xdr:nvSpPr>
      <xdr:spPr>
        <a:xfrm>
          <a:off x="8639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C16C6D16-37C6-4A36-B817-5BEC8061F3FA}"/>
            </a:ext>
          </a:extLst>
        </xdr:cNvPr>
        <xdr:cNvSpPr/>
      </xdr:nvSpPr>
      <xdr:spPr>
        <a:xfrm>
          <a:off x="7839075" y="171329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9F59182D-D4B0-49A1-9EA7-F243BEBB7957}"/>
            </a:ext>
          </a:extLst>
        </xdr:cNvPr>
        <xdr:cNvSpPr/>
      </xdr:nvSpPr>
      <xdr:spPr>
        <a:xfrm>
          <a:off x="7029450" y="17155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55F0D8AF-E913-4936-8F95-ADE00F723F7A}"/>
            </a:ext>
          </a:extLst>
        </xdr:cNvPr>
        <xdr:cNvSpPr/>
      </xdr:nvSpPr>
      <xdr:spPr>
        <a:xfrm>
          <a:off x="6238875" y="171557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DCC33A36-8240-4CCE-8135-21EF18DD5D8F}"/>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2EC936F5-F9CD-4B22-B081-8F3DF0C30C07}"/>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508F1806-F95E-459C-8586-6EDFBCD65496}"/>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22955FF8-0948-4250-A810-BA665341EAB2}"/>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1F590467-6352-4F94-8A48-6336561A138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139700</xdr:rowOff>
    </xdr:from>
    <xdr:to>
      <xdr:col>55</xdr:col>
      <xdr:colOff>50800</xdr:colOff>
      <xdr:row>106</xdr:row>
      <xdr:rowOff>69850</xdr:rowOff>
    </xdr:to>
    <xdr:sp macro="" textlink="">
      <xdr:nvSpPr>
        <xdr:cNvPr id="467" name="楕円 466">
          <a:extLst>
            <a:ext uri="{FF2B5EF4-FFF2-40B4-BE49-F238E27FC236}">
              <a16:creationId xmlns:a16="http://schemas.microsoft.com/office/drawing/2014/main" id="{956A343E-E86F-466E-956A-A9C9A49EED25}"/>
            </a:ext>
          </a:extLst>
        </xdr:cNvPr>
        <xdr:cNvSpPr/>
      </xdr:nvSpPr>
      <xdr:spPr>
        <a:xfrm>
          <a:off x="9401175" y="172878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118127</xdr:rowOff>
    </xdr:from>
    <xdr:ext cx="469744" cy="259045"/>
    <xdr:sp macro="" textlink="">
      <xdr:nvSpPr>
        <xdr:cNvPr id="468" name="【市民会館】&#10;一人当たり面積該当値テキスト">
          <a:extLst>
            <a:ext uri="{FF2B5EF4-FFF2-40B4-BE49-F238E27FC236}">
              <a16:creationId xmlns:a16="http://schemas.microsoft.com/office/drawing/2014/main" id="{2CA24F64-34EC-4971-B33C-65C3FC03E323}"/>
            </a:ext>
          </a:extLst>
        </xdr:cNvPr>
        <xdr:cNvSpPr txBox="1"/>
      </xdr:nvSpPr>
      <xdr:spPr>
        <a:xfrm>
          <a:off x="9467850" y="1726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145414</xdr:rowOff>
    </xdr:from>
    <xdr:to>
      <xdr:col>50</xdr:col>
      <xdr:colOff>165100</xdr:colOff>
      <xdr:row>106</xdr:row>
      <xdr:rowOff>75564</xdr:rowOff>
    </xdr:to>
    <xdr:sp macro="" textlink="">
      <xdr:nvSpPr>
        <xdr:cNvPr id="469" name="楕円 468">
          <a:extLst>
            <a:ext uri="{FF2B5EF4-FFF2-40B4-BE49-F238E27FC236}">
              <a16:creationId xmlns:a16="http://schemas.microsoft.com/office/drawing/2014/main" id="{26A43496-AF45-417F-9710-81FB29EDE8AF}"/>
            </a:ext>
          </a:extLst>
        </xdr:cNvPr>
        <xdr:cNvSpPr/>
      </xdr:nvSpPr>
      <xdr:spPr>
        <a:xfrm>
          <a:off x="8639175" y="17287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19050</xdr:rowOff>
    </xdr:from>
    <xdr:to>
      <xdr:col>55</xdr:col>
      <xdr:colOff>0</xdr:colOff>
      <xdr:row>106</xdr:row>
      <xdr:rowOff>24764</xdr:rowOff>
    </xdr:to>
    <xdr:cxnSp macro="">
      <xdr:nvCxnSpPr>
        <xdr:cNvPr id="470" name="直線コネクタ 469">
          <a:extLst>
            <a:ext uri="{FF2B5EF4-FFF2-40B4-BE49-F238E27FC236}">
              <a16:creationId xmlns:a16="http://schemas.microsoft.com/office/drawing/2014/main" id="{EF4FF650-82EC-4CAE-968D-2111541B2713}"/>
            </a:ext>
          </a:extLst>
        </xdr:cNvPr>
        <xdr:cNvCxnSpPr/>
      </xdr:nvCxnSpPr>
      <xdr:spPr>
        <a:xfrm flipV="1">
          <a:off x="8686800" y="17335500"/>
          <a:ext cx="74295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145414</xdr:rowOff>
    </xdr:from>
    <xdr:to>
      <xdr:col>46</xdr:col>
      <xdr:colOff>38100</xdr:colOff>
      <xdr:row>106</xdr:row>
      <xdr:rowOff>75564</xdr:rowOff>
    </xdr:to>
    <xdr:sp macro="" textlink="">
      <xdr:nvSpPr>
        <xdr:cNvPr id="471" name="楕円 470">
          <a:extLst>
            <a:ext uri="{FF2B5EF4-FFF2-40B4-BE49-F238E27FC236}">
              <a16:creationId xmlns:a16="http://schemas.microsoft.com/office/drawing/2014/main" id="{C7BC9492-9FBD-446E-A78A-E6DECD61FA58}"/>
            </a:ext>
          </a:extLst>
        </xdr:cNvPr>
        <xdr:cNvSpPr/>
      </xdr:nvSpPr>
      <xdr:spPr>
        <a:xfrm>
          <a:off x="7839075" y="172872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24764</xdr:rowOff>
    </xdr:from>
    <xdr:to>
      <xdr:col>50</xdr:col>
      <xdr:colOff>114300</xdr:colOff>
      <xdr:row>106</xdr:row>
      <xdr:rowOff>24764</xdr:rowOff>
    </xdr:to>
    <xdr:cxnSp macro="">
      <xdr:nvCxnSpPr>
        <xdr:cNvPr id="472" name="直線コネクタ 471">
          <a:extLst>
            <a:ext uri="{FF2B5EF4-FFF2-40B4-BE49-F238E27FC236}">
              <a16:creationId xmlns:a16="http://schemas.microsoft.com/office/drawing/2014/main" id="{EB6AEAC4-BF95-4E88-867F-DED51E0655AD}"/>
            </a:ext>
          </a:extLst>
        </xdr:cNvPr>
        <xdr:cNvCxnSpPr/>
      </xdr:nvCxnSpPr>
      <xdr:spPr>
        <a:xfrm>
          <a:off x="7886700" y="173443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145414</xdr:rowOff>
    </xdr:from>
    <xdr:to>
      <xdr:col>41</xdr:col>
      <xdr:colOff>101600</xdr:colOff>
      <xdr:row>106</xdr:row>
      <xdr:rowOff>75564</xdr:rowOff>
    </xdr:to>
    <xdr:sp macro="" textlink="">
      <xdr:nvSpPr>
        <xdr:cNvPr id="473" name="楕円 472">
          <a:extLst>
            <a:ext uri="{FF2B5EF4-FFF2-40B4-BE49-F238E27FC236}">
              <a16:creationId xmlns:a16="http://schemas.microsoft.com/office/drawing/2014/main" id="{598C734F-9A71-48DA-A239-B0EC68AD81EA}"/>
            </a:ext>
          </a:extLst>
        </xdr:cNvPr>
        <xdr:cNvSpPr/>
      </xdr:nvSpPr>
      <xdr:spPr>
        <a:xfrm>
          <a:off x="7029450" y="17287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24764</xdr:rowOff>
    </xdr:from>
    <xdr:to>
      <xdr:col>45</xdr:col>
      <xdr:colOff>177800</xdr:colOff>
      <xdr:row>106</xdr:row>
      <xdr:rowOff>24764</xdr:rowOff>
    </xdr:to>
    <xdr:cxnSp macro="">
      <xdr:nvCxnSpPr>
        <xdr:cNvPr id="474" name="直線コネクタ 473">
          <a:extLst>
            <a:ext uri="{FF2B5EF4-FFF2-40B4-BE49-F238E27FC236}">
              <a16:creationId xmlns:a16="http://schemas.microsoft.com/office/drawing/2014/main" id="{D6A601C8-B0CF-4510-8465-045C6918F447}"/>
            </a:ext>
          </a:extLst>
        </xdr:cNvPr>
        <xdr:cNvCxnSpPr/>
      </xdr:nvCxnSpPr>
      <xdr:spPr>
        <a:xfrm>
          <a:off x="7077075" y="1734438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145414</xdr:rowOff>
    </xdr:from>
    <xdr:to>
      <xdr:col>36</xdr:col>
      <xdr:colOff>165100</xdr:colOff>
      <xdr:row>106</xdr:row>
      <xdr:rowOff>75564</xdr:rowOff>
    </xdr:to>
    <xdr:sp macro="" textlink="">
      <xdr:nvSpPr>
        <xdr:cNvPr id="475" name="楕円 474">
          <a:extLst>
            <a:ext uri="{FF2B5EF4-FFF2-40B4-BE49-F238E27FC236}">
              <a16:creationId xmlns:a16="http://schemas.microsoft.com/office/drawing/2014/main" id="{228FB246-E4CD-4200-81E5-46E3C1352ED9}"/>
            </a:ext>
          </a:extLst>
        </xdr:cNvPr>
        <xdr:cNvSpPr/>
      </xdr:nvSpPr>
      <xdr:spPr>
        <a:xfrm>
          <a:off x="6238875" y="172872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24764</xdr:rowOff>
    </xdr:from>
    <xdr:to>
      <xdr:col>41</xdr:col>
      <xdr:colOff>50800</xdr:colOff>
      <xdr:row>106</xdr:row>
      <xdr:rowOff>24764</xdr:rowOff>
    </xdr:to>
    <xdr:cxnSp macro="">
      <xdr:nvCxnSpPr>
        <xdr:cNvPr id="476" name="直線コネクタ 475">
          <a:extLst>
            <a:ext uri="{FF2B5EF4-FFF2-40B4-BE49-F238E27FC236}">
              <a16:creationId xmlns:a16="http://schemas.microsoft.com/office/drawing/2014/main" id="{61C4498D-3D7B-402D-A331-2F4E4F02BE5E}"/>
            </a:ext>
          </a:extLst>
        </xdr:cNvPr>
        <xdr:cNvCxnSpPr/>
      </xdr:nvCxnSpPr>
      <xdr:spPr>
        <a:xfrm>
          <a:off x="6286500" y="1734438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F3733B79-AE6D-4699-9676-1133C8BC159B}"/>
            </a:ext>
          </a:extLst>
        </xdr:cNvPr>
        <xdr:cNvSpPr txBox="1"/>
      </xdr:nvSpPr>
      <xdr:spPr>
        <a:xfrm>
          <a:off x="845827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E799AC6D-58BB-4105-A5C1-654D91B48994}"/>
            </a:ext>
          </a:extLst>
        </xdr:cNvPr>
        <xdr:cNvSpPr txBox="1"/>
      </xdr:nvSpPr>
      <xdr:spPr>
        <a:xfrm>
          <a:off x="7677227" y="1690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79" name="n_3aveValue【市民会館】&#10;一人当たり面積">
          <a:extLst>
            <a:ext uri="{FF2B5EF4-FFF2-40B4-BE49-F238E27FC236}">
              <a16:creationId xmlns:a16="http://schemas.microsoft.com/office/drawing/2014/main" id="{6313E5AC-C179-4EB1-8997-54ACD0D812D9}"/>
            </a:ext>
          </a:extLst>
        </xdr:cNvPr>
        <xdr:cNvSpPr txBox="1"/>
      </xdr:nvSpPr>
      <xdr:spPr>
        <a:xfrm>
          <a:off x="68676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132097</xdr:rowOff>
    </xdr:from>
    <xdr:ext cx="469744" cy="259045"/>
    <xdr:sp macro="" textlink="">
      <xdr:nvSpPr>
        <xdr:cNvPr id="480" name="n_4aveValue【市民会館】&#10;一人当たり面積">
          <a:extLst>
            <a:ext uri="{FF2B5EF4-FFF2-40B4-BE49-F238E27FC236}">
              <a16:creationId xmlns:a16="http://schemas.microsoft.com/office/drawing/2014/main" id="{A2259C7F-FB33-432B-941F-13E2127C15AA}"/>
            </a:ext>
          </a:extLst>
        </xdr:cNvPr>
        <xdr:cNvSpPr txBox="1"/>
      </xdr:nvSpPr>
      <xdr:spPr>
        <a:xfrm>
          <a:off x="60675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66691</xdr:rowOff>
    </xdr:from>
    <xdr:ext cx="469744" cy="259045"/>
    <xdr:sp macro="" textlink="">
      <xdr:nvSpPr>
        <xdr:cNvPr id="481" name="n_1mainValue【市民会館】&#10;一人当たり面積">
          <a:extLst>
            <a:ext uri="{FF2B5EF4-FFF2-40B4-BE49-F238E27FC236}">
              <a16:creationId xmlns:a16="http://schemas.microsoft.com/office/drawing/2014/main" id="{932C242F-11AA-45E9-BEA3-ECE2FA51241E}"/>
            </a:ext>
          </a:extLst>
        </xdr:cNvPr>
        <xdr:cNvSpPr txBox="1"/>
      </xdr:nvSpPr>
      <xdr:spPr>
        <a:xfrm>
          <a:off x="845827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66691</xdr:rowOff>
    </xdr:from>
    <xdr:ext cx="469744" cy="259045"/>
    <xdr:sp macro="" textlink="">
      <xdr:nvSpPr>
        <xdr:cNvPr id="482" name="n_2mainValue【市民会館】&#10;一人当たり面積">
          <a:extLst>
            <a:ext uri="{FF2B5EF4-FFF2-40B4-BE49-F238E27FC236}">
              <a16:creationId xmlns:a16="http://schemas.microsoft.com/office/drawing/2014/main" id="{86B7CCED-CC3C-40D4-B564-0E4B85C8E8CD}"/>
            </a:ext>
          </a:extLst>
        </xdr:cNvPr>
        <xdr:cNvSpPr txBox="1"/>
      </xdr:nvSpPr>
      <xdr:spPr>
        <a:xfrm>
          <a:off x="76772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66691</xdr:rowOff>
    </xdr:from>
    <xdr:ext cx="469744" cy="259045"/>
    <xdr:sp macro="" textlink="">
      <xdr:nvSpPr>
        <xdr:cNvPr id="483" name="n_3mainValue【市民会館】&#10;一人当たり面積">
          <a:extLst>
            <a:ext uri="{FF2B5EF4-FFF2-40B4-BE49-F238E27FC236}">
              <a16:creationId xmlns:a16="http://schemas.microsoft.com/office/drawing/2014/main" id="{31372477-FF3B-4352-8588-87ACAB3A95D1}"/>
            </a:ext>
          </a:extLst>
        </xdr:cNvPr>
        <xdr:cNvSpPr txBox="1"/>
      </xdr:nvSpPr>
      <xdr:spPr>
        <a:xfrm>
          <a:off x="6867602"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66691</xdr:rowOff>
    </xdr:from>
    <xdr:ext cx="469744" cy="259045"/>
    <xdr:sp macro="" textlink="">
      <xdr:nvSpPr>
        <xdr:cNvPr id="484" name="n_4mainValue【市民会館】&#10;一人当たり面積">
          <a:extLst>
            <a:ext uri="{FF2B5EF4-FFF2-40B4-BE49-F238E27FC236}">
              <a16:creationId xmlns:a16="http://schemas.microsoft.com/office/drawing/2014/main" id="{BBCF0635-C198-488A-AB41-360874DB24C0}"/>
            </a:ext>
          </a:extLst>
        </xdr:cNvPr>
        <xdr:cNvSpPr txBox="1"/>
      </xdr:nvSpPr>
      <xdr:spPr>
        <a:xfrm>
          <a:off x="6067502"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42710A82-0521-4CAB-A8F2-761C383AB730}"/>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D456EE59-BF59-4964-8681-81A2BE31EF79}"/>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3DC21BD5-2807-4163-84F0-EB7A60F9C98D}"/>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4B6154CF-6AB5-47E0-BE66-B39A9791762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D5ED78D3-268F-4AD0-8F8F-00B16C833EC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A28A9A39-0387-4E54-B7BD-24C60BDDAB9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E8A1D001-D0DC-498C-8A84-CF13C307311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DEA1A453-0F61-4985-BE4D-C08C3FB843F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6276830-702F-4C7A-8C98-A0CCC99C62D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6A2D6515-5351-4920-8F85-DB2B6C02BF81}"/>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498F27D8-38BA-4FF0-A523-0E195F7039C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D2E0FA4D-0DF0-4D8E-8EAF-FAFD0F3CC9F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835933A7-C572-41D3-AD83-04FFA725794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D711C9E6-F829-4281-92B7-63888BADF1DA}"/>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997F7E2B-B297-4D80-957E-A9B39FC19C62}"/>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76C1FF16-548E-49D4-9E39-515CC08D407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BF28FC63-563D-4900-87EB-7F2E2E4496B1}"/>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A1BFA88E-D636-458D-B85D-FD83B5DD469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9E62C301-02C7-428C-A57F-DDAB9DD36630}"/>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206A9DF-BB55-4906-98AC-F340F50D011C}"/>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946B3F7F-ECE1-4853-A14A-17920F02C75F}"/>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CFDE6AD3-516D-444D-AEAA-F7C01B2B8424}"/>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3EC25FF0-3514-4F95-8BDE-F58AFC84B605}"/>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66A165FF-989E-4980-93E5-5C9373B0F5F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7F1FEBF8-549D-4DA3-BAEA-45DFFC2A5520}"/>
            </a:ext>
          </a:extLst>
        </xdr:cNvPr>
        <xdr:cNvCxnSpPr/>
      </xdr:nvCxnSpPr>
      <xdr:spPr>
        <a:xfrm flipV="1">
          <a:off x="14696439" y="5410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26D4B812-BBB7-4969-8CE4-CED7DF914771}"/>
            </a:ext>
          </a:extLst>
        </xdr:cNvPr>
        <xdr:cNvSpPr txBox="1"/>
      </xdr:nvSpPr>
      <xdr:spPr>
        <a:xfrm>
          <a:off x="14735175" y="673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3EDEC928-09F5-4F60-B414-23CF45479AEC}"/>
            </a:ext>
          </a:extLst>
        </xdr:cNvPr>
        <xdr:cNvCxnSpPr/>
      </xdr:nvCxnSpPr>
      <xdr:spPr>
        <a:xfrm>
          <a:off x="14611350" y="672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A4DCC57-F88F-4654-A0E6-39E895830B60}"/>
            </a:ext>
          </a:extLst>
        </xdr:cNvPr>
        <xdr:cNvSpPr txBox="1"/>
      </xdr:nvSpPr>
      <xdr:spPr>
        <a:xfrm>
          <a:off x="14735175" y="51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31E2C12E-D861-43DA-8872-25FE09EB3106}"/>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5CF29291-5B59-4A77-80F7-5B7AAE1F12BD}"/>
            </a:ext>
          </a:extLst>
        </xdr:cNvPr>
        <xdr:cNvSpPr txBox="1"/>
      </xdr:nvSpPr>
      <xdr:spPr>
        <a:xfrm>
          <a:off x="14735175" y="5979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C34C8DAF-98EA-44DF-A7FD-710C6D377494}"/>
            </a:ext>
          </a:extLst>
        </xdr:cNvPr>
        <xdr:cNvSpPr/>
      </xdr:nvSpPr>
      <xdr:spPr>
        <a:xfrm>
          <a:off x="14649450" y="61245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88AA0A2D-0B94-4D72-80D1-FC01C5BE3491}"/>
            </a:ext>
          </a:extLst>
        </xdr:cNvPr>
        <xdr:cNvSpPr/>
      </xdr:nvSpPr>
      <xdr:spPr>
        <a:xfrm>
          <a:off x="138874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34096808-EF9F-48AD-80FD-48BE919E5AF8}"/>
            </a:ext>
          </a:extLst>
        </xdr:cNvPr>
        <xdr:cNvSpPr/>
      </xdr:nvSpPr>
      <xdr:spPr>
        <a:xfrm>
          <a:off x="13096875" y="6060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BC3D1647-6207-49D1-A621-5212CC5B491F}"/>
            </a:ext>
          </a:extLst>
        </xdr:cNvPr>
        <xdr:cNvSpPr/>
      </xdr:nvSpPr>
      <xdr:spPr>
        <a:xfrm>
          <a:off x="12296775" y="60502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9EA7D6FD-66EA-43BB-8EF1-12BF11AF18CE}"/>
            </a:ext>
          </a:extLst>
        </xdr:cNvPr>
        <xdr:cNvSpPr/>
      </xdr:nvSpPr>
      <xdr:spPr>
        <a:xfrm>
          <a:off x="11487150" y="6030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D1B19A96-70FB-4235-A9A8-5699FFADCD3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387F0386-A544-4146-8D3E-04D65E9BE5C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63A595EC-6AB5-4A31-A650-217C908B3DA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FA19F24D-A4E8-4742-850F-9527E2ED375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DCC702B3-1783-4A41-B5EE-31441D7E562A}"/>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162560</xdr:rowOff>
    </xdr:from>
    <xdr:to>
      <xdr:col>85</xdr:col>
      <xdr:colOff>177800</xdr:colOff>
      <xdr:row>40</xdr:row>
      <xdr:rowOff>92710</xdr:rowOff>
    </xdr:to>
    <xdr:sp macro="" textlink="">
      <xdr:nvSpPr>
        <xdr:cNvPr id="525" name="楕円 524">
          <a:extLst>
            <a:ext uri="{FF2B5EF4-FFF2-40B4-BE49-F238E27FC236}">
              <a16:creationId xmlns:a16="http://schemas.microsoft.com/office/drawing/2014/main" id="{C16E3CCD-0881-4A6A-A8AC-B1416F84BC60}"/>
            </a:ext>
          </a:extLst>
        </xdr:cNvPr>
        <xdr:cNvSpPr/>
      </xdr:nvSpPr>
      <xdr:spPr>
        <a:xfrm>
          <a:off x="14649450" y="64839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140987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2CDB734-AC06-4CAA-BBBC-6842DB77873C}"/>
            </a:ext>
          </a:extLst>
        </xdr:cNvPr>
        <xdr:cNvSpPr txBox="1"/>
      </xdr:nvSpPr>
      <xdr:spPr>
        <a:xfrm>
          <a:off x="14735175" y="6468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124460</xdr:rowOff>
    </xdr:from>
    <xdr:to>
      <xdr:col>81</xdr:col>
      <xdr:colOff>101600</xdr:colOff>
      <xdr:row>40</xdr:row>
      <xdr:rowOff>54610</xdr:rowOff>
    </xdr:to>
    <xdr:sp macro="" textlink="">
      <xdr:nvSpPr>
        <xdr:cNvPr id="527" name="楕円 526">
          <a:extLst>
            <a:ext uri="{FF2B5EF4-FFF2-40B4-BE49-F238E27FC236}">
              <a16:creationId xmlns:a16="http://schemas.microsoft.com/office/drawing/2014/main" id="{23CA6E01-A52C-4644-8126-F152DA8301DC}"/>
            </a:ext>
          </a:extLst>
        </xdr:cNvPr>
        <xdr:cNvSpPr/>
      </xdr:nvSpPr>
      <xdr:spPr>
        <a:xfrm>
          <a:off x="13887450" y="64458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xdr:rowOff>
    </xdr:from>
    <xdr:to>
      <xdr:col>85</xdr:col>
      <xdr:colOff>127000</xdr:colOff>
      <xdr:row>40</xdr:row>
      <xdr:rowOff>41910</xdr:rowOff>
    </xdr:to>
    <xdr:cxnSp macro="">
      <xdr:nvCxnSpPr>
        <xdr:cNvPr id="528" name="直線コネクタ 527">
          <a:extLst>
            <a:ext uri="{FF2B5EF4-FFF2-40B4-BE49-F238E27FC236}">
              <a16:creationId xmlns:a16="http://schemas.microsoft.com/office/drawing/2014/main" id="{FB59B3DC-A387-413D-AB5F-6A07B34A82CE}"/>
            </a:ext>
          </a:extLst>
        </xdr:cNvPr>
        <xdr:cNvCxnSpPr/>
      </xdr:nvCxnSpPr>
      <xdr:spPr>
        <a:xfrm>
          <a:off x="13935075" y="649351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84455</xdr:rowOff>
    </xdr:from>
    <xdr:to>
      <xdr:col>76</xdr:col>
      <xdr:colOff>165100</xdr:colOff>
      <xdr:row>40</xdr:row>
      <xdr:rowOff>14605</xdr:rowOff>
    </xdr:to>
    <xdr:sp macro="" textlink="">
      <xdr:nvSpPr>
        <xdr:cNvPr id="529" name="楕円 528">
          <a:extLst>
            <a:ext uri="{FF2B5EF4-FFF2-40B4-BE49-F238E27FC236}">
              <a16:creationId xmlns:a16="http://schemas.microsoft.com/office/drawing/2014/main" id="{98904905-A621-49EC-BD2A-F136C83FFBCE}"/>
            </a:ext>
          </a:extLst>
        </xdr:cNvPr>
        <xdr:cNvSpPr/>
      </xdr:nvSpPr>
      <xdr:spPr>
        <a:xfrm>
          <a:off x="13096875" y="64122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135255</xdr:rowOff>
    </xdr:from>
    <xdr:to>
      <xdr:col>81</xdr:col>
      <xdr:colOff>50800</xdr:colOff>
      <xdr:row>40</xdr:row>
      <xdr:rowOff>3810</xdr:rowOff>
    </xdr:to>
    <xdr:cxnSp macro="">
      <xdr:nvCxnSpPr>
        <xdr:cNvPr id="530" name="直線コネクタ 529">
          <a:extLst>
            <a:ext uri="{FF2B5EF4-FFF2-40B4-BE49-F238E27FC236}">
              <a16:creationId xmlns:a16="http://schemas.microsoft.com/office/drawing/2014/main" id="{1705F579-8A6F-41EC-A18B-59A2638762E9}"/>
            </a:ext>
          </a:extLst>
        </xdr:cNvPr>
        <xdr:cNvCxnSpPr/>
      </xdr:nvCxnSpPr>
      <xdr:spPr>
        <a:xfrm>
          <a:off x="13144500" y="6459855"/>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531" name="楕円 530">
          <a:extLst>
            <a:ext uri="{FF2B5EF4-FFF2-40B4-BE49-F238E27FC236}">
              <a16:creationId xmlns:a16="http://schemas.microsoft.com/office/drawing/2014/main" id="{8D858FE5-980C-487D-9149-48153E3E3D82}"/>
            </a:ext>
          </a:extLst>
        </xdr:cNvPr>
        <xdr:cNvSpPr/>
      </xdr:nvSpPr>
      <xdr:spPr>
        <a:xfrm>
          <a:off x="12296775" y="6374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39</xdr:row>
      <xdr:rowOff>135255</xdr:rowOff>
    </xdr:to>
    <xdr:cxnSp macro="">
      <xdr:nvCxnSpPr>
        <xdr:cNvPr id="532" name="直線コネクタ 531">
          <a:extLst>
            <a:ext uri="{FF2B5EF4-FFF2-40B4-BE49-F238E27FC236}">
              <a16:creationId xmlns:a16="http://schemas.microsoft.com/office/drawing/2014/main" id="{F4F74050-3828-4DB4-BDD2-621FBF659F58}"/>
            </a:ext>
          </a:extLst>
        </xdr:cNvPr>
        <xdr:cNvCxnSpPr/>
      </xdr:nvCxnSpPr>
      <xdr:spPr>
        <a:xfrm>
          <a:off x="12344400" y="642175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6350</xdr:rowOff>
    </xdr:from>
    <xdr:to>
      <xdr:col>67</xdr:col>
      <xdr:colOff>101600</xdr:colOff>
      <xdr:row>39</xdr:row>
      <xdr:rowOff>107950</xdr:rowOff>
    </xdr:to>
    <xdr:sp macro="" textlink="">
      <xdr:nvSpPr>
        <xdr:cNvPr id="533" name="楕円 532">
          <a:extLst>
            <a:ext uri="{FF2B5EF4-FFF2-40B4-BE49-F238E27FC236}">
              <a16:creationId xmlns:a16="http://schemas.microsoft.com/office/drawing/2014/main" id="{E247BC2A-0340-41D1-BEC6-E1AD3DE29BDF}"/>
            </a:ext>
          </a:extLst>
        </xdr:cNvPr>
        <xdr:cNvSpPr/>
      </xdr:nvSpPr>
      <xdr:spPr>
        <a:xfrm>
          <a:off x="11487150" y="633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57150</xdr:rowOff>
    </xdr:from>
    <xdr:to>
      <xdr:col>71</xdr:col>
      <xdr:colOff>177800</xdr:colOff>
      <xdr:row>39</xdr:row>
      <xdr:rowOff>97155</xdr:rowOff>
    </xdr:to>
    <xdr:cxnSp macro="">
      <xdr:nvCxnSpPr>
        <xdr:cNvPr id="534" name="直線コネクタ 533">
          <a:extLst>
            <a:ext uri="{FF2B5EF4-FFF2-40B4-BE49-F238E27FC236}">
              <a16:creationId xmlns:a16="http://schemas.microsoft.com/office/drawing/2014/main" id="{BE3A6C92-9278-4F82-93F6-2B0782A9F5E5}"/>
            </a:ext>
          </a:extLst>
        </xdr:cNvPr>
        <xdr:cNvCxnSpPr/>
      </xdr:nvCxnSpPr>
      <xdr:spPr>
        <a:xfrm>
          <a:off x="11534775" y="6381750"/>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EB674896-2A8E-4680-94DD-F4E650350ED9}"/>
            </a:ext>
          </a:extLst>
        </xdr:cNvPr>
        <xdr:cNvSpPr txBox="1"/>
      </xdr:nvSpPr>
      <xdr:spPr>
        <a:xfrm>
          <a:off x="13745219" y="5866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6367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9F6E15B9-E682-4B20-8435-16C84798B05C}"/>
            </a:ext>
          </a:extLst>
        </xdr:cNvPr>
        <xdr:cNvSpPr txBox="1"/>
      </xdr:nvSpPr>
      <xdr:spPr>
        <a:xfrm>
          <a:off x="12964169"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C2C979A9-12D3-47D1-91F3-08CC5724AAEA}"/>
            </a:ext>
          </a:extLst>
        </xdr:cNvPr>
        <xdr:cNvSpPr txBox="1"/>
      </xdr:nvSpPr>
      <xdr:spPr>
        <a:xfrm>
          <a:off x="12164069"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151147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DC81D44C-FAC9-4B45-AC81-C2510718E554}"/>
            </a:ext>
          </a:extLst>
        </xdr:cNvPr>
        <xdr:cNvSpPr txBox="1"/>
      </xdr:nvSpPr>
      <xdr:spPr>
        <a:xfrm>
          <a:off x="1135444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45737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B265F579-DC0D-46C1-ACBE-0664E02BCED1}"/>
            </a:ext>
          </a:extLst>
        </xdr:cNvPr>
        <xdr:cNvSpPr txBox="1"/>
      </xdr:nvSpPr>
      <xdr:spPr>
        <a:xfrm>
          <a:off x="13745219" y="653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5732</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3C39340D-4FEE-48BC-8490-6CC4E19D438B}"/>
            </a:ext>
          </a:extLst>
        </xdr:cNvPr>
        <xdr:cNvSpPr txBox="1"/>
      </xdr:nvSpPr>
      <xdr:spPr>
        <a:xfrm>
          <a:off x="12964169" y="6495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7B219E7-62E3-4710-AF46-89E2F7E3D582}"/>
            </a:ext>
          </a:extLst>
        </xdr:cNvPr>
        <xdr:cNvSpPr txBox="1"/>
      </xdr:nvSpPr>
      <xdr:spPr>
        <a:xfrm>
          <a:off x="12164069"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99077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B18DABF0-7DA8-4920-A6F4-C43FE23B5F12}"/>
            </a:ext>
          </a:extLst>
        </xdr:cNvPr>
        <xdr:cNvSpPr txBox="1"/>
      </xdr:nvSpPr>
      <xdr:spPr>
        <a:xfrm>
          <a:off x="11354444"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88102D7-33A5-4342-ABF1-493A17573B1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2CD650E2-0B3B-4AA1-BD38-E0B8FB6F363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6F2296A8-F9D0-4F74-963E-62C8E0C5902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363812FF-7DD7-4FE8-A12E-673593415C9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BD6F566D-D408-45DD-BEE4-D06CE189E5F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D7024A2C-1646-4008-879D-EF64FDB9EFE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FCC9ACE3-CB9B-4E24-A275-EB82FA89198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9FE7F21C-3D2D-41A2-AC63-5531ECFF796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F1EA015E-39EB-4091-8AFB-5DA64EED3478}"/>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DDAD3553-DDF5-4BF9-A644-566362BB069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28B0E47B-D842-4A26-AC2C-B0ECA6EFA861}"/>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B157E302-1B88-4BC4-8A51-6BE1293C4983}"/>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65FE6BD8-05C0-4C8F-9FB6-3A8043F935DE}"/>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A7DF4CC9-320D-422D-B311-A92A9D88D0DB}"/>
            </a:ext>
          </a:extLst>
        </xdr:cNvPr>
        <xdr:cNvSpPr txBox="1"/>
      </xdr:nvSpPr>
      <xdr:spPr>
        <a:xfrm>
          <a:off x="15985051"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ED0713A-0A90-44E4-A469-5DA1161742D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35B3474-8E41-48EE-BB88-1D1E2FDBB991}"/>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F2EB4118-EB94-42F2-AC42-AB0F8C4E56B7}"/>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483280AC-2D0F-4893-AE76-F644F079D975}"/>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9978B97F-9A57-4385-BFAD-2BD80A8DF22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A82B423A-A28D-456C-A421-8CBA969DE855}"/>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25F98C1D-283A-4906-B66F-DE96059D112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A7BFAB2-3546-47A6-AD57-1B5CAC39C5A0}"/>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441AC09A-7ACB-45E9-85F8-CE0888D9BD3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CED68E6-65DC-4C71-86C7-0F2CB60AE359}"/>
            </a:ext>
          </a:extLst>
        </xdr:cNvPr>
        <xdr:cNvCxnSpPr/>
      </xdr:nvCxnSpPr>
      <xdr:spPr>
        <a:xfrm flipV="1">
          <a:off x="19954239" y="5400413"/>
          <a:ext cx="0" cy="142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708CC5E-E60C-4472-AE94-65AB8B138BD1}"/>
            </a:ext>
          </a:extLst>
        </xdr:cNvPr>
        <xdr:cNvSpPr txBox="1"/>
      </xdr:nvSpPr>
      <xdr:spPr>
        <a:xfrm>
          <a:off x="19992975" y="683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83A1497E-FB13-4D9C-90DA-8DD25DF5A7C6}"/>
            </a:ext>
          </a:extLst>
        </xdr:cNvPr>
        <xdr:cNvCxnSpPr/>
      </xdr:nvCxnSpPr>
      <xdr:spPr>
        <a:xfrm>
          <a:off x="19878675" y="68276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87F95482-FB37-421F-A96A-30AEA34A6523}"/>
            </a:ext>
          </a:extLst>
        </xdr:cNvPr>
        <xdr:cNvSpPr txBox="1"/>
      </xdr:nvSpPr>
      <xdr:spPr>
        <a:xfrm>
          <a:off x="19992975" y="518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C658941F-21A2-43F4-B3A2-914FA7EC369A}"/>
            </a:ext>
          </a:extLst>
        </xdr:cNvPr>
        <xdr:cNvCxnSpPr/>
      </xdr:nvCxnSpPr>
      <xdr:spPr>
        <a:xfrm>
          <a:off x="19878675" y="54004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6FA1A6EC-2C7F-4F75-BE5A-B14D9EE91B22}"/>
            </a:ext>
          </a:extLst>
        </xdr:cNvPr>
        <xdr:cNvSpPr txBox="1"/>
      </xdr:nvSpPr>
      <xdr:spPr>
        <a:xfrm>
          <a:off x="19992975" y="62281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6AEBBB7C-BA5F-4D50-8E75-729709C4B628}"/>
            </a:ext>
          </a:extLst>
        </xdr:cNvPr>
        <xdr:cNvSpPr/>
      </xdr:nvSpPr>
      <xdr:spPr>
        <a:xfrm>
          <a:off x="19897725" y="62497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436128B6-EA16-4350-A6D3-6DB6E0AA848B}"/>
            </a:ext>
          </a:extLst>
        </xdr:cNvPr>
        <xdr:cNvSpPr/>
      </xdr:nvSpPr>
      <xdr:spPr>
        <a:xfrm>
          <a:off x="19154775" y="62588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7906487A-3B3B-429C-AFA6-B9E565F9882D}"/>
            </a:ext>
          </a:extLst>
        </xdr:cNvPr>
        <xdr:cNvSpPr/>
      </xdr:nvSpPr>
      <xdr:spPr>
        <a:xfrm>
          <a:off x="18345150" y="62700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31853526-0B03-4587-A4E7-2B081686C8F0}"/>
            </a:ext>
          </a:extLst>
        </xdr:cNvPr>
        <xdr:cNvSpPr/>
      </xdr:nvSpPr>
      <xdr:spPr>
        <a:xfrm>
          <a:off x="17554575" y="6289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87BA008F-1435-4257-8F81-E7E32DD2B231}"/>
            </a:ext>
          </a:extLst>
        </xdr:cNvPr>
        <xdr:cNvSpPr/>
      </xdr:nvSpPr>
      <xdr:spPr>
        <a:xfrm>
          <a:off x="16754475" y="63029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E370149-0E4C-4A62-B15D-29F750580ADD}"/>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8A04A9C9-E5C9-4BC3-9881-E2950C9653D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DD152401-B3E0-4874-85E0-2BA3E3209DF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EDB5DA6A-A4F3-41F9-B2BE-E0F80147811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D8A97A1-A632-49DF-8711-C1B6ACADE9BF}"/>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59294</xdr:rowOff>
    </xdr:from>
    <xdr:to>
      <xdr:col>116</xdr:col>
      <xdr:colOff>114300</xdr:colOff>
      <xdr:row>37</xdr:row>
      <xdr:rowOff>160894</xdr:rowOff>
    </xdr:to>
    <xdr:sp macro="" textlink="">
      <xdr:nvSpPr>
        <xdr:cNvPr id="582" name="楕円 581">
          <a:extLst>
            <a:ext uri="{FF2B5EF4-FFF2-40B4-BE49-F238E27FC236}">
              <a16:creationId xmlns:a16="http://schemas.microsoft.com/office/drawing/2014/main" id="{4C6DAB70-4C4D-4814-AB51-CA10B160EB8B}"/>
            </a:ext>
          </a:extLst>
        </xdr:cNvPr>
        <xdr:cNvSpPr/>
      </xdr:nvSpPr>
      <xdr:spPr>
        <a:xfrm>
          <a:off x="19897725" y="606004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82171</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29DDA0A4-A6D1-42A4-BB8D-E9365E6F5355}"/>
            </a:ext>
          </a:extLst>
        </xdr:cNvPr>
        <xdr:cNvSpPr txBox="1"/>
      </xdr:nvSpPr>
      <xdr:spPr>
        <a:xfrm>
          <a:off x="19992975" y="592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63820</xdr:rowOff>
    </xdr:from>
    <xdr:to>
      <xdr:col>112</xdr:col>
      <xdr:colOff>38100</xdr:colOff>
      <xdr:row>37</xdr:row>
      <xdr:rowOff>165420</xdr:rowOff>
    </xdr:to>
    <xdr:sp macro="" textlink="">
      <xdr:nvSpPr>
        <xdr:cNvPr id="584" name="楕円 583">
          <a:extLst>
            <a:ext uri="{FF2B5EF4-FFF2-40B4-BE49-F238E27FC236}">
              <a16:creationId xmlns:a16="http://schemas.microsoft.com/office/drawing/2014/main" id="{393C4880-8F72-4AFE-87C2-E93FFE5FDB40}"/>
            </a:ext>
          </a:extLst>
        </xdr:cNvPr>
        <xdr:cNvSpPr/>
      </xdr:nvSpPr>
      <xdr:spPr>
        <a:xfrm>
          <a:off x="19154775" y="6067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110094</xdr:rowOff>
    </xdr:from>
    <xdr:to>
      <xdr:col>116</xdr:col>
      <xdr:colOff>63500</xdr:colOff>
      <xdr:row>37</xdr:row>
      <xdr:rowOff>114620</xdr:rowOff>
    </xdr:to>
    <xdr:cxnSp macro="">
      <xdr:nvCxnSpPr>
        <xdr:cNvPr id="585" name="直線コネクタ 584">
          <a:extLst>
            <a:ext uri="{FF2B5EF4-FFF2-40B4-BE49-F238E27FC236}">
              <a16:creationId xmlns:a16="http://schemas.microsoft.com/office/drawing/2014/main" id="{29EA8154-E591-4C82-8E45-5180A72B2066}"/>
            </a:ext>
          </a:extLst>
        </xdr:cNvPr>
        <xdr:cNvCxnSpPr/>
      </xdr:nvCxnSpPr>
      <xdr:spPr>
        <a:xfrm flipV="1">
          <a:off x="19202400" y="6107669"/>
          <a:ext cx="752475" cy="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67318</xdr:rowOff>
    </xdr:from>
    <xdr:to>
      <xdr:col>107</xdr:col>
      <xdr:colOff>101600</xdr:colOff>
      <xdr:row>37</xdr:row>
      <xdr:rowOff>168918</xdr:rowOff>
    </xdr:to>
    <xdr:sp macro="" textlink="">
      <xdr:nvSpPr>
        <xdr:cNvPr id="586" name="楕円 585">
          <a:extLst>
            <a:ext uri="{FF2B5EF4-FFF2-40B4-BE49-F238E27FC236}">
              <a16:creationId xmlns:a16="http://schemas.microsoft.com/office/drawing/2014/main" id="{CEB583F6-D7A2-4D1A-B3B6-C82B94038101}"/>
            </a:ext>
          </a:extLst>
        </xdr:cNvPr>
        <xdr:cNvSpPr/>
      </xdr:nvSpPr>
      <xdr:spPr>
        <a:xfrm>
          <a:off x="18345150" y="606489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114620</xdr:rowOff>
    </xdr:from>
    <xdr:to>
      <xdr:col>111</xdr:col>
      <xdr:colOff>177800</xdr:colOff>
      <xdr:row>37</xdr:row>
      <xdr:rowOff>118118</xdr:rowOff>
    </xdr:to>
    <xdr:cxnSp macro="">
      <xdr:nvCxnSpPr>
        <xdr:cNvPr id="587" name="直線コネクタ 586">
          <a:extLst>
            <a:ext uri="{FF2B5EF4-FFF2-40B4-BE49-F238E27FC236}">
              <a16:creationId xmlns:a16="http://schemas.microsoft.com/office/drawing/2014/main" id="{2D785050-3F5B-4E8B-85A2-65999EB12A87}"/>
            </a:ext>
          </a:extLst>
        </xdr:cNvPr>
        <xdr:cNvCxnSpPr/>
      </xdr:nvCxnSpPr>
      <xdr:spPr>
        <a:xfrm flipV="1">
          <a:off x="18392775" y="6115370"/>
          <a:ext cx="809625"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71470</xdr:rowOff>
    </xdr:from>
    <xdr:to>
      <xdr:col>102</xdr:col>
      <xdr:colOff>165100</xdr:colOff>
      <xdr:row>38</xdr:row>
      <xdr:rowOff>1620</xdr:rowOff>
    </xdr:to>
    <xdr:sp macro="" textlink="">
      <xdr:nvSpPr>
        <xdr:cNvPr id="588" name="楕円 587">
          <a:extLst>
            <a:ext uri="{FF2B5EF4-FFF2-40B4-BE49-F238E27FC236}">
              <a16:creationId xmlns:a16="http://schemas.microsoft.com/office/drawing/2014/main" id="{BC28F99C-AB59-48D9-84AD-23F9CAFC4994}"/>
            </a:ext>
          </a:extLst>
        </xdr:cNvPr>
        <xdr:cNvSpPr/>
      </xdr:nvSpPr>
      <xdr:spPr>
        <a:xfrm>
          <a:off x="17554575" y="6069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118118</xdr:rowOff>
    </xdr:from>
    <xdr:to>
      <xdr:col>107</xdr:col>
      <xdr:colOff>50800</xdr:colOff>
      <xdr:row>37</xdr:row>
      <xdr:rowOff>122270</xdr:rowOff>
    </xdr:to>
    <xdr:cxnSp macro="">
      <xdr:nvCxnSpPr>
        <xdr:cNvPr id="589" name="直線コネクタ 588">
          <a:extLst>
            <a:ext uri="{FF2B5EF4-FFF2-40B4-BE49-F238E27FC236}">
              <a16:creationId xmlns:a16="http://schemas.microsoft.com/office/drawing/2014/main" id="{8CC202A0-3C5C-4EA1-A6B6-34DDA00EC40A}"/>
            </a:ext>
          </a:extLst>
        </xdr:cNvPr>
        <xdr:cNvCxnSpPr/>
      </xdr:nvCxnSpPr>
      <xdr:spPr>
        <a:xfrm flipV="1">
          <a:off x="17602200" y="6122043"/>
          <a:ext cx="790575"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73909</xdr:rowOff>
    </xdr:from>
    <xdr:to>
      <xdr:col>98</xdr:col>
      <xdr:colOff>38100</xdr:colOff>
      <xdr:row>38</xdr:row>
      <xdr:rowOff>4059</xdr:rowOff>
    </xdr:to>
    <xdr:sp macro="" textlink="">
      <xdr:nvSpPr>
        <xdr:cNvPr id="590" name="楕円 589">
          <a:extLst>
            <a:ext uri="{FF2B5EF4-FFF2-40B4-BE49-F238E27FC236}">
              <a16:creationId xmlns:a16="http://schemas.microsoft.com/office/drawing/2014/main" id="{3310D3BF-E0D1-4DAA-88B7-58484463C163}"/>
            </a:ext>
          </a:extLst>
        </xdr:cNvPr>
        <xdr:cNvSpPr/>
      </xdr:nvSpPr>
      <xdr:spPr>
        <a:xfrm>
          <a:off x="16754475" y="60746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122270</xdr:rowOff>
    </xdr:from>
    <xdr:to>
      <xdr:col>102</xdr:col>
      <xdr:colOff>114300</xdr:colOff>
      <xdr:row>37</xdr:row>
      <xdr:rowOff>124709</xdr:rowOff>
    </xdr:to>
    <xdr:cxnSp macro="">
      <xdr:nvCxnSpPr>
        <xdr:cNvPr id="591" name="直線コネクタ 590">
          <a:extLst>
            <a:ext uri="{FF2B5EF4-FFF2-40B4-BE49-F238E27FC236}">
              <a16:creationId xmlns:a16="http://schemas.microsoft.com/office/drawing/2014/main" id="{588A5EB9-814F-4500-A533-00E37701B1C8}"/>
            </a:ext>
          </a:extLst>
        </xdr:cNvPr>
        <xdr:cNvCxnSpPr/>
      </xdr:nvCxnSpPr>
      <xdr:spPr>
        <a:xfrm flipV="1">
          <a:off x="16802100" y="612619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CB40F040-7B80-498B-A29E-391407F5D8A0}"/>
            </a:ext>
          </a:extLst>
        </xdr:cNvPr>
        <xdr:cNvSpPr txBox="1"/>
      </xdr:nvSpPr>
      <xdr:spPr>
        <a:xfrm>
          <a:off x="18944736" y="63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EDE7A264-8495-4388-ACBE-063B843D0A25}"/>
            </a:ext>
          </a:extLst>
        </xdr:cNvPr>
        <xdr:cNvSpPr txBox="1"/>
      </xdr:nvSpPr>
      <xdr:spPr>
        <a:xfrm>
          <a:off x="18163686" y="635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469EFC86-E275-463F-A4FD-01C313A5C244}"/>
            </a:ext>
          </a:extLst>
        </xdr:cNvPr>
        <xdr:cNvSpPr txBox="1"/>
      </xdr:nvSpPr>
      <xdr:spPr>
        <a:xfrm>
          <a:off x="17354061" y="63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53DCD91E-68A5-4F2F-8A1D-E1F3C089A7D7}"/>
            </a:ext>
          </a:extLst>
        </xdr:cNvPr>
        <xdr:cNvSpPr txBox="1"/>
      </xdr:nvSpPr>
      <xdr:spPr>
        <a:xfrm>
          <a:off x="16563486" y="639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10497</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F620884E-7F37-4EAC-9CCC-F43DEFF63D03}"/>
            </a:ext>
          </a:extLst>
        </xdr:cNvPr>
        <xdr:cNvSpPr txBox="1"/>
      </xdr:nvSpPr>
      <xdr:spPr>
        <a:xfrm>
          <a:off x="18915595" y="584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13995</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1CCBDE73-3F5A-427C-934B-25E60392521A}"/>
            </a:ext>
          </a:extLst>
        </xdr:cNvPr>
        <xdr:cNvSpPr txBox="1"/>
      </xdr:nvSpPr>
      <xdr:spPr>
        <a:xfrm>
          <a:off x="18134545" y="584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18147</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D953CE21-0E9A-4F27-AF53-C6C6162F8918}"/>
            </a:ext>
          </a:extLst>
        </xdr:cNvPr>
        <xdr:cNvSpPr txBox="1"/>
      </xdr:nvSpPr>
      <xdr:spPr>
        <a:xfrm>
          <a:off x="17324920" y="585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20586</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57787AA8-FC2D-4234-A2D9-3EBBF71A7221}"/>
            </a:ext>
          </a:extLst>
        </xdr:cNvPr>
        <xdr:cNvSpPr txBox="1"/>
      </xdr:nvSpPr>
      <xdr:spPr>
        <a:xfrm>
          <a:off x="16524820" y="585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ED0DDD3C-0552-4401-8B9A-4660FAF0AFE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C5C9FDED-BC69-4378-84AB-2F52CDB2486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D7C9F326-BFB8-4847-83AE-9BCF29BE9C2B}"/>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8C93B6A1-6043-4331-90BA-5E1DF4E3A2D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84E6A865-626A-4236-BB30-71840207087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12B3F78D-DB37-449E-B4B0-B7A168837B2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61973F61-BA15-43F4-8581-02491CFD7962}"/>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605930A2-238E-43D1-88CC-BB7D5CDD6A28}"/>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6EC62741-B46B-4124-88CD-6D479669837D}"/>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CC5B8FFE-20BA-4B4D-9A79-C386465AFC0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F22BFDA8-D687-4710-97C2-08957294928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1D4B8FA4-A7B8-471A-BA36-E5AD7A5FE6FB}"/>
            </a:ext>
          </a:extLst>
        </xdr:cNvPr>
        <xdr:cNvCxnSpPr/>
      </xdr:nvCxnSpPr>
      <xdr:spPr>
        <a:xfrm>
          <a:off x="11210925" y="1037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63C17530-65DC-472B-BF85-9570109DB096}"/>
            </a:ext>
          </a:extLst>
        </xdr:cNvPr>
        <xdr:cNvSpPr txBox="1"/>
      </xdr:nvSpPr>
      <xdr:spPr>
        <a:xfrm>
          <a:off x="10845966"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50FC4A6F-3431-4B24-A296-769DC8363B16}"/>
            </a:ext>
          </a:extLst>
        </xdr:cNvPr>
        <xdr:cNvCxnSpPr/>
      </xdr:nvCxnSpPr>
      <xdr:spPr>
        <a:xfrm>
          <a:off x="11210925" y="994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37BD70E2-E448-46E5-A4C4-3BD51488701C}"/>
            </a:ext>
          </a:extLst>
        </xdr:cNvPr>
        <xdr:cNvSpPr txBox="1"/>
      </xdr:nvSpPr>
      <xdr:spPr>
        <a:xfrm>
          <a:off x="10845966"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5E4496A9-A172-412D-B196-6B9C50E08007}"/>
            </a:ext>
          </a:extLst>
        </xdr:cNvPr>
        <xdr:cNvCxnSpPr/>
      </xdr:nvCxnSpPr>
      <xdr:spPr>
        <a:xfrm>
          <a:off x="11210925" y="951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2DDB5950-B0C3-4E0F-B69F-4E4D820BC244}"/>
            </a:ext>
          </a:extLst>
        </xdr:cNvPr>
        <xdr:cNvSpPr txBox="1"/>
      </xdr:nvSpPr>
      <xdr:spPr>
        <a:xfrm>
          <a:off x="10845966"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A8BA0233-4004-48A7-87FD-450A28A5077D}"/>
            </a:ext>
          </a:extLst>
        </xdr:cNvPr>
        <xdr:cNvCxnSpPr/>
      </xdr:nvCxnSpPr>
      <xdr:spPr>
        <a:xfrm>
          <a:off x="11210925" y="9077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A2FB917B-D549-469C-BF5F-7690F181214E}"/>
            </a:ext>
          </a:extLst>
        </xdr:cNvPr>
        <xdr:cNvSpPr txBox="1"/>
      </xdr:nvSpPr>
      <xdr:spPr>
        <a:xfrm>
          <a:off x="10845966"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B5B34941-ADE5-4906-A21F-26557220D69B}"/>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19A7C0D9-24A6-4A64-82E7-8EBF64A0CB16}"/>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6BD4EEFE-9458-4325-86E9-539746D01C31}"/>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A3208132-79B5-4320-8517-2F4961DB1F05}"/>
            </a:ext>
          </a:extLst>
        </xdr:cNvPr>
        <xdr:cNvCxnSpPr/>
      </xdr:nvCxnSpPr>
      <xdr:spPr>
        <a:xfrm flipV="1">
          <a:off x="14696439" y="894651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5FBE0904-8716-445C-A7FA-F8840F5FAD8E}"/>
            </a:ext>
          </a:extLst>
        </xdr:cNvPr>
        <xdr:cNvSpPr txBox="1"/>
      </xdr:nvSpPr>
      <xdr:spPr>
        <a:xfrm>
          <a:off x="14735175"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AE220651-C0F8-4BCB-A3FB-167FA71FEE4E}"/>
            </a:ext>
          </a:extLst>
        </xdr:cNvPr>
        <xdr:cNvCxnSpPr/>
      </xdr:nvCxnSpPr>
      <xdr:spPr>
        <a:xfrm>
          <a:off x="14611350" y="10194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F189A3B3-0C22-4FDC-80F4-B7573ACDCF14}"/>
            </a:ext>
          </a:extLst>
        </xdr:cNvPr>
        <xdr:cNvSpPr txBox="1"/>
      </xdr:nvSpPr>
      <xdr:spPr>
        <a:xfrm>
          <a:off x="14735175" y="874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E06EDCC8-5484-40E8-8D95-D01FF0A9FD33}"/>
            </a:ext>
          </a:extLst>
        </xdr:cNvPr>
        <xdr:cNvCxnSpPr/>
      </xdr:nvCxnSpPr>
      <xdr:spPr>
        <a:xfrm>
          <a:off x="14611350" y="8946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58945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2E431158-EF67-41A4-8C53-8D2FA0B8B8E1}"/>
            </a:ext>
          </a:extLst>
        </xdr:cNvPr>
        <xdr:cNvSpPr txBox="1"/>
      </xdr:nvSpPr>
      <xdr:spPr>
        <a:xfrm>
          <a:off x="14735175" y="9460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86B89FA5-518A-4E9E-BA3B-E2DACF0AFC16}"/>
            </a:ext>
          </a:extLst>
        </xdr:cNvPr>
        <xdr:cNvSpPr/>
      </xdr:nvSpPr>
      <xdr:spPr>
        <a:xfrm>
          <a:off x="14649450" y="959916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C6300999-AF30-4B8E-A385-DCCCB36E3730}"/>
            </a:ext>
          </a:extLst>
        </xdr:cNvPr>
        <xdr:cNvSpPr/>
      </xdr:nvSpPr>
      <xdr:spPr>
        <a:xfrm>
          <a:off x="13887450" y="956614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B4B8814B-037B-4D29-8089-1354662C9F5E}"/>
            </a:ext>
          </a:extLst>
        </xdr:cNvPr>
        <xdr:cNvSpPr/>
      </xdr:nvSpPr>
      <xdr:spPr>
        <a:xfrm>
          <a:off x="13096875" y="956157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CF4892F2-FE28-46FF-9CC8-D85F4D3309DF}"/>
            </a:ext>
          </a:extLst>
        </xdr:cNvPr>
        <xdr:cNvSpPr/>
      </xdr:nvSpPr>
      <xdr:spPr>
        <a:xfrm>
          <a:off x="12296775" y="94884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E50E838B-D6BA-45AE-B8AB-A4A0B54CD33B}"/>
            </a:ext>
          </a:extLst>
        </xdr:cNvPr>
        <xdr:cNvSpPr/>
      </xdr:nvSpPr>
      <xdr:spPr>
        <a:xfrm>
          <a:off x="11487150" y="94884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BFB04ED7-6CD9-46BC-8667-5C86C805FF8C}"/>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C12D115D-7041-42D1-8C3B-5B07A2290E0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63A835F2-18B3-4D99-BB11-D0FB24A8477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3A8C58B-D708-47AB-8049-391B9B24F61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99C48A08-0C53-4624-BEEE-45C92528A59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161798</xdr:rowOff>
    </xdr:from>
    <xdr:to>
      <xdr:col>85</xdr:col>
      <xdr:colOff>177800</xdr:colOff>
      <xdr:row>61</xdr:row>
      <xdr:rowOff>91948</xdr:rowOff>
    </xdr:to>
    <xdr:sp macro="" textlink="">
      <xdr:nvSpPr>
        <xdr:cNvPr id="638" name="楕円 637">
          <a:extLst>
            <a:ext uri="{FF2B5EF4-FFF2-40B4-BE49-F238E27FC236}">
              <a16:creationId xmlns:a16="http://schemas.microsoft.com/office/drawing/2014/main" id="{1B4AFA90-9695-456A-B593-0ACE9FFCB766}"/>
            </a:ext>
          </a:extLst>
        </xdr:cNvPr>
        <xdr:cNvSpPr/>
      </xdr:nvSpPr>
      <xdr:spPr>
        <a:xfrm>
          <a:off x="14649450" y="988999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140225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B12D0BF0-C0D4-4B3D-AC7F-B999A883594F}"/>
            </a:ext>
          </a:extLst>
        </xdr:cNvPr>
        <xdr:cNvSpPr txBox="1"/>
      </xdr:nvSpPr>
      <xdr:spPr>
        <a:xfrm>
          <a:off x="14735175" y="9868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104648</xdr:rowOff>
    </xdr:from>
    <xdr:to>
      <xdr:col>81</xdr:col>
      <xdr:colOff>101600</xdr:colOff>
      <xdr:row>61</xdr:row>
      <xdr:rowOff>34798</xdr:rowOff>
    </xdr:to>
    <xdr:sp macro="" textlink="">
      <xdr:nvSpPr>
        <xdr:cNvPr id="640" name="楕円 639">
          <a:extLst>
            <a:ext uri="{FF2B5EF4-FFF2-40B4-BE49-F238E27FC236}">
              <a16:creationId xmlns:a16="http://schemas.microsoft.com/office/drawing/2014/main" id="{77BB903C-B5D7-42CD-BBB9-C621B48B0F73}"/>
            </a:ext>
          </a:extLst>
        </xdr:cNvPr>
        <xdr:cNvSpPr/>
      </xdr:nvSpPr>
      <xdr:spPr>
        <a:xfrm>
          <a:off x="13887450" y="983284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155448</xdr:rowOff>
    </xdr:from>
    <xdr:to>
      <xdr:col>85</xdr:col>
      <xdr:colOff>127000</xdr:colOff>
      <xdr:row>61</xdr:row>
      <xdr:rowOff>41148</xdr:rowOff>
    </xdr:to>
    <xdr:cxnSp macro="">
      <xdr:nvCxnSpPr>
        <xdr:cNvPr id="641" name="直線コネクタ 640">
          <a:extLst>
            <a:ext uri="{FF2B5EF4-FFF2-40B4-BE49-F238E27FC236}">
              <a16:creationId xmlns:a16="http://schemas.microsoft.com/office/drawing/2014/main" id="{721D1EFA-ED2E-448D-992B-FDC4818865A1}"/>
            </a:ext>
          </a:extLst>
        </xdr:cNvPr>
        <xdr:cNvCxnSpPr/>
      </xdr:nvCxnSpPr>
      <xdr:spPr>
        <a:xfrm>
          <a:off x="13935075" y="9880473"/>
          <a:ext cx="762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81788</xdr:rowOff>
    </xdr:from>
    <xdr:to>
      <xdr:col>76</xdr:col>
      <xdr:colOff>165100</xdr:colOff>
      <xdr:row>61</xdr:row>
      <xdr:rowOff>11938</xdr:rowOff>
    </xdr:to>
    <xdr:sp macro="" textlink="">
      <xdr:nvSpPr>
        <xdr:cNvPr id="642" name="楕円 641">
          <a:extLst>
            <a:ext uri="{FF2B5EF4-FFF2-40B4-BE49-F238E27FC236}">
              <a16:creationId xmlns:a16="http://schemas.microsoft.com/office/drawing/2014/main" id="{DC85728B-AD06-40AD-912C-8461D618F13B}"/>
            </a:ext>
          </a:extLst>
        </xdr:cNvPr>
        <xdr:cNvSpPr/>
      </xdr:nvSpPr>
      <xdr:spPr>
        <a:xfrm>
          <a:off x="13096875" y="98099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132588</xdr:rowOff>
    </xdr:from>
    <xdr:to>
      <xdr:col>81</xdr:col>
      <xdr:colOff>50800</xdr:colOff>
      <xdr:row>60</xdr:row>
      <xdr:rowOff>155448</xdr:rowOff>
    </xdr:to>
    <xdr:cxnSp macro="">
      <xdr:nvCxnSpPr>
        <xdr:cNvPr id="643" name="直線コネクタ 642">
          <a:extLst>
            <a:ext uri="{FF2B5EF4-FFF2-40B4-BE49-F238E27FC236}">
              <a16:creationId xmlns:a16="http://schemas.microsoft.com/office/drawing/2014/main" id="{83C378EA-087C-459F-880C-F5A0A48F1123}"/>
            </a:ext>
          </a:extLst>
        </xdr:cNvPr>
        <xdr:cNvCxnSpPr/>
      </xdr:nvCxnSpPr>
      <xdr:spPr>
        <a:xfrm>
          <a:off x="13144500" y="9857613"/>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24638</xdr:rowOff>
    </xdr:from>
    <xdr:to>
      <xdr:col>72</xdr:col>
      <xdr:colOff>38100</xdr:colOff>
      <xdr:row>60</xdr:row>
      <xdr:rowOff>126238</xdr:rowOff>
    </xdr:to>
    <xdr:sp macro="" textlink="">
      <xdr:nvSpPr>
        <xdr:cNvPr id="644" name="楕円 643">
          <a:extLst>
            <a:ext uri="{FF2B5EF4-FFF2-40B4-BE49-F238E27FC236}">
              <a16:creationId xmlns:a16="http://schemas.microsoft.com/office/drawing/2014/main" id="{040D603A-8D30-4952-BEE3-72E5F09E9256}"/>
            </a:ext>
          </a:extLst>
        </xdr:cNvPr>
        <xdr:cNvSpPr/>
      </xdr:nvSpPr>
      <xdr:spPr>
        <a:xfrm>
          <a:off x="12296775" y="97528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75438</xdr:rowOff>
    </xdr:from>
    <xdr:to>
      <xdr:col>76</xdr:col>
      <xdr:colOff>114300</xdr:colOff>
      <xdr:row>60</xdr:row>
      <xdr:rowOff>132588</xdr:rowOff>
    </xdr:to>
    <xdr:cxnSp macro="">
      <xdr:nvCxnSpPr>
        <xdr:cNvPr id="645" name="直線コネクタ 644">
          <a:extLst>
            <a:ext uri="{FF2B5EF4-FFF2-40B4-BE49-F238E27FC236}">
              <a16:creationId xmlns:a16="http://schemas.microsoft.com/office/drawing/2014/main" id="{9ABE0F14-0D8C-46AC-A511-0847F66688AF}"/>
            </a:ext>
          </a:extLst>
        </xdr:cNvPr>
        <xdr:cNvCxnSpPr/>
      </xdr:nvCxnSpPr>
      <xdr:spPr>
        <a:xfrm>
          <a:off x="12344400" y="9800463"/>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141224</xdr:rowOff>
    </xdr:from>
    <xdr:to>
      <xdr:col>67</xdr:col>
      <xdr:colOff>101600</xdr:colOff>
      <xdr:row>60</xdr:row>
      <xdr:rowOff>71374</xdr:rowOff>
    </xdr:to>
    <xdr:sp macro="" textlink="">
      <xdr:nvSpPr>
        <xdr:cNvPr id="646" name="楕円 645">
          <a:extLst>
            <a:ext uri="{FF2B5EF4-FFF2-40B4-BE49-F238E27FC236}">
              <a16:creationId xmlns:a16="http://schemas.microsoft.com/office/drawing/2014/main" id="{6B5B713E-3D0C-44C0-9F85-2B5718A67835}"/>
            </a:ext>
          </a:extLst>
        </xdr:cNvPr>
        <xdr:cNvSpPr/>
      </xdr:nvSpPr>
      <xdr:spPr>
        <a:xfrm>
          <a:off x="11487150" y="97074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20574</xdr:rowOff>
    </xdr:from>
    <xdr:to>
      <xdr:col>71</xdr:col>
      <xdr:colOff>177800</xdr:colOff>
      <xdr:row>60</xdr:row>
      <xdr:rowOff>75438</xdr:rowOff>
    </xdr:to>
    <xdr:cxnSp macro="">
      <xdr:nvCxnSpPr>
        <xdr:cNvPr id="647" name="直線コネクタ 646">
          <a:extLst>
            <a:ext uri="{FF2B5EF4-FFF2-40B4-BE49-F238E27FC236}">
              <a16:creationId xmlns:a16="http://schemas.microsoft.com/office/drawing/2014/main" id="{23BD3F94-8B4E-4F80-A666-F037DF8E0387}"/>
            </a:ext>
          </a:extLst>
        </xdr:cNvPr>
        <xdr:cNvCxnSpPr/>
      </xdr:nvCxnSpPr>
      <xdr:spPr>
        <a:xfrm>
          <a:off x="11534775" y="9745599"/>
          <a:ext cx="809625"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108475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1F567697-DABF-469F-B88B-CB88CEA899AB}"/>
            </a:ext>
          </a:extLst>
        </xdr:cNvPr>
        <xdr:cNvSpPr txBox="1"/>
      </xdr:nvSpPr>
      <xdr:spPr>
        <a:xfrm>
          <a:off x="13745219" y="934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158B1540-8175-464F-9FD6-BBB4E9BDA327}"/>
            </a:ext>
          </a:extLst>
        </xdr:cNvPr>
        <xdr:cNvSpPr txBox="1"/>
      </xdr:nvSpPr>
      <xdr:spPr>
        <a:xfrm>
          <a:off x="12964169" y="934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30751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1648CBDB-F2D7-4A05-B922-5951F47F28FD}"/>
            </a:ext>
          </a:extLst>
        </xdr:cNvPr>
        <xdr:cNvSpPr txBox="1"/>
      </xdr:nvSpPr>
      <xdr:spPr>
        <a:xfrm>
          <a:off x="12164069" y="926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30751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4C046AA-CD03-4E92-ABB1-2C71429BA639}"/>
            </a:ext>
          </a:extLst>
        </xdr:cNvPr>
        <xdr:cNvSpPr txBox="1"/>
      </xdr:nvSpPr>
      <xdr:spPr>
        <a:xfrm>
          <a:off x="11354444" y="9266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25925</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B70E934-D7D8-48E6-88A5-9CC9359A4812}"/>
            </a:ext>
          </a:extLst>
        </xdr:cNvPr>
        <xdr:cNvSpPr txBox="1"/>
      </xdr:nvSpPr>
      <xdr:spPr>
        <a:xfrm>
          <a:off x="13745219" y="9916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3065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C3A3ABF0-2896-4AB8-94EA-819A79A65C2B}"/>
            </a:ext>
          </a:extLst>
        </xdr:cNvPr>
        <xdr:cNvSpPr txBox="1"/>
      </xdr:nvSpPr>
      <xdr:spPr>
        <a:xfrm>
          <a:off x="12964169" y="98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117365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899C37F8-F43E-41C3-BC90-8F3695EBFFF0}"/>
            </a:ext>
          </a:extLst>
        </xdr:cNvPr>
        <xdr:cNvSpPr txBox="1"/>
      </xdr:nvSpPr>
      <xdr:spPr>
        <a:xfrm>
          <a:off x="12164069" y="984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62501</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B63635A6-72D5-402E-98DB-352F53E86FE9}"/>
            </a:ext>
          </a:extLst>
        </xdr:cNvPr>
        <xdr:cNvSpPr txBox="1"/>
      </xdr:nvSpPr>
      <xdr:spPr>
        <a:xfrm>
          <a:off x="11354444" y="9790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FEFB6281-856F-4E7C-A71B-DE79DA49F669}"/>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81CFAD01-81D8-40AB-AEC9-3A2CD0669D1C}"/>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DA903A9-5652-4D25-B1F4-56F1C2F2586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7D9210A-1D59-476F-B685-BF6C1AFCF37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82EA5FEC-3EDB-42E3-9675-C6FA985CB10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FB2DD310-A241-4BBC-9309-B09DDDD4C5E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A7579EEE-987F-46EF-B07D-A60C45A6C6CC}"/>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37714668-6740-4B89-BE4D-551A50B7513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EB12C3E3-7AAD-48C4-8C9E-D4CE6B103921}"/>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20632D9E-FBA2-4328-B9C2-947641FED48F}"/>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72EDC8AD-16EA-41E9-AF09-DFC32745BB66}"/>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591BC61E-DE30-4460-8688-077A0A1531C2}"/>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DD2DF469-F287-4D5F-B9AB-3EB32888E5F5}"/>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74C7A8A4-AF0C-4974-A306-149F41CCB414}"/>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74E6DD7C-4134-40C7-9321-64AD984BA68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209F1F67-4475-49C3-B89C-FAEBC63BFB54}"/>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8DAF8A78-CE68-4766-AB2A-081EC1046A4F}"/>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F035FA3B-C452-4BC3-BADE-B5ECDFB5BD4E}"/>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8FF36807-B4C4-4CF9-9B6E-A3A1D72431AB}"/>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23D058B1-FF18-40ED-8991-199C796E4205}"/>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F74DEF8D-F995-4F2F-837D-0E2DEB75318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5C2795A6-6D64-4E95-9652-3F0536599F8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A150331F-FE09-4234-9A8F-AB26D8E01FE8}"/>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7F74775D-CF8B-4289-A4C8-07AD71188C8D}"/>
            </a:ext>
          </a:extLst>
        </xdr:cNvPr>
        <xdr:cNvCxnSpPr/>
      </xdr:nvCxnSpPr>
      <xdr:spPr>
        <a:xfrm flipV="1">
          <a:off x="19954239" y="9115425"/>
          <a:ext cx="0"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23E2DAE4-26A0-415E-8A19-787CA6E33713}"/>
            </a:ext>
          </a:extLst>
        </xdr:cNvPr>
        <xdr:cNvSpPr txBox="1"/>
      </xdr:nvSpPr>
      <xdr:spPr>
        <a:xfrm>
          <a:off x="19992975"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11707FD4-17C0-4082-9B86-D52848DEAA71}"/>
            </a:ext>
          </a:extLst>
        </xdr:cNvPr>
        <xdr:cNvCxnSpPr/>
      </xdr:nvCxnSpPr>
      <xdr:spPr>
        <a:xfrm>
          <a:off x="19878675" y="104368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617FAD42-6019-4B18-9D47-33A3C8E87839}"/>
            </a:ext>
          </a:extLst>
        </xdr:cNvPr>
        <xdr:cNvSpPr txBox="1"/>
      </xdr:nvSpPr>
      <xdr:spPr>
        <a:xfrm>
          <a:off x="19992975" y="891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E151EF70-A055-40B9-8055-AF210ADDDB24}"/>
            </a:ext>
          </a:extLst>
        </xdr:cNvPr>
        <xdr:cNvCxnSpPr/>
      </xdr:nvCxnSpPr>
      <xdr:spPr>
        <a:xfrm>
          <a:off x="19878675" y="911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48B8D129-DB9B-45AC-8618-006B0B6E3D98}"/>
            </a:ext>
          </a:extLst>
        </xdr:cNvPr>
        <xdr:cNvSpPr txBox="1"/>
      </xdr:nvSpPr>
      <xdr:spPr>
        <a:xfrm>
          <a:off x="19992975" y="1005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1853A29-8299-49AD-9714-4196EF731BCE}"/>
            </a:ext>
          </a:extLst>
        </xdr:cNvPr>
        <xdr:cNvSpPr/>
      </xdr:nvSpPr>
      <xdr:spPr>
        <a:xfrm>
          <a:off x="19897725" y="10208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22E037A2-BEB9-4306-9535-DCCE5DF2BE14}"/>
            </a:ext>
          </a:extLst>
        </xdr:cNvPr>
        <xdr:cNvSpPr/>
      </xdr:nvSpPr>
      <xdr:spPr>
        <a:xfrm>
          <a:off x="19154775" y="1020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9077E6E6-7A09-4895-A680-A9643A34D5BB}"/>
            </a:ext>
          </a:extLst>
        </xdr:cNvPr>
        <xdr:cNvSpPr/>
      </xdr:nvSpPr>
      <xdr:spPr>
        <a:xfrm>
          <a:off x="18345150" y="102095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35BF65C-83F6-43E6-8D4F-B84AFF731BC5}"/>
            </a:ext>
          </a:extLst>
        </xdr:cNvPr>
        <xdr:cNvSpPr/>
      </xdr:nvSpPr>
      <xdr:spPr>
        <a:xfrm>
          <a:off x="17554575" y="102095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F2BEF4E9-5932-4244-8FE2-AC7ED45358E9}"/>
            </a:ext>
          </a:extLst>
        </xdr:cNvPr>
        <xdr:cNvSpPr/>
      </xdr:nvSpPr>
      <xdr:spPr>
        <a:xfrm>
          <a:off x="16754475" y="102203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57D427ED-F81C-423F-AB60-652421A7EA5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9D748AD7-A9DE-4BB0-9E86-E2CFDD4962A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7D0280D-4A14-400A-A9E7-2C39BC070BD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24F98858-396C-403D-82BF-9D81A35116A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79A73AC1-CDFC-4196-A4F7-D2E044D2A6E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95" name="楕円 694">
          <a:extLst>
            <a:ext uri="{FF2B5EF4-FFF2-40B4-BE49-F238E27FC236}">
              <a16:creationId xmlns:a16="http://schemas.microsoft.com/office/drawing/2014/main" id="{32C01B14-FCD8-4174-AEDE-0D0C7A1148C5}"/>
            </a:ext>
          </a:extLst>
        </xdr:cNvPr>
        <xdr:cNvSpPr/>
      </xdr:nvSpPr>
      <xdr:spPr>
        <a:xfrm>
          <a:off x="19897725" y="102596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30497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3CDFB0BB-B3C7-4F9A-A9F7-2EC432ABAEDF}"/>
            </a:ext>
          </a:extLst>
        </xdr:cNvPr>
        <xdr:cNvSpPr txBox="1"/>
      </xdr:nvSpPr>
      <xdr:spPr>
        <a:xfrm>
          <a:off x="19992975" y="1023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697" name="楕円 696">
          <a:extLst>
            <a:ext uri="{FF2B5EF4-FFF2-40B4-BE49-F238E27FC236}">
              <a16:creationId xmlns:a16="http://schemas.microsoft.com/office/drawing/2014/main" id="{5C24C166-A499-416F-870D-1DE58CD179BD}"/>
            </a:ext>
          </a:extLst>
        </xdr:cNvPr>
        <xdr:cNvSpPr/>
      </xdr:nvSpPr>
      <xdr:spPr>
        <a:xfrm>
          <a:off x="19154775" y="102584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102870</xdr:rowOff>
    </xdr:to>
    <xdr:cxnSp macro="">
      <xdr:nvCxnSpPr>
        <xdr:cNvPr id="698" name="直線コネクタ 697">
          <a:extLst>
            <a:ext uri="{FF2B5EF4-FFF2-40B4-BE49-F238E27FC236}">
              <a16:creationId xmlns:a16="http://schemas.microsoft.com/office/drawing/2014/main" id="{C604A2D9-22D8-4F97-BA7D-8065C8DE2F59}"/>
            </a:ext>
          </a:extLst>
        </xdr:cNvPr>
        <xdr:cNvCxnSpPr/>
      </xdr:nvCxnSpPr>
      <xdr:spPr>
        <a:xfrm>
          <a:off x="19202400" y="10306050"/>
          <a:ext cx="752475"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21590</xdr:rowOff>
    </xdr:from>
    <xdr:to>
      <xdr:col>107</xdr:col>
      <xdr:colOff>101600</xdr:colOff>
      <xdr:row>63</xdr:row>
      <xdr:rowOff>123190</xdr:rowOff>
    </xdr:to>
    <xdr:sp macro="" textlink="">
      <xdr:nvSpPr>
        <xdr:cNvPr id="699" name="楕円 698">
          <a:extLst>
            <a:ext uri="{FF2B5EF4-FFF2-40B4-BE49-F238E27FC236}">
              <a16:creationId xmlns:a16="http://schemas.microsoft.com/office/drawing/2014/main" id="{2E56533B-D12C-4B13-84C5-3173143D9682}"/>
            </a:ext>
          </a:extLst>
        </xdr:cNvPr>
        <xdr:cNvSpPr/>
      </xdr:nvSpPr>
      <xdr:spPr>
        <a:xfrm>
          <a:off x="18345150" y="102323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95250</xdr:rowOff>
    </xdr:to>
    <xdr:cxnSp macro="">
      <xdr:nvCxnSpPr>
        <xdr:cNvPr id="700" name="直線コネクタ 699">
          <a:extLst>
            <a:ext uri="{FF2B5EF4-FFF2-40B4-BE49-F238E27FC236}">
              <a16:creationId xmlns:a16="http://schemas.microsoft.com/office/drawing/2014/main" id="{1EE79FE2-D3BE-4BDD-B7C9-B97ADDB6CA5F}"/>
            </a:ext>
          </a:extLst>
        </xdr:cNvPr>
        <xdr:cNvCxnSpPr/>
      </xdr:nvCxnSpPr>
      <xdr:spPr>
        <a:xfrm>
          <a:off x="18392775" y="10280015"/>
          <a:ext cx="809625"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1" name="楕円 700">
          <a:extLst>
            <a:ext uri="{FF2B5EF4-FFF2-40B4-BE49-F238E27FC236}">
              <a16:creationId xmlns:a16="http://schemas.microsoft.com/office/drawing/2014/main" id="{2D1192A1-F7A7-4B57-A152-86C309631A80}"/>
            </a:ext>
          </a:extLst>
        </xdr:cNvPr>
        <xdr:cNvSpPr/>
      </xdr:nvSpPr>
      <xdr:spPr>
        <a:xfrm>
          <a:off x="17554575" y="10236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72390</xdr:rowOff>
    </xdr:from>
    <xdr:to>
      <xdr:col>107</xdr:col>
      <xdr:colOff>50800</xdr:colOff>
      <xdr:row>63</xdr:row>
      <xdr:rowOff>80010</xdr:rowOff>
    </xdr:to>
    <xdr:cxnSp macro="">
      <xdr:nvCxnSpPr>
        <xdr:cNvPr id="702" name="直線コネクタ 701">
          <a:extLst>
            <a:ext uri="{FF2B5EF4-FFF2-40B4-BE49-F238E27FC236}">
              <a16:creationId xmlns:a16="http://schemas.microsoft.com/office/drawing/2014/main" id="{0068A8AC-D0DC-4C29-9F95-FA9026F902C6}"/>
            </a:ext>
          </a:extLst>
        </xdr:cNvPr>
        <xdr:cNvCxnSpPr/>
      </xdr:nvCxnSpPr>
      <xdr:spPr>
        <a:xfrm flipV="1">
          <a:off x="17602200" y="10280015"/>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21590</xdr:rowOff>
    </xdr:from>
    <xdr:to>
      <xdr:col>98</xdr:col>
      <xdr:colOff>38100</xdr:colOff>
      <xdr:row>63</xdr:row>
      <xdr:rowOff>123190</xdr:rowOff>
    </xdr:to>
    <xdr:sp macro="" textlink="">
      <xdr:nvSpPr>
        <xdr:cNvPr id="703" name="楕円 702">
          <a:extLst>
            <a:ext uri="{FF2B5EF4-FFF2-40B4-BE49-F238E27FC236}">
              <a16:creationId xmlns:a16="http://schemas.microsoft.com/office/drawing/2014/main" id="{821A1994-96B5-4358-BE6E-6DC69416C23F}"/>
            </a:ext>
          </a:extLst>
        </xdr:cNvPr>
        <xdr:cNvSpPr/>
      </xdr:nvSpPr>
      <xdr:spPr>
        <a:xfrm>
          <a:off x="16754475" y="102323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80010</xdr:rowOff>
    </xdr:to>
    <xdr:cxnSp macro="">
      <xdr:nvCxnSpPr>
        <xdr:cNvPr id="704" name="直線コネクタ 703">
          <a:extLst>
            <a:ext uri="{FF2B5EF4-FFF2-40B4-BE49-F238E27FC236}">
              <a16:creationId xmlns:a16="http://schemas.microsoft.com/office/drawing/2014/main" id="{51E1A6D5-AFA4-43C3-8F2F-B93E44E2425A}"/>
            </a:ext>
          </a:extLst>
        </xdr:cNvPr>
        <xdr:cNvCxnSpPr/>
      </xdr:nvCxnSpPr>
      <xdr:spPr>
        <a:xfrm>
          <a:off x="16802100" y="10280015"/>
          <a:ext cx="8001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47D9277C-96A9-49B9-B211-E857B4329DEE}"/>
            </a:ext>
          </a:extLst>
        </xdr:cNvPr>
        <xdr:cNvSpPr txBox="1"/>
      </xdr:nvSpPr>
      <xdr:spPr>
        <a:xfrm>
          <a:off x="18983402" y="99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FBCF69F1-AE73-4BB7-93D4-88BB9EA964E6}"/>
            </a:ext>
          </a:extLst>
        </xdr:cNvPr>
        <xdr:cNvSpPr txBox="1"/>
      </xdr:nvSpPr>
      <xdr:spPr>
        <a:xfrm>
          <a:off x="181833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A4A624A9-E64B-4781-9F13-6194DCFF5960}"/>
            </a:ext>
          </a:extLst>
        </xdr:cNvPr>
        <xdr:cNvSpPr txBox="1"/>
      </xdr:nvSpPr>
      <xdr:spPr>
        <a:xfrm>
          <a:off x="17383202" y="1000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A7541BAE-F202-4BCF-B6E7-FC10B0A132AD}"/>
            </a:ext>
          </a:extLst>
        </xdr:cNvPr>
        <xdr:cNvSpPr txBox="1"/>
      </xdr:nvSpPr>
      <xdr:spPr>
        <a:xfrm>
          <a:off x="16592627"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09" name="n_1mainValue【保健センター・保健所】&#10;一人当たり面積">
          <a:extLst>
            <a:ext uri="{FF2B5EF4-FFF2-40B4-BE49-F238E27FC236}">
              <a16:creationId xmlns:a16="http://schemas.microsoft.com/office/drawing/2014/main" id="{A58CDD63-E0E0-430B-8586-40107C8BF08C}"/>
            </a:ext>
          </a:extLst>
        </xdr:cNvPr>
        <xdr:cNvSpPr txBox="1"/>
      </xdr:nvSpPr>
      <xdr:spPr>
        <a:xfrm>
          <a:off x="18983402" y="1035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710" name="n_2mainValue【保健センター・保健所】&#10;一人当たり面積">
          <a:extLst>
            <a:ext uri="{FF2B5EF4-FFF2-40B4-BE49-F238E27FC236}">
              <a16:creationId xmlns:a16="http://schemas.microsoft.com/office/drawing/2014/main" id="{CB6CB132-A19E-44FC-AD56-34AD05A03DB4}"/>
            </a:ext>
          </a:extLst>
        </xdr:cNvPr>
        <xdr:cNvSpPr txBox="1"/>
      </xdr:nvSpPr>
      <xdr:spPr>
        <a:xfrm>
          <a:off x="18183302"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1" name="n_3mainValue【保健センター・保健所】&#10;一人当たり面積">
          <a:extLst>
            <a:ext uri="{FF2B5EF4-FFF2-40B4-BE49-F238E27FC236}">
              <a16:creationId xmlns:a16="http://schemas.microsoft.com/office/drawing/2014/main" id="{88736BF7-6A49-4FBD-89D8-D6A04D577AD1}"/>
            </a:ext>
          </a:extLst>
        </xdr:cNvPr>
        <xdr:cNvSpPr txBox="1"/>
      </xdr:nvSpPr>
      <xdr:spPr>
        <a:xfrm>
          <a:off x="17383202" y="1033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114317</xdr:rowOff>
    </xdr:from>
    <xdr:ext cx="469744" cy="259045"/>
    <xdr:sp macro="" textlink="">
      <xdr:nvSpPr>
        <xdr:cNvPr id="712" name="n_4mainValue【保健センター・保健所】&#10;一人当たり面積">
          <a:extLst>
            <a:ext uri="{FF2B5EF4-FFF2-40B4-BE49-F238E27FC236}">
              <a16:creationId xmlns:a16="http://schemas.microsoft.com/office/drawing/2014/main" id="{74EC1FD6-D7C6-4824-A07B-51CBCEBADDAD}"/>
            </a:ext>
          </a:extLst>
        </xdr:cNvPr>
        <xdr:cNvSpPr txBox="1"/>
      </xdr:nvSpPr>
      <xdr:spPr>
        <a:xfrm>
          <a:off x="1659262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17BA3C02-90E0-4C10-943B-18C99CEC422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FC5C8E53-74EF-43C0-ADE7-0B9503A5F3B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6C503587-9774-4AED-9BC9-7E3676ACA51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71BA247D-4061-40D9-8B15-ABBD0F629D7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387D903D-B7CE-4990-A0CF-AC61D0BF75D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C4864F86-E4F2-40F8-9396-8343D399C8D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1C153E8A-0E90-4D60-87CA-E415A3A9BA6C}"/>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732EED2B-A988-4F4F-9EDC-8BCA8D07B702}"/>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F55533DD-17A8-4DBA-A1A8-E04C1A6A87A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C96745C9-3392-4115-8CBB-9028A6FA6782}"/>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EBA2DB6-FD53-4646-A0BB-44995C828748}"/>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A7B217B2-6ECE-417A-BEA5-6C5E715FD033}"/>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19E3F8CE-4931-4A93-86FD-45D6607AB09B}"/>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3B93FD6D-ACBE-44B1-9FBD-D6B66C0334BD}"/>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B5B45156-3D1E-4731-BF0B-97EF588230AD}"/>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8F899533-64AC-456C-B78B-4A0D156C6A5F}"/>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DD0B1A8D-4917-4F66-9B50-359920A08475}"/>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921D1F9E-EF03-4E11-A967-9B93497E1CF5}"/>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CABAADEC-8E00-4B8D-B786-9328F37554FC}"/>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43D8DD29-6DA8-453C-9FF5-C57A0A42B6DD}"/>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457DB89D-4926-4503-A8E4-C81DA3660AD8}"/>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13251212-08FB-403E-BE8C-0F0C9A74B3AC}"/>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F9E1C915-63A5-4918-8315-B5B5F54CA979}"/>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7CE9AA5E-C28E-4B77-9F6C-DCC9D30CCD2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0A19462C-158E-4FDC-8F09-48F365A0A520}"/>
            </a:ext>
          </a:extLst>
        </xdr:cNvPr>
        <xdr:cNvCxnSpPr/>
      </xdr:nvCxnSpPr>
      <xdr:spPr>
        <a:xfrm flipV="1">
          <a:off x="14696439" y="12832714"/>
          <a:ext cx="0" cy="95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EDFB826D-D607-413E-B8FA-C206F8FD88A9}"/>
            </a:ext>
          </a:extLst>
        </xdr:cNvPr>
        <xdr:cNvSpPr txBox="1"/>
      </xdr:nvSpPr>
      <xdr:spPr>
        <a:xfrm>
          <a:off x="14735175" y="1379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6C9650FB-D1CE-407E-8B08-ABDF04A381F6}"/>
            </a:ext>
          </a:extLst>
        </xdr:cNvPr>
        <xdr:cNvCxnSpPr/>
      </xdr:nvCxnSpPr>
      <xdr:spPr>
        <a:xfrm>
          <a:off x="14611350" y="137833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81021279-88E3-4718-95B4-8AEC0B9AA0AE}"/>
            </a:ext>
          </a:extLst>
        </xdr:cNvPr>
        <xdr:cNvSpPr txBox="1"/>
      </xdr:nvSpPr>
      <xdr:spPr>
        <a:xfrm>
          <a:off x="14735175" y="12630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71E249C0-E88A-45E8-B4AB-E3EEBBD9F3AC}"/>
            </a:ext>
          </a:extLst>
        </xdr:cNvPr>
        <xdr:cNvCxnSpPr/>
      </xdr:nvCxnSpPr>
      <xdr:spPr>
        <a:xfrm>
          <a:off x="14611350" y="128327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AA858084-7349-4122-AC23-1CC80EADF0B5}"/>
            </a:ext>
          </a:extLst>
        </xdr:cNvPr>
        <xdr:cNvSpPr txBox="1"/>
      </xdr:nvSpPr>
      <xdr:spPr>
        <a:xfrm>
          <a:off x="14735175" y="13246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127F5FB4-BAB2-48DC-AE33-249DFA013342}"/>
            </a:ext>
          </a:extLst>
        </xdr:cNvPr>
        <xdr:cNvSpPr/>
      </xdr:nvSpPr>
      <xdr:spPr>
        <a:xfrm>
          <a:off x="14649450" y="13268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CF10A01B-82A1-4888-BB14-3FCC9786BD4A}"/>
            </a:ext>
          </a:extLst>
        </xdr:cNvPr>
        <xdr:cNvSpPr/>
      </xdr:nvSpPr>
      <xdr:spPr>
        <a:xfrm>
          <a:off x="13887450" y="132511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DBBB9CC4-88D6-4F18-80F3-2DBFF75B9C10}"/>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7C6D0230-0E2B-4786-A611-73007D5DE168}"/>
            </a:ext>
          </a:extLst>
        </xdr:cNvPr>
        <xdr:cNvSpPr/>
      </xdr:nvSpPr>
      <xdr:spPr>
        <a:xfrm>
          <a:off x="12296775" y="132086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CCFD01E0-F74A-47D2-9106-39376740D826}"/>
            </a:ext>
          </a:extLst>
        </xdr:cNvPr>
        <xdr:cNvSpPr/>
      </xdr:nvSpPr>
      <xdr:spPr>
        <a:xfrm>
          <a:off x="11487150" y="131940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4B7330F6-C2A3-4698-BF8D-9074769EFE7E}"/>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CD36263-D405-42C1-A391-1144D2953901}"/>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B52D0A6-1CD7-40BB-AB77-DD7D91D3FCDF}"/>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794FCDB-D3A1-464C-B90D-79430796EA2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ED1597AE-8615-4E86-A9B4-5C236F2C1E0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753" name="楕円 752">
          <a:extLst>
            <a:ext uri="{FF2B5EF4-FFF2-40B4-BE49-F238E27FC236}">
              <a16:creationId xmlns:a16="http://schemas.microsoft.com/office/drawing/2014/main" id="{C89F90B1-D3B4-48C5-8F63-9E39E99902E2}"/>
            </a:ext>
          </a:extLst>
        </xdr:cNvPr>
        <xdr:cNvSpPr/>
      </xdr:nvSpPr>
      <xdr:spPr>
        <a:xfrm>
          <a:off x="14649450" y="13133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15FB97EE-FA96-46BC-AFAA-0753CC9B8C05}"/>
            </a:ext>
          </a:extLst>
        </xdr:cNvPr>
        <xdr:cNvSpPr txBox="1"/>
      </xdr:nvSpPr>
      <xdr:spPr>
        <a:xfrm>
          <a:off x="14735175" y="12994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755" name="楕円 754">
          <a:extLst>
            <a:ext uri="{FF2B5EF4-FFF2-40B4-BE49-F238E27FC236}">
              <a16:creationId xmlns:a16="http://schemas.microsoft.com/office/drawing/2014/main" id="{1714B0AA-6CCA-4D98-8A2E-111A1E1E5292}"/>
            </a:ext>
          </a:extLst>
        </xdr:cNvPr>
        <xdr:cNvSpPr/>
      </xdr:nvSpPr>
      <xdr:spPr>
        <a:xfrm>
          <a:off x="13887450" y="131083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81</xdr:row>
      <xdr:rowOff>55245</xdr:rowOff>
    </xdr:to>
    <xdr:cxnSp macro="">
      <xdr:nvCxnSpPr>
        <xdr:cNvPr id="756" name="直線コネクタ 755">
          <a:extLst>
            <a:ext uri="{FF2B5EF4-FFF2-40B4-BE49-F238E27FC236}">
              <a16:creationId xmlns:a16="http://schemas.microsoft.com/office/drawing/2014/main" id="{EE3DDF06-780A-4893-B42B-CF42C71EE55F}"/>
            </a:ext>
          </a:extLst>
        </xdr:cNvPr>
        <xdr:cNvCxnSpPr/>
      </xdr:nvCxnSpPr>
      <xdr:spPr>
        <a:xfrm>
          <a:off x="13935075" y="1314640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105411</xdr:rowOff>
    </xdr:from>
    <xdr:to>
      <xdr:col>76</xdr:col>
      <xdr:colOff>165100</xdr:colOff>
      <xdr:row>81</xdr:row>
      <xdr:rowOff>35561</xdr:rowOff>
    </xdr:to>
    <xdr:sp macro="" textlink="">
      <xdr:nvSpPr>
        <xdr:cNvPr id="757" name="楕円 756">
          <a:extLst>
            <a:ext uri="{FF2B5EF4-FFF2-40B4-BE49-F238E27FC236}">
              <a16:creationId xmlns:a16="http://schemas.microsoft.com/office/drawing/2014/main" id="{C6FF5F9F-8AD5-48AA-BC1D-BCC55EFEBADF}"/>
            </a:ext>
          </a:extLst>
        </xdr:cNvPr>
        <xdr:cNvSpPr/>
      </xdr:nvSpPr>
      <xdr:spPr>
        <a:xfrm>
          <a:off x="13096875" y="130657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156211</xdr:rowOff>
    </xdr:from>
    <xdr:to>
      <xdr:col>81</xdr:col>
      <xdr:colOff>50800</xdr:colOff>
      <xdr:row>81</xdr:row>
      <xdr:rowOff>20955</xdr:rowOff>
    </xdr:to>
    <xdr:cxnSp macro="">
      <xdr:nvCxnSpPr>
        <xdr:cNvPr id="758" name="直線コネクタ 757">
          <a:extLst>
            <a:ext uri="{FF2B5EF4-FFF2-40B4-BE49-F238E27FC236}">
              <a16:creationId xmlns:a16="http://schemas.microsoft.com/office/drawing/2014/main" id="{A1691A94-51A7-4B83-9C25-D5882F4D5241}"/>
            </a:ext>
          </a:extLst>
        </xdr:cNvPr>
        <xdr:cNvCxnSpPr/>
      </xdr:nvCxnSpPr>
      <xdr:spPr>
        <a:xfrm>
          <a:off x="13144500" y="13122911"/>
          <a:ext cx="790575" cy="2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65405</xdr:rowOff>
    </xdr:from>
    <xdr:to>
      <xdr:col>72</xdr:col>
      <xdr:colOff>38100</xdr:colOff>
      <xdr:row>80</xdr:row>
      <xdr:rowOff>167005</xdr:rowOff>
    </xdr:to>
    <xdr:sp macro="" textlink="">
      <xdr:nvSpPr>
        <xdr:cNvPr id="759" name="楕円 758">
          <a:extLst>
            <a:ext uri="{FF2B5EF4-FFF2-40B4-BE49-F238E27FC236}">
              <a16:creationId xmlns:a16="http://schemas.microsoft.com/office/drawing/2014/main" id="{E64376D3-BBAF-4E62-9B49-189FF06C0F55}"/>
            </a:ext>
          </a:extLst>
        </xdr:cNvPr>
        <xdr:cNvSpPr/>
      </xdr:nvSpPr>
      <xdr:spPr>
        <a:xfrm>
          <a:off x="12296775" y="13032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116205</xdr:rowOff>
    </xdr:from>
    <xdr:to>
      <xdr:col>76</xdr:col>
      <xdr:colOff>114300</xdr:colOff>
      <xdr:row>80</xdr:row>
      <xdr:rowOff>156211</xdr:rowOff>
    </xdr:to>
    <xdr:cxnSp macro="">
      <xdr:nvCxnSpPr>
        <xdr:cNvPr id="760" name="直線コネクタ 759">
          <a:extLst>
            <a:ext uri="{FF2B5EF4-FFF2-40B4-BE49-F238E27FC236}">
              <a16:creationId xmlns:a16="http://schemas.microsoft.com/office/drawing/2014/main" id="{570C9907-3DE3-4B44-AFEE-4BF541D62235}"/>
            </a:ext>
          </a:extLst>
        </xdr:cNvPr>
        <xdr:cNvCxnSpPr/>
      </xdr:nvCxnSpPr>
      <xdr:spPr>
        <a:xfrm>
          <a:off x="12344400" y="13079730"/>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61" name="楕円 760">
          <a:extLst>
            <a:ext uri="{FF2B5EF4-FFF2-40B4-BE49-F238E27FC236}">
              <a16:creationId xmlns:a16="http://schemas.microsoft.com/office/drawing/2014/main" id="{3A53E911-25F6-4AC4-848D-B8B1D57B5C95}"/>
            </a:ext>
          </a:extLst>
        </xdr:cNvPr>
        <xdr:cNvSpPr/>
      </xdr:nvSpPr>
      <xdr:spPr>
        <a:xfrm>
          <a:off x="11487150" y="130022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116205</xdr:rowOff>
    </xdr:to>
    <xdr:cxnSp macro="">
      <xdr:nvCxnSpPr>
        <xdr:cNvPr id="762" name="直線コネクタ 761">
          <a:extLst>
            <a:ext uri="{FF2B5EF4-FFF2-40B4-BE49-F238E27FC236}">
              <a16:creationId xmlns:a16="http://schemas.microsoft.com/office/drawing/2014/main" id="{A969FC64-BC07-4CFB-BE02-731F8F531982}"/>
            </a:ext>
          </a:extLst>
        </xdr:cNvPr>
        <xdr:cNvCxnSpPr/>
      </xdr:nvCxnSpPr>
      <xdr:spPr>
        <a:xfrm>
          <a:off x="11534775" y="13049886"/>
          <a:ext cx="80962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3C3D37CF-6293-4803-83BF-3756246E84A4}"/>
            </a:ext>
          </a:extLst>
        </xdr:cNvPr>
        <xdr:cNvSpPr txBox="1"/>
      </xdr:nvSpPr>
      <xdr:spPr>
        <a:xfrm>
          <a:off x="13745219" y="1333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6DDB895C-DABC-47DF-A1D7-CD4872A74847}"/>
            </a:ext>
          </a:extLst>
        </xdr:cNvPr>
        <xdr:cNvSpPr txBox="1"/>
      </xdr:nvSpPr>
      <xdr:spPr>
        <a:xfrm>
          <a:off x="12964169"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E33FB4F5-FF31-4468-B1EE-D8B9000156C5}"/>
            </a:ext>
          </a:extLst>
        </xdr:cNvPr>
        <xdr:cNvSpPr txBox="1"/>
      </xdr:nvSpPr>
      <xdr:spPr>
        <a:xfrm>
          <a:off x="12164069" y="13298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4B3D5999-3849-414E-9A60-0A3CE2C72ACA}"/>
            </a:ext>
          </a:extLst>
        </xdr:cNvPr>
        <xdr:cNvSpPr txBox="1"/>
      </xdr:nvSpPr>
      <xdr:spPr>
        <a:xfrm>
          <a:off x="11354444"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767" name="n_1mainValue【消防施設】&#10;有形固定資産減価償却率">
          <a:extLst>
            <a:ext uri="{FF2B5EF4-FFF2-40B4-BE49-F238E27FC236}">
              <a16:creationId xmlns:a16="http://schemas.microsoft.com/office/drawing/2014/main" id="{3B0DC767-6787-4E20-B749-F2E8E3AF14C4}"/>
            </a:ext>
          </a:extLst>
        </xdr:cNvPr>
        <xdr:cNvSpPr txBox="1"/>
      </xdr:nvSpPr>
      <xdr:spPr>
        <a:xfrm>
          <a:off x="13745219" y="1288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52088</xdr:rowOff>
    </xdr:from>
    <xdr:ext cx="405111" cy="259045"/>
    <xdr:sp macro="" textlink="">
      <xdr:nvSpPr>
        <xdr:cNvPr id="768" name="n_2mainValue【消防施設】&#10;有形固定資産減価償却率">
          <a:extLst>
            <a:ext uri="{FF2B5EF4-FFF2-40B4-BE49-F238E27FC236}">
              <a16:creationId xmlns:a16="http://schemas.microsoft.com/office/drawing/2014/main" id="{96C93253-DC35-4D7C-B9FC-EE6BEE903344}"/>
            </a:ext>
          </a:extLst>
        </xdr:cNvPr>
        <xdr:cNvSpPr txBox="1"/>
      </xdr:nvSpPr>
      <xdr:spPr>
        <a:xfrm>
          <a:off x="12964169" y="12850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12082</xdr:rowOff>
    </xdr:from>
    <xdr:ext cx="405111" cy="259045"/>
    <xdr:sp macro="" textlink="">
      <xdr:nvSpPr>
        <xdr:cNvPr id="769" name="n_3mainValue【消防施設】&#10;有形固定資産減価償却率">
          <a:extLst>
            <a:ext uri="{FF2B5EF4-FFF2-40B4-BE49-F238E27FC236}">
              <a16:creationId xmlns:a16="http://schemas.microsoft.com/office/drawing/2014/main" id="{0338DE9B-B25F-4DD4-9480-F7AE4FA9537F}"/>
            </a:ext>
          </a:extLst>
        </xdr:cNvPr>
        <xdr:cNvSpPr txBox="1"/>
      </xdr:nvSpPr>
      <xdr:spPr>
        <a:xfrm>
          <a:off x="12164069" y="1281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70" name="n_4mainValue【消防施設】&#10;有形固定資産減価償却率">
          <a:extLst>
            <a:ext uri="{FF2B5EF4-FFF2-40B4-BE49-F238E27FC236}">
              <a16:creationId xmlns:a16="http://schemas.microsoft.com/office/drawing/2014/main" id="{928473F8-7EB3-479C-8009-EC2F0AE3B69D}"/>
            </a:ext>
          </a:extLst>
        </xdr:cNvPr>
        <xdr:cNvSpPr txBox="1"/>
      </xdr:nvSpPr>
      <xdr:spPr>
        <a:xfrm>
          <a:off x="11354444" y="12799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93D29084-B7F1-446E-B00A-D8B55F68B606}"/>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BBA13ED6-F6A6-4B72-B411-0A6570EFF1D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2585A6C1-308B-432F-B432-99CBEA8175C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9DBD5053-C4AC-4B76-9B1F-FAA94251C15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4C72B297-F4A1-4A8E-8A68-85ECAE25CFE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E7C16A3A-C102-41AA-B25C-58882A38648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2FFCEE48-3B4E-4254-8B80-16F68E8AE90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39866E1-5E79-41BC-8372-AD900A72143B}"/>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E74D4095-A6A9-4506-AF83-BF57901CE4C1}"/>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8070BDC-EDE6-4DDA-AC92-48F2562F81B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F32E62A0-080C-454D-ABF2-1F2C12FB25FA}"/>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E45E3FF9-22DD-40C9-B726-A70F4A0C1014}"/>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4AF7CD52-C4A8-4D0C-BB48-EDE00384CF47}"/>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8CF5601D-A8D9-442C-B669-BB18D5ED3331}"/>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EBDC24DD-A1EF-40E5-B81B-B3BABAD05FD3}"/>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DEA886D5-5AD1-43DA-AA72-20D6C2980E2D}"/>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7C7E6629-9396-4D76-9A12-6E7EF6652798}"/>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6AC5973C-2C55-4C7B-B815-408FD5B00E53}"/>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6D824E2E-16ED-407B-BC96-110932648B0C}"/>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95CDCB24-0CFA-4813-ACED-DFF77CDDEA9F}"/>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518D7694-38F3-417B-BD72-663C1E6A32C0}"/>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CAB2DE83-6063-4FA9-8E43-5A777E1D8322}"/>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FE20BE70-E072-4BB5-B411-FB0B54FCE04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87FE7E49-9511-465C-B48B-A9D4C199E27F}"/>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576F930B-197E-4D44-909B-F9D9FAED634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6CCF8A48-07E7-41EE-A683-A93FF44B8D37}"/>
            </a:ext>
          </a:extLst>
        </xdr:cNvPr>
        <xdr:cNvCxnSpPr/>
      </xdr:nvCxnSpPr>
      <xdr:spPr>
        <a:xfrm flipV="1">
          <a:off x="19954239" y="12746264"/>
          <a:ext cx="0" cy="125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021CF54C-29B1-4565-AC18-40B68D14FCA0}"/>
            </a:ext>
          </a:extLst>
        </xdr:cNvPr>
        <xdr:cNvSpPr txBox="1"/>
      </xdr:nvSpPr>
      <xdr:spPr>
        <a:xfrm>
          <a:off x="19992975" y="1400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A0F3275-9F3B-4539-B4EA-B973627F556E}"/>
            </a:ext>
          </a:extLst>
        </xdr:cNvPr>
        <xdr:cNvCxnSpPr/>
      </xdr:nvCxnSpPr>
      <xdr:spPr>
        <a:xfrm>
          <a:off x="19878675" y="14002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5577ED70-07B2-43A9-A583-CA5927D60C85}"/>
            </a:ext>
          </a:extLst>
        </xdr:cNvPr>
        <xdr:cNvSpPr txBox="1"/>
      </xdr:nvSpPr>
      <xdr:spPr>
        <a:xfrm>
          <a:off x="19992975" y="1252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DE225800-2375-4963-AF7E-474C76AC0013}"/>
            </a:ext>
          </a:extLst>
        </xdr:cNvPr>
        <xdr:cNvCxnSpPr/>
      </xdr:nvCxnSpPr>
      <xdr:spPr>
        <a:xfrm>
          <a:off x="19878675" y="12746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BC8972F2-253A-49B8-855E-98CF94DFBB80}"/>
            </a:ext>
          </a:extLst>
        </xdr:cNvPr>
        <xdr:cNvSpPr txBox="1"/>
      </xdr:nvSpPr>
      <xdr:spPr>
        <a:xfrm>
          <a:off x="19992975" y="13504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A81CF1FD-067A-4018-BB36-4282A96028ED}"/>
            </a:ext>
          </a:extLst>
        </xdr:cNvPr>
        <xdr:cNvSpPr/>
      </xdr:nvSpPr>
      <xdr:spPr>
        <a:xfrm>
          <a:off x="19897725" y="13526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80784B4D-DBAC-4766-94A9-B3E86387D301}"/>
            </a:ext>
          </a:extLst>
        </xdr:cNvPr>
        <xdr:cNvSpPr/>
      </xdr:nvSpPr>
      <xdr:spPr>
        <a:xfrm>
          <a:off x="19154775" y="135341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50F8F91E-96F1-4309-B2FF-21865B0E7B52}"/>
            </a:ext>
          </a:extLst>
        </xdr:cNvPr>
        <xdr:cNvSpPr/>
      </xdr:nvSpPr>
      <xdr:spPr>
        <a:xfrm>
          <a:off x="18345150" y="1355135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DD6AEF6C-801C-4163-888B-A481DFC9CBF1}"/>
            </a:ext>
          </a:extLst>
        </xdr:cNvPr>
        <xdr:cNvSpPr/>
      </xdr:nvSpPr>
      <xdr:spPr>
        <a:xfrm>
          <a:off x="17554575" y="1355135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ED6A196E-4471-4175-831C-B9FF6C3F76FA}"/>
            </a:ext>
          </a:extLst>
        </xdr:cNvPr>
        <xdr:cNvSpPr/>
      </xdr:nvSpPr>
      <xdr:spPr>
        <a:xfrm>
          <a:off x="16754475" y="1355135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3C43F6AB-5246-4B74-B2E9-182B352002BB}"/>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A22D1DA-3B3A-4CE9-B6EB-E9862F97C1F2}"/>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33CD55F4-5CCC-4F22-874F-5C1311FE407B}"/>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8746A870-1B18-43DD-8281-01A11221156B}"/>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1FFF4AF2-2769-4CEA-9F58-313932BD9BA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33564</xdr:rowOff>
    </xdr:from>
    <xdr:to>
      <xdr:col>116</xdr:col>
      <xdr:colOff>114300</xdr:colOff>
      <xdr:row>83</xdr:row>
      <xdr:rowOff>135164</xdr:rowOff>
    </xdr:to>
    <xdr:sp macro="" textlink="">
      <xdr:nvSpPr>
        <xdr:cNvPr id="812" name="楕円 811">
          <a:extLst>
            <a:ext uri="{FF2B5EF4-FFF2-40B4-BE49-F238E27FC236}">
              <a16:creationId xmlns:a16="http://schemas.microsoft.com/office/drawing/2014/main" id="{B1D1CBDE-12D7-4409-A39A-1532E09F1C02}"/>
            </a:ext>
          </a:extLst>
        </xdr:cNvPr>
        <xdr:cNvSpPr/>
      </xdr:nvSpPr>
      <xdr:spPr>
        <a:xfrm>
          <a:off x="19897725" y="134796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56441</xdr:rowOff>
    </xdr:from>
    <xdr:ext cx="469744" cy="259045"/>
    <xdr:sp macro="" textlink="">
      <xdr:nvSpPr>
        <xdr:cNvPr id="813" name="【消防施設】&#10;一人当たり面積該当値テキスト">
          <a:extLst>
            <a:ext uri="{FF2B5EF4-FFF2-40B4-BE49-F238E27FC236}">
              <a16:creationId xmlns:a16="http://schemas.microsoft.com/office/drawing/2014/main" id="{29F287C7-5F4C-4D66-9FC8-E74F59F2949D}"/>
            </a:ext>
          </a:extLst>
        </xdr:cNvPr>
        <xdr:cNvSpPr txBox="1"/>
      </xdr:nvSpPr>
      <xdr:spPr>
        <a:xfrm>
          <a:off x="19992975" y="1334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128814</xdr:rowOff>
    </xdr:from>
    <xdr:to>
      <xdr:col>112</xdr:col>
      <xdr:colOff>38100</xdr:colOff>
      <xdr:row>83</xdr:row>
      <xdr:rowOff>58964</xdr:rowOff>
    </xdr:to>
    <xdr:sp macro="" textlink="">
      <xdr:nvSpPr>
        <xdr:cNvPr id="814" name="楕円 813">
          <a:extLst>
            <a:ext uri="{FF2B5EF4-FFF2-40B4-BE49-F238E27FC236}">
              <a16:creationId xmlns:a16="http://schemas.microsoft.com/office/drawing/2014/main" id="{AD66D9B1-DD28-4E29-B0A0-B4DB793BD369}"/>
            </a:ext>
          </a:extLst>
        </xdr:cNvPr>
        <xdr:cNvSpPr/>
      </xdr:nvSpPr>
      <xdr:spPr>
        <a:xfrm>
          <a:off x="19154775" y="134130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8164</xdr:rowOff>
    </xdr:from>
    <xdr:to>
      <xdr:col>116</xdr:col>
      <xdr:colOff>63500</xdr:colOff>
      <xdr:row>83</xdr:row>
      <xdr:rowOff>84364</xdr:rowOff>
    </xdr:to>
    <xdr:cxnSp macro="">
      <xdr:nvCxnSpPr>
        <xdr:cNvPr id="815" name="直線コネクタ 814">
          <a:extLst>
            <a:ext uri="{FF2B5EF4-FFF2-40B4-BE49-F238E27FC236}">
              <a16:creationId xmlns:a16="http://schemas.microsoft.com/office/drawing/2014/main" id="{DE967B19-1A35-4D21-AD53-E932D160F9C5}"/>
            </a:ext>
          </a:extLst>
        </xdr:cNvPr>
        <xdr:cNvCxnSpPr/>
      </xdr:nvCxnSpPr>
      <xdr:spPr>
        <a:xfrm>
          <a:off x="19202400" y="13460639"/>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128814</xdr:rowOff>
    </xdr:from>
    <xdr:to>
      <xdr:col>107</xdr:col>
      <xdr:colOff>101600</xdr:colOff>
      <xdr:row>83</xdr:row>
      <xdr:rowOff>58964</xdr:rowOff>
    </xdr:to>
    <xdr:sp macro="" textlink="">
      <xdr:nvSpPr>
        <xdr:cNvPr id="816" name="楕円 815">
          <a:extLst>
            <a:ext uri="{FF2B5EF4-FFF2-40B4-BE49-F238E27FC236}">
              <a16:creationId xmlns:a16="http://schemas.microsoft.com/office/drawing/2014/main" id="{F6589E40-512C-4297-93B9-57690DDFD54D}"/>
            </a:ext>
          </a:extLst>
        </xdr:cNvPr>
        <xdr:cNvSpPr/>
      </xdr:nvSpPr>
      <xdr:spPr>
        <a:xfrm>
          <a:off x="18345150" y="134130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8164</xdr:rowOff>
    </xdr:from>
    <xdr:to>
      <xdr:col>111</xdr:col>
      <xdr:colOff>177800</xdr:colOff>
      <xdr:row>83</xdr:row>
      <xdr:rowOff>8164</xdr:rowOff>
    </xdr:to>
    <xdr:cxnSp macro="">
      <xdr:nvCxnSpPr>
        <xdr:cNvPr id="817" name="直線コネクタ 816">
          <a:extLst>
            <a:ext uri="{FF2B5EF4-FFF2-40B4-BE49-F238E27FC236}">
              <a16:creationId xmlns:a16="http://schemas.microsoft.com/office/drawing/2014/main" id="{426DEEFA-4596-4A7A-B86F-1A1B4009E525}"/>
            </a:ext>
          </a:extLst>
        </xdr:cNvPr>
        <xdr:cNvCxnSpPr/>
      </xdr:nvCxnSpPr>
      <xdr:spPr>
        <a:xfrm>
          <a:off x="18392775" y="13460639"/>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818" name="楕円 817">
          <a:extLst>
            <a:ext uri="{FF2B5EF4-FFF2-40B4-BE49-F238E27FC236}">
              <a16:creationId xmlns:a16="http://schemas.microsoft.com/office/drawing/2014/main" id="{CF7CB938-0AE1-496D-B33E-E0A4E30B9754}"/>
            </a:ext>
          </a:extLst>
        </xdr:cNvPr>
        <xdr:cNvSpPr/>
      </xdr:nvSpPr>
      <xdr:spPr>
        <a:xfrm>
          <a:off x="17554575" y="133368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83</xdr:row>
      <xdr:rowOff>8164</xdr:rowOff>
    </xdr:to>
    <xdr:cxnSp macro="">
      <xdr:nvCxnSpPr>
        <xdr:cNvPr id="819" name="直線コネクタ 818">
          <a:extLst>
            <a:ext uri="{FF2B5EF4-FFF2-40B4-BE49-F238E27FC236}">
              <a16:creationId xmlns:a16="http://schemas.microsoft.com/office/drawing/2014/main" id="{B385BFE2-A4F6-4C56-8604-60715D0AF448}"/>
            </a:ext>
          </a:extLst>
        </xdr:cNvPr>
        <xdr:cNvCxnSpPr/>
      </xdr:nvCxnSpPr>
      <xdr:spPr>
        <a:xfrm>
          <a:off x="17602200" y="13393964"/>
          <a:ext cx="790575"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52614</xdr:rowOff>
    </xdr:from>
    <xdr:to>
      <xdr:col>98</xdr:col>
      <xdr:colOff>38100</xdr:colOff>
      <xdr:row>82</xdr:row>
      <xdr:rowOff>154214</xdr:rowOff>
    </xdr:to>
    <xdr:sp macro="" textlink="">
      <xdr:nvSpPr>
        <xdr:cNvPr id="820" name="楕円 819">
          <a:extLst>
            <a:ext uri="{FF2B5EF4-FFF2-40B4-BE49-F238E27FC236}">
              <a16:creationId xmlns:a16="http://schemas.microsoft.com/office/drawing/2014/main" id="{EEA5CDA4-8054-437B-9D4E-F7E79368455C}"/>
            </a:ext>
          </a:extLst>
        </xdr:cNvPr>
        <xdr:cNvSpPr/>
      </xdr:nvSpPr>
      <xdr:spPr>
        <a:xfrm>
          <a:off x="16754475" y="133368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103414</xdr:rowOff>
    </xdr:from>
    <xdr:to>
      <xdr:col>102</xdr:col>
      <xdr:colOff>114300</xdr:colOff>
      <xdr:row>82</xdr:row>
      <xdr:rowOff>103414</xdr:rowOff>
    </xdr:to>
    <xdr:cxnSp macro="">
      <xdr:nvCxnSpPr>
        <xdr:cNvPr id="821" name="直線コネクタ 820">
          <a:extLst>
            <a:ext uri="{FF2B5EF4-FFF2-40B4-BE49-F238E27FC236}">
              <a16:creationId xmlns:a16="http://schemas.microsoft.com/office/drawing/2014/main" id="{4C9CEB88-788C-44CA-88AD-05DB0FA9C38B}"/>
            </a:ext>
          </a:extLst>
        </xdr:cNvPr>
        <xdr:cNvCxnSpPr/>
      </xdr:nvCxnSpPr>
      <xdr:spPr>
        <a:xfrm>
          <a:off x="16802100" y="1339396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375DCEB1-DB24-4E41-92AD-84738BD51A64}"/>
            </a:ext>
          </a:extLst>
        </xdr:cNvPr>
        <xdr:cNvSpPr txBox="1"/>
      </xdr:nvSpPr>
      <xdr:spPr>
        <a:xfrm>
          <a:off x="18983402" y="136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001FAB61-4D3B-4C55-AAE0-4565FCF33D54}"/>
            </a:ext>
          </a:extLst>
        </xdr:cNvPr>
        <xdr:cNvSpPr txBox="1"/>
      </xdr:nvSpPr>
      <xdr:spPr>
        <a:xfrm>
          <a:off x="18183302"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2E4CB31F-F9FE-4BF5-8B0A-D50D8E722683}"/>
            </a:ext>
          </a:extLst>
        </xdr:cNvPr>
        <xdr:cNvSpPr txBox="1"/>
      </xdr:nvSpPr>
      <xdr:spPr>
        <a:xfrm>
          <a:off x="17383202"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71C8EE67-5389-4388-BF6E-B3E2688B9310}"/>
            </a:ext>
          </a:extLst>
        </xdr:cNvPr>
        <xdr:cNvSpPr txBox="1"/>
      </xdr:nvSpPr>
      <xdr:spPr>
        <a:xfrm>
          <a:off x="16592627" y="1363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75491</xdr:rowOff>
    </xdr:from>
    <xdr:ext cx="469744" cy="259045"/>
    <xdr:sp macro="" textlink="">
      <xdr:nvSpPr>
        <xdr:cNvPr id="826" name="n_1mainValue【消防施設】&#10;一人当たり面積">
          <a:extLst>
            <a:ext uri="{FF2B5EF4-FFF2-40B4-BE49-F238E27FC236}">
              <a16:creationId xmlns:a16="http://schemas.microsoft.com/office/drawing/2014/main" id="{978FE393-8B83-4C16-81CD-6297DB88556B}"/>
            </a:ext>
          </a:extLst>
        </xdr:cNvPr>
        <xdr:cNvSpPr txBox="1"/>
      </xdr:nvSpPr>
      <xdr:spPr>
        <a:xfrm>
          <a:off x="18983402"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75491</xdr:rowOff>
    </xdr:from>
    <xdr:ext cx="469744" cy="259045"/>
    <xdr:sp macro="" textlink="">
      <xdr:nvSpPr>
        <xdr:cNvPr id="827" name="n_2mainValue【消防施設】&#10;一人当たり面積">
          <a:extLst>
            <a:ext uri="{FF2B5EF4-FFF2-40B4-BE49-F238E27FC236}">
              <a16:creationId xmlns:a16="http://schemas.microsoft.com/office/drawing/2014/main" id="{1AA4227B-92FB-48A5-9082-F913C87C388B}"/>
            </a:ext>
          </a:extLst>
        </xdr:cNvPr>
        <xdr:cNvSpPr txBox="1"/>
      </xdr:nvSpPr>
      <xdr:spPr>
        <a:xfrm>
          <a:off x="18183302" y="1320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828" name="n_3mainValue【消防施設】&#10;一人当たり面積">
          <a:extLst>
            <a:ext uri="{FF2B5EF4-FFF2-40B4-BE49-F238E27FC236}">
              <a16:creationId xmlns:a16="http://schemas.microsoft.com/office/drawing/2014/main" id="{F85DD412-0A60-41A6-9C59-D4DA611BCD91}"/>
            </a:ext>
          </a:extLst>
        </xdr:cNvPr>
        <xdr:cNvSpPr txBox="1"/>
      </xdr:nvSpPr>
      <xdr:spPr>
        <a:xfrm>
          <a:off x="173832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829" name="n_4mainValue【消防施設】&#10;一人当たり面積">
          <a:extLst>
            <a:ext uri="{FF2B5EF4-FFF2-40B4-BE49-F238E27FC236}">
              <a16:creationId xmlns:a16="http://schemas.microsoft.com/office/drawing/2014/main" id="{0484972D-82FD-4279-9AD3-8766CF838ED4}"/>
            </a:ext>
          </a:extLst>
        </xdr:cNvPr>
        <xdr:cNvSpPr txBox="1"/>
      </xdr:nvSpPr>
      <xdr:spPr>
        <a:xfrm>
          <a:off x="16592627"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7DAEDDF6-CD9A-4596-A8EA-B28757782BE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95F3B52-4056-4BAD-9A68-9B1D8149D914}"/>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A1914D44-6AA1-48D1-82C5-606AFC7D1EA8}"/>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93336D9-F76A-412E-8852-4A14B640E5D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7504C09C-1D3B-4968-BB39-868F6C29F03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D3B14523-C065-42BE-9D7D-F61ADCEB117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2E164C1D-F817-42CF-9652-0032B20D21A4}"/>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7628074B-ED1B-4FD5-931D-9E45B2ED5A3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68D483C-6821-4E43-A5D1-36AC23D1262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1C406074-3F11-4AB3-9071-0A32774BFD7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78329180-D375-4051-8654-53F11CD56F02}"/>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951F34FA-7DAE-4F32-B60E-182F6870959D}"/>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D52341A6-DF19-4C92-94D6-48CA68AAB3F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92E0B8B4-2D36-4D72-8EC4-57AE4166FC88}"/>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8E6003A0-A95B-40EB-9A23-81CA87EF8817}"/>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B6522223-73ED-4A16-9391-7B3070CEC040}"/>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EC9A95C8-1B5A-42F2-A85B-E6A8C2A0C2DD}"/>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12D90901-F7A6-4FB2-A77B-C11E83D5E92B}"/>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616458BD-715F-4355-8AB1-24DB67E3EFD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64AE47BE-68A3-4B7C-8494-D7B8165B0D2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74D2656A-FA54-4A0B-B831-9F8CE4082189}"/>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B6476494-303E-423C-B2CF-C265A4E9910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A4AA9F16-EBAC-412E-A439-2CD4846C0FFE}"/>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97B7C12F-46C2-4D69-8845-4D4CA73E935A}"/>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3098361F-8153-486D-8AD6-B083345E411D}"/>
            </a:ext>
          </a:extLst>
        </xdr:cNvPr>
        <xdr:cNvCxnSpPr/>
      </xdr:nvCxnSpPr>
      <xdr:spPr>
        <a:xfrm flipV="1">
          <a:off x="14696439" y="16190595"/>
          <a:ext cx="0" cy="138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8BC9B86D-025F-4CA0-A455-2EB6DF639244}"/>
            </a:ext>
          </a:extLst>
        </xdr:cNvPr>
        <xdr:cNvSpPr txBox="1"/>
      </xdr:nvSpPr>
      <xdr:spPr>
        <a:xfrm>
          <a:off x="14735175"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67A13844-A4B7-4AAA-920E-37944E2F8AC9}"/>
            </a:ext>
          </a:extLst>
        </xdr:cNvPr>
        <xdr:cNvCxnSpPr/>
      </xdr:nvCxnSpPr>
      <xdr:spPr>
        <a:xfrm>
          <a:off x="14611350" y="175742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283728B-963B-41C9-919E-F8CCD2270715}"/>
            </a:ext>
          </a:extLst>
        </xdr:cNvPr>
        <xdr:cNvSpPr txBox="1"/>
      </xdr:nvSpPr>
      <xdr:spPr>
        <a:xfrm>
          <a:off x="14735175" y="15965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E43A7B6C-D09A-49A6-933C-84206BFFD612}"/>
            </a:ext>
          </a:extLst>
        </xdr:cNvPr>
        <xdr:cNvCxnSpPr/>
      </xdr:nvCxnSpPr>
      <xdr:spPr>
        <a:xfrm>
          <a:off x="14611350" y="16190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CBF59183-CD1A-4DD7-A6A8-D915CD6485E7}"/>
            </a:ext>
          </a:extLst>
        </xdr:cNvPr>
        <xdr:cNvSpPr txBox="1"/>
      </xdr:nvSpPr>
      <xdr:spPr>
        <a:xfrm>
          <a:off x="14735175" y="16771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FE6483F7-7419-49E4-B121-FA69F15BBA1C}"/>
            </a:ext>
          </a:extLst>
        </xdr:cNvPr>
        <xdr:cNvSpPr/>
      </xdr:nvSpPr>
      <xdr:spPr>
        <a:xfrm>
          <a:off x="14649450" y="169170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22B835E6-43F9-4859-9A61-0E089E0BDDD9}"/>
            </a:ext>
          </a:extLst>
        </xdr:cNvPr>
        <xdr:cNvSpPr/>
      </xdr:nvSpPr>
      <xdr:spPr>
        <a:xfrm>
          <a:off x="13887450" y="16906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17241E63-8C74-4A3C-BB34-F93AA2047C93}"/>
            </a:ext>
          </a:extLst>
        </xdr:cNvPr>
        <xdr:cNvSpPr/>
      </xdr:nvSpPr>
      <xdr:spPr>
        <a:xfrm>
          <a:off x="13096875" y="168751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BB60E778-94CD-4B59-8E37-B79F332E6158}"/>
            </a:ext>
          </a:extLst>
        </xdr:cNvPr>
        <xdr:cNvSpPr/>
      </xdr:nvSpPr>
      <xdr:spPr>
        <a:xfrm>
          <a:off x="12296775" y="16851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53AA3B07-C127-44E3-95DF-F48C30E682AE}"/>
            </a:ext>
          </a:extLst>
        </xdr:cNvPr>
        <xdr:cNvSpPr/>
      </xdr:nvSpPr>
      <xdr:spPr>
        <a:xfrm>
          <a:off x="11487150" y="168617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0722FD3-E9F0-485B-A697-64FC331154D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7A88D3F2-9566-42D1-ADF4-6BC7E9358F93}"/>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EC072327-735D-4E42-A8D4-49BBBF205B0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24D5AD78-D43F-46D0-A74F-32CBD178515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662450DB-31E2-403E-BA87-D87257A8170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61595</xdr:rowOff>
    </xdr:from>
    <xdr:to>
      <xdr:col>85</xdr:col>
      <xdr:colOff>177800</xdr:colOff>
      <xdr:row>106</xdr:row>
      <xdr:rowOff>163195</xdr:rowOff>
    </xdr:to>
    <xdr:sp macro="" textlink="">
      <xdr:nvSpPr>
        <xdr:cNvPr id="870" name="楕円 869">
          <a:extLst>
            <a:ext uri="{FF2B5EF4-FFF2-40B4-BE49-F238E27FC236}">
              <a16:creationId xmlns:a16="http://schemas.microsoft.com/office/drawing/2014/main" id="{6112E56C-1790-4EE2-9807-317121D2C282}"/>
            </a:ext>
          </a:extLst>
        </xdr:cNvPr>
        <xdr:cNvSpPr/>
      </xdr:nvSpPr>
      <xdr:spPr>
        <a:xfrm>
          <a:off x="14649450" y="17381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40022</xdr:rowOff>
    </xdr:from>
    <xdr:ext cx="405111" cy="259045"/>
    <xdr:sp macro="" textlink="">
      <xdr:nvSpPr>
        <xdr:cNvPr id="871" name="【庁舎】&#10;有形固定資産減価償却率該当値テキスト">
          <a:extLst>
            <a:ext uri="{FF2B5EF4-FFF2-40B4-BE49-F238E27FC236}">
              <a16:creationId xmlns:a16="http://schemas.microsoft.com/office/drawing/2014/main" id="{67BDD401-B13B-4B77-B83D-99C9E00C238E}"/>
            </a:ext>
          </a:extLst>
        </xdr:cNvPr>
        <xdr:cNvSpPr txBox="1"/>
      </xdr:nvSpPr>
      <xdr:spPr>
        <a:xfrm>
          <a:off x="14735175" y="1735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38736</xdr:rowOff>
    </xdr:from>
    <xdr:to>
      <xdr:col>81</xdr:col>
      <xdr:colOff>101600</xdr:colOff>
      <xdr:row>106</xdr:row>
      <xdr:rowOff>140336</xdr:rowOff>
    </xdr:to>
    <xdr:sp macro="" textlink="">
      <xdr:nvSpPr>
        <xdr:cNvPr id="872" name="楕円 871">
          <a:extLst>
            <a:ext uri="{FF2B5EF4-FFF2-40B4-BE49-F238E27FC236}">
              <a16:creationId xmlns:a16="http://schemas.microsoft.com/office/drawing/2014/main" id="{6DD72D7E-636D-4164-B061-3D0435BDA7F2}"/>
            </a:ext>
          </a:extLst>
        </xdr:cNvPr>
        <xdr:cNvSpPr/>
      </xdr:nvSpPr>
      <xdr:spPr>
        <a:xfrm>
          <a:off x="13887450" y="173551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89536</xdr:rowOff>
    </xdr:from>
    <xdr:to>
      <xdr:col>85</xdr:col>
      <xdr:colOff>127000</xdr:colOff>
      <xdr:row>106</xdr:row>
      <xdr:rowOff>112395</xdr:rowOff>
    </xdr:to>
    <xdr:cxnSp macro="">
      <xdr:nvCxnSpPr>
        <xdr:cNvPr id="873" name="直線コネクタ 872">
          <a:extLst>
            <a:ext uri="{FF2B5EF4-FFF2-40B4-BE49-F238E27FC236}">
              <a16:creationId xmlns:a16="http://schemas.microsoft.com/office/drawing/2014/main" id="{423917C6-E6F0-4A5E-9078-B7761DAE0B61}"/>
            </a:ext>
          </a:extLst>
        </xdr:cNvPr>
        <xdr:cNvCxnSpPr/>
      </xdr:nvCxnSpPr>
      <xdr:spPr>
        <a:xfrm>
          <a:off x="13935075" y="17402811"/>
          <a:ext cx="76200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4445</xdr:rowOff>
    </xdr:from>
    <xdr:to>
      <xdr:col>76</xdr:col>
      <xdr:colOff>165100</xdr:colOff>
      <xdr:row>106</xdr:row>
      <xdr:rowOff>106045</xdr:rowOff>
    </xdr:to>
    <xdr:sp macro="" textlink="">
      <xdr:nvSpPr>
        <xdr:cNvPr id="874" name="楕円 873">
          <a:extLst>
            <a:ext uri="{FF2B5EF4-FFF2-40B4-BE49-F238E27FC236}">
              <a16:creationId xmlns:a16="http://schemas.microsoft.com/office/drawing/2014/main" id="{641D1DDA-6C48-4ECE-B1BC-26072943BAF6}"/>
            </a:ext>
          </a:extLst>
        </xdr:cNvPr>
        <xdr:cNvSpPr/>
      </xdr:nvSpPr>
      <xdr:spPr>
        <a:xfrm>
          <a:off x="13096875" y="17324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55245</xdr:rowOff>
    </xdr:from>
    <xdr:to>
      <xdr:col>81</xdr:col>
      <xdr:colOff>50800</xdr:colOff>
      <xdr:row>106</xdr:row>
      <xdr:rowOff>89536</xdr:rowOff>
    </xdr:to>
    <xdr:cxnSp macro="">
      <xdr:nvCxnSpPr>
        <xdr:cNvPr id="875" name="直線コネクタ 874">
          <a:extLst>
            <a:ext uri="{FF2B5EF4-FFF2-40B4-BE49-F238E27FC236}">
              <a16:creationId xmlns:a16="http://schemas.microsoft.com/office/drawing/2014/main" id="{683D17BE-8B93-423E-87F3-ABC455FC5602}"/>
            </a:ext>
          </a:extLst>
        </xdr:cNvPr>
        <xdr:cNvCxnSpPr/>
      </xdr:nvCxnSpPr>
      <xdr:spPr>
        <a:xfrm>
          <a:off x="13144500" y="17371695"/>
          <a:ext cx="7905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135889</xdr:rowOff>
    </xdr:from>
    <xdr:to>
      <xdr:col>72</xdr:col>
      <xdr:colOff>38100</xdr:colOff>
      <xdr:row>106</xdr:row>
      <xdr:rowOff>66039</xdr:rowOff>
    </xdr:to>
    <xdr:sp macro="" textlink="">
      <xdr:nvSpPr>
        <xdr:cNvPr id="876" name="楕円 875">
          <a:extLst>
            <a:ext uri="{FF2B5EF4-FFF2-40B4-BE49-F238E27FC236}">
              <a16:creationId xmlns:a16="http://schemas.microsoft.com/office/drawing/2014/main" id="{0912F8E1-4907-4C13-94BA-31FD9E4B31C3}"/>
            </a:ext>
          </a:extLst>
        </xdr:cNvPr>
        <xdr:cNvSpPr/>
      </xdr:nvSpPr>
      <xdr:spPr>
        <a:xfrm>
          <a:off x="12296775" y="172808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15239</xdr:rowOff>
    </xdr:from>
    <xdr:to>
      <xdr:col>76</xdr:col>
      <xdr:colOff>114300</xdr:colOff>
      <xdr:row>106</xdr:row>
      <xdr:rowOff>55245</xdr:rowOff>
    </xdr:to>
    <xdr:cxnSp macro="">
      <xdr:nvCxnSpPr>
        <xdr:cNvPr id="877" name="直線コネクタ 876">
          <a:extLst>
            <a:ext uri="{FF2B5EF4-FFF2-40B4-BE49-F238E27FC236}">
              <a16:creationId xmlns:a16="http://schemas.microsoft.com/office/drawing/2014/main" id="{8EAAB83C-711C-4F73-8A65-D09A2C749584}"/>
            </a:ext>
          </a:extLst>
        </xdr:cNvPr>
        <xdr:cNvCxnSpPr/>
      </xdr:nvCxnSpPr>
      <xdr:spPr>
        <a:xfrm>
          <a:off x="12344400" y="17328514"/>
          <a:ext cx="8001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99695</xdr:rowOff>
    </xdr:from>
    <xdr:to>
      <xdr:col>67</xdr:col>
      <xdr:colOff>101600</xdr:colOff>
      <xdr:row>106</xdr:row>
      <xdr:rowOff>29845</xdr:rowOff>
    </xdr:to>
    <xdr:sp macro="" textlink="">
      <xdr:nvSpPr>
        <xdr:cNvPr id="878" name="楕円 877">
          <a:extLst>
            <a:ext uri="{FF2B5EF4-FFF2-40B4-BE49-F238E27FC236}">
              <a16:creationId xmlns:a16="http://schemas.microsoft.com/office/drawing/2014/main" id="{86012E29-8B6D-402F-9230-013C0E7DB993}"/>
            </a:ext>
          </a:extLst>
        </xdr:cNvPr>
        <xdr:cNvSpPr/>
      </xdr:nvSpPr>
      <xdr:spPr>
        <a:xfrm>
          <a:off x="11487150" y="17247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150495</xdr:rowOff>
    </xdr:from>
    <xdr:to>
      <xdr:col>71</xdr:col>
      <xdr:colOff>177800</xdr:colOff>
      <xdr:row>106</xdr:row>
      <xdr:rowOff>15239</xdr:rowOff>
    </xdr:to>
    <xdr:cxnSp macro="">
      <xdr:nvCxnSpPr>
        <xdr:cNvPr id="879" name="直線コネクタ 878">
          <a:extLst>
            <a:ext uri="{FF2B5EF4-FFF2-40B4-BE49-F238E27FC236}">
              <a16:creationId xmlns:a16="http://schemas.microsoft.com/office/drawing/2014/main" id="{602F74AB-391E-485C-9B2B-654C85443FE0}"/>
            </a:ext>
          </a:extLst>
        </xdr:cNvPr>
        <xdr:cNvCxnSpPr/>
      </xdr:nvCxnSpPr>
      <xdr:spPr>
        <a:xfrm>
          <a:off x="11534775" y="17295495"/>
          <a:ext cx="809625"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76C7D8C2-511C-407F-9CBF-974D7A5B2EA9}"/>
            </a:ext>
          </a:extLst>
        </xdr:cNvPr>
        <xdr:cNvSpPr txBox="1"/>
      </xdr:nvSpPr>
      <xdr:spPr>
        <a:xfrm>
          <a:off x="13745219" y="1667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E3D4CE1D-72CC-42A8-A008-1F793394B384}"/>
            </a:ext>
          </a:extLst>
        </xdr:cNvPr>
        <xdr:cNvSpPr txBox="1"/>
      </xdr:nvSpPr>
      <xdr:spPr>
        <a:xfrm>
          <a:off x="12964169" y="1665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9226475B-876A-40B0-878D-86A361670262}"/>
            </a:ext>
          </a:extLst>
        </xdr:cNvPr>
        <xdr:cNvSpPr txBox="1"/>
      </xdr:nvSpPr>
      <xdr:spPr>
        <a:xfrm>
          <a:off x="12164069" y="1662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E0B18A2E-4669-420E-8DB6-3948A4863B55}"/>
            </a:ext>
          </a:extLst>
        </xdr:cNvPr>
        <xdr:cNvSpPr txBox="1"/>
      </xdr:nvSpPr>
      <xdr:spPr>
        <a:xfrm>
          <a:off x="11354444" y="16640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131463</xdr:rowOff>
    </xdr:from>
    <xdr:ext cx="405111" cy="259045"/>
    <xdr:sp macro="" textlink="">
      <xdr:nvSpPr>
        <xdr:cNvPr id="884" name="n_1mainValue【庁舎】&#10;有形固定資産減価償却率">
          <a:extLst>
            <a:ext uri="{FF2B5EF4-FFF2-40B4-BE49-F238E27FC236}">
              <a16:creationId xmlns:a16="http://schemas.microsoft.com/office/drawing/2014/main" id="{50C3544E-DEB2-447E-8E99-A2C1A277DAEE}"/>
            </a:ext>
          </a:extLst>
        </xdr:cNvPr>
        <xdr:cNvSpPr txBox="1"/>
      </xdr:nvSpPr>
      <xdr:spPr>
        <a:xfrm>
          <a:off x="13745219" y="1744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97172</xdr:rowOff>
    </xdr:from>
    <xdr:ext cx="405111" cy="259045"/>
    <xdr:sp macro="" textlink="">
      <xdr:nvSpPr>
        <xdr:cNvPr id="885" name="n_2mainValue【庁舎】&#10;有形固定資産減価償却率">
          <a:extLst>
            <a:ext uri="{FF2B5EF4-FFF2-40B4-BE49-F238E27FC236}">
              <a16:creationId xmlns:a16="http://schemas.microsoft.com/office/drawing/2014/main" id="{BF8F68B3-8529-438F-94BC-41D90E7C23E0}"/>
            </a:ext>
          </a:extLst>
        </xdr:cNvPr>
        <xdr:cNvSpPr txBox="1"/>
      </xdr:nvSpPr>
      <xdr:spPr>
        <a:xfrm>
          <a:off x="12964169" y="1741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57166</xdr:rowOff>
    </xdr:from>
    <xdr:ext cx="405111" cy="259045"/>
    <xdr:sp macro="" textlink="">
      <xdr:nvSpPr>
        <xdr:cNvPr id="886" name="n_3mainValue【庁舎】&#10;有形固定資産減価償却率">
          <a:extLst>
            <a:ext uri="{FF2B5EF4-FFF2-40B4-BE49-F238E27FC236}">
              <a16:creationId xmlns:a16="http://schemas.microsoft.com/office/drawing/2014/main" id="{E51AD06F-71F0-42ED-BDA4-C2A97AA76FFA}"/>
            </a:ext>
          </a:extLst>
        </xdr:cNvPr>
        <xdr:cNvSpPr txBox="1"/>
      </xdr:nvSpPr>
      <xdr:spPr>
        <a:xfrm>
          <a:off x="12164069" y="1737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20972</xdr:rowOff>
    </xdr:from>
    <xdr:ext cx="405111" cy="259045"/>
    <xdr:sp macro="" textlink="">
      <xdr:nvSpPr>
        <xdr:cNvPr id="887" name="n_4mainValue【庁舎】&#10;有形固定資産減価償却率">
          <a:extLst>
            <a:ext uri="{FF2B5EF4-FFF2-40B4-BE49-F238E27FC236}">
              <a16:creationId xmlns:a16="http://schemas.microsoft.com/office/drawing/2014/main" id="{BB533CB0-CDEA-459B-AD71-182130A83BE6}"/>
            </a:ext>
          </a:extLst>
        </xdr:cNvPr>
        <xdr:cNvSpPr txBox="1"/>
      </xdr:nvSpPr>
      <xdr:spPr>
        <a:xfrm>
          <a:off x="11354444" y="1733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A5B95E14-25BA-4A19-8D01-02236D8BF9E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83AA373-23EE-4B0B-AC4A-A007FAF2BA6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6B5AA915-4AF2-454F-B52B-9C3D7F669F83}"/>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A61B256-1700-4D66-9DC1-AF471AA9098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B7CE04C8-9048-4EED-BAB1-02FD2D7D19B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5CC96435-CEA3-49F0-9C3D-03173A040563}"/>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A8672F8E-04FB-438B-8CA6-5B4602693BC9}"/>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C5E48D61-EF55-4486-B37F-343102816D40}"/>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D3BDCEE0-9B87-4FF1-A0B3-ACEAEAB451C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4B0103A5-FBE3-49F6-9B47-4A7FF99924E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383BED5F-C37C-4BD6-9962-3035C712CBC8}"/>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F1ADFFC1-DEA6-4469-B949-EA59F9A853CA}"/>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F75818B7-FE71-4FDC-93FA-ED8634FE56EA}"/>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1B67D6AB-DC1F-47EA-90C9-E39666EB9D66}"/>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FBA99774-974C-4156-8DB4-CBDE5449AFE3}"/>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B313BCA0-FA9A-495C-8A21-A1F7EBFB00B0}"/>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2649DACF-78DC-4D6F-ADD8-FA5A60612A2B}"/>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ACED9F7E-EA98-4EFC-8604-2A84CBB38AEB}"/>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DACA886D-5C8C-447A-8F0D-E13969AAE811}"/>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001DE4D-35A3-4573-AFA5-6882ACA443F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626F5833-8A75-4718-ADB7-8FBCCE370209}"/>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E095E185-6D36-4120-A45B-BCC38DD6A32A}"/>
            </a:ext>
          </a:extLst>
        </xdr:cNvPr>
        <xdr:cNvCxnSpPr/>
      </xdr:nvCxnSpPr>
      <xdr:spPr>
        <a:xfrm flipV="1">
          <a:off x="19954239" y="16322802"/>
          <a:ext cx="0" cy="109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BFEA5BDC-0AA7-43D5-8351-9B6B93291512}"/>
            </a:ext>
          </a:extLst>
        </xdr:cNvPr>
        <xdr:cNvSpPr txBox="1"/>
      </xdr:nvSpPr>
      <xdr:spPr>
        <a:xfrm>
          <a:off x="19992975" y="1742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70DD3F9-D3F3-465C-897F-1A04EE768ABA}"/>
            </a:ext>
          </a:extLst>
        </xdr:cNvPr>
        <xdr:cNvCxnSpPr/>
      </xdr:nvCxnSpPr>
      <xdr:spPr>
        <a:xfrm>
          <a:off x="19878675" y="17418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26A9ADAC-B256-4C32-8BB3-77F4ADFD742C}"/>
            </a:ext>
          </a:extLst>
        </xdr:cNvPr>
        <xdr:cNvSpPr txBox="1"/>
      </xdr:nvSpPr>
      <xdr:spPr>
        <a:xfrm>
          <a:off x="19992975" y="160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764B51C2-75E7-495F-9BBE-5409444E9AE2}"/>
            </a:ext>
          </a:extLst>
        </xdr:cNvPr>
        <xdr:cNvCxnSpPr/>
      </xdr:nvCxnSpPr>
      <xdr:spPr>
        <a:xfrm>
          <a:off x="19878675" y="16322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9300B3DA-24D2-42D3-8BE2-A4FDC22DC1B8}"/>
            </a:ext>
          </a:extLst>
        </xdr:cNvPr>
        <xdr:cNvSpPr txBox="1"/>
      </xdr:nvSpPr>
      <xdr:spPr>
        <a:xfrm>
          <a:off x="19992975" y="17001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F672E0F-DB9B-4366-955D-562F14DF963D}"/>
            </a:ext>
          </a:extLst>
        </xdr:cNvPr>
        <xdr:cNvSpPr/>
      </xdr:nvSpPr>
      <xdr:spPr>
        <a:xfrm>
          <a:off x="19897725"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56B280A4-232D-4F44-9EFA-FF7C5AC4F969}"/>
            </a:ext>
          </a:extLst>
        </xdr:cNvPr>
        <xdr:cNvSpPr/>
      </xdr:nvSpPr>
      <xdr:spPr>
        <a:xfrm>
          <a:off x="19154775" y="170204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CE14914-69F6-4944-9BEC-D37B44FB5F2F}"/>
            </a:ext>
          </a:extLst>
        </xdr:cNvPr>
        <xdr:cNvSpPr/>
      </xdr:nvSpPr>
      <xdr:spPr>
        <a:xfrm>
          <a:off x="18345150" y="170232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F15B40B7-C721-47D3-9262-F2E68ADEEE84}"/>
            </a:ext>
          </a:extLst>
        </xdr:cNvPr>
        <xdr:cNvSpPr/>
      </xdr:nvSpPr>
      <xdr:spPr>
        <a:xfrm>
          <a:off x="17554575" y="17038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969C9981-3EE9-43A2-8352-6A4DE3A2C07A}"/>
            </a:ext>
          </a:extLst>
        </xdr:cNvPr>
        <xdr:cNvSpPr/>
      </xdr:nvSpPr>
      <xdr:spPr>
        <a:xfrm>
          <a:off x="16754475" y="1704327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F91CC6-DF64-4DAD-916E-8FD1F62190B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07BE5CC-7F77-4318-8555-7C2F92AFB4E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09810CC-DC1A-4BA4-9266-B71D0D0B036B}"/>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4F73A494-1A2B-4EC7-8440-C59A80D8AEBD}"/>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8018418A-E158-4D6A-BFD0-2D21A11FE170}"/>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48261</xdr:rowOff>
    </xdr:from>
    <xdr:to>
      <xdr:col>116</xdr:col>
      <xdr:colOff>114300</xdr:colOff>
      <xdr:row>104</xdr:row>
      <xdr:rowOff>149861</xdr:rowOff>
    </xdr:to>
    <xdr:sp macro="" textlink="">
      <xdr:nvSpPr>
        <xdr:cNvPr id="925" name="楕円 924">
          <a:extLst>
            <a:ext uri="{FF2B5EF4-FFF2-40B4-BE49-F238E27FC236}">
              <a16:creationId xmlns:a16="http://schemas.microsoft.com/office/drawing/2014/main" id="{11BD5500-FEF8-4785-BC05-690F080DA73B}"/>
            </a:ext>
          </a:extLst>
        </xdr:cNvPr>
        <xdr:cNvSpPr/>
      </xdr:nvSpPr>
      <xdr:spPr>
        <a:xfrm>
          <a:off x="19897725" y="170186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71138</xdr:rowOff>
    </xdr:from>
    <xdr:ext cx="469744" cy="259045"/>
    <xdr:sp macro="" textlink="">
      <xdr:nvSpPr>
        <xdr:cNvPr id="926" name="【庁舎】&#10;一人当たり面積該当値テキスト">
          <a:extLst>
            <a:ext uri="{FF2B5EF4-FFF2-40B4-BE49-F238E27FC236}">
              <a16:creationId xmlns:a16="http://schemas.microsoft.com/office/drawing/2014/main" id="{97DB0132-33F8-49CD-9D5A-876827614F55}"/>
            </a:ext>
          </a:extLst>
        </xdr:cNvPr>
        <xdr:cNvSpPr txBox="1"/>
      </xdr:nvSpPr>
      <xdr:spPr>
        <a:xfrm>
          <a:off x="19992975" y="168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20828</xdr:rowOff>
    </xdr:from>
    <xdr:to>
      <xdr:col>112</xdr:col>
      <xdr:colOff>38100</xdr:colOff>
      <xdr:row>104</xdr:row>
      <xdr:rowOff>122428</xdr:rowOff>
    </xdr:to>
    <xdr:sp macro="" textlink="">
      <xdr:nvSpPr>
        <xdr:cNvPr id="927" name="楕円 926">
          <a:extLst>
            <a:ext uri="{FF2B5EF4-FFF2-40B4-BE49-F238E27FC236}">
              <a16:creationId xmlns:a16="http://schemas.microsoft.com/office/drawing/2014/main" id="{4E6E259D-C574-4DF7-92B4-FC9314CEA7A3}"/>
            </a:ext>
          </a:extLst>
        </xdr:cNvPr>
        <xdr:cNvSpPr/>
      </xdr:nvSpPr>
      <xdr:spPr>
        <a:xfrm>
          <a:off x="19154775" y="1699437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71628</xdr:rowOff>
    </xdr:from>
    <xdr:to>
      <xdr:col>116</xdr:col>
      <xdr:colOff>63500</xdr:colOff>
      <xdr:row>104</xdr:row>
      <xdr:rowOff>99061</xdr:rowOff>
    </xdr:to>
    <xdr:cxnSp macro="">
      <xdr:nvCxnSpPr>
        <xdr:cNvPr id="928" name="直線コネクタ 927">
          <a:extLst>
            <a:ext uri="{FF2B5EF4-FFF2-40B4-BE49-F238E27FC236}">
              <a16:creationId xmlns:a16="http://schemas.microsoft.com/office/drawing/2014/main" id="{6EB95303-8D15-450E-9BEA-C9279C555955}"/>
            </a:ext>
          </a:extLst>
        </xdr:cNvPr>
        <xdr:cNvCxnSpPr/>
      </xdr:nvCxnSpPr>
      <xdr:spPr>
        <a:xfrm>
          <a:off x="19202400" y="17042003"/>
          <a:ext cx="752475"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20828</xdr:rowOff>
    </xdr:from>
    <xdr:to>
      <xdr:col>107</xdr:col>
      <xdr:colOff>101600</xdr:colOff>
      <xdr:row>104</xdr:row>
      <xdr:rowOff>122428</xdr:rowOff>
    </xdr:to>
    <xdr:sp macro="" textlink="">
      <xdr:nvSpPr>
        <xdr:cNvPr id="929" name="楕円 928">
          <a:extLst>
            <a:ext uri="{FF2B5EF4-FFF2-40B4-BE49-F238E27FC236}">
              <a16:creationId xmlns:a16="http://schemas.microsoft.com/office/drawing/2014/main" id="{86A1909C-1D0E-4819-A12B-CCD85793DD13}"/>
            </a:ext>
          </a:extLst>
        </xdr:cNvPr>
        <xdr:cNvSpPr/>
      </xdr:nvSpPr>
      <xdr:spPr>
        <a:xfrm>
          <a:off x="18345150" y="169943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71628</xdr:rowOff>
    </xdr:from>
    <xdr:to>
      <xdr:col>111</xdr:col>
      <xdr:colOff>177800</xdr:colOff>
      <xdr:row>104</xdr:row>
      <xdr:rowOff>71628</xdr:rowOff>
    </xdr:to>
    <xdr:cxnSp macro="">
      <xdr:nvCxnSpPr>
        <xdr:cNvPr id="930" name="直線コネクタ 929">
          <a:extLst>
            <a:ext uri="{FF2B5EF4-FFF2-40B4-BE49-F238E27FC236}">
              <a16:creationId xmlns:a16="http://schemas.microsoft.com/office/drawing/2014/main" id="{C42E38BE-5CCB-48CE-8C79-7F2BE365FD61}"/>
            </a:ext>
          </a:extLst>
        </xdr:cNvPr>
        <xdr:cNvCxnSpPr/>
      </xdr:nvCxnSpPr>
      <xdr:spPr>
        <a:xfrm>
          <a:off x="18392775" y="1704200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146558</xdr:rowOff>
    </xdr:from>
    <xdr:to>
      <xdr:col>102</xdr:col>
      <xdr:colOff>165100</xdr:colOff>
      <xdr:row>104</xdr:row>
      <xdr:rowOff>76708</xdr:rowOff>
    </xdr:to>
    <xdr:sp macro="" textlink="">
      <xdr:nvSpPr>
        <xdr:cNvPr id="931" name="楕円 930">
          <a:extLst>
            <a:ext uri="{FF2B5EF4-FFF2-40B4-BE49-F238E27FC236}">
              <a16:creationId xmlns:a16="http://schemas.microsoft.com/office/drawing/2014/main" id="{47AD307C-E375-4253-B513-E8C62DAD6CA6}"/>
            </a:ext>
          </a:extLst>
        </xdr:cNvPr>
        <xdr:cNvSpPr/>
      </xdr:nvSpPr>
      <xdr:spPr>
        <a:xfrm>
          <a:off x="17554575" y="169454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25908</xdr:rowOff>
    </xdr:from>
    <xdr:to>
      <xdr:col>107</xdr:col>
      <xdr:colOff>50800</xdr:colOff>
      <xdr:row>104</xdr:row>
      <xdr:rowOff>71628</xdr:rowOff>
    </xdr:to>
    <xdr:cxnSp macro="">
      <xdr:nvCxnSpPr>
        <xdr:cNvPr id="932" name="直線コネクタ 931">
          <a:extLst>
            <a:ext uri="{FF2B5EF4-FFF2-40B4-BE49-F238E27FC236}">
              <a16:creationId xmlns:a16="http://schemas.microsoft.com/office/drawing/2014/main" id="{911C459C-8ADF-4F62-BA45-4287A5AE79FC}"/>
            </a:ext>
          </a:extLst>
        </xdr:cNvPr>
        <xdr:cNvCxnSpPr/>
      </xdr:nvCxnSpPr>
      <xdr:spPr>
        <a:xfrm>
          <a:off x="17602200" y="17002633"/>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146558</xdr:rowOff>
    </xdr:from>
    <xdr:to>
      <xdr:col>98</xdr:col>
      <xdr:colOff>38100</xdr:colOff>
      <xdr:row>104</xdr:row>
      <xdr:rowOff>76708</xdr:rowOff>
    </xdr:to>
    <xdr:sp macro="" textlink="">
      <xdr:nvSpPr>
        <xdr:cNvPr id="933" name="楕円 932">
          <a:extLst>
            <a:ext uri="{FF2B5EF4-FFF2-40B4-BE49-F238E27FC236}">
              <a16:creationId xmlns:a16="http://schemas.microsoft.com/office/drawing/2014/main" id="{015FEDED-E9B1-4E6D-8056-364648E700F2}"/>
            </a:ext>
          </a:extLst>
        </xdr:cNvPr>
        <xdr:cNvSpPr/>
      </xdr:nvSpPr>
      <xdr:spPr>
        <a:xfrm>
          <a:off x="16754475" y="169454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25908</xdr:rowOff>
    </xdr:from>
    <xdr:to>
      <xdr:col>102</xdr:col>
      <xdr:colOff>114300</xdr:colOff>
      <xdr:row>104</xdr:row>
      <xdr:rowOff>25908</xdr:rowOff>
    </xdr:to>
    <xdr:cxnSp macro="">
      <xdr:nvCxnSpPr>
        <xdr:cNvPr id="934" name="直線コネクタ 933">
          <a:extLst>
            <a:ext uri="{FF2B5EF4-FFF2-40B4-BE49-F238E27FC236}">
              <a16:creationId xmlns:a16="http://schemas.microsoft.com/office/drawing/2014/main" id="{D7DFC93C-1E74-479D-904F-D9CF6CFDEBD5}"/>
            </a:ext>
          </a:extLst>
        </xdr:cNvPr>
        <xdr:cNvCxnSpPr/>
      </xdr:nvCxnSpPr>
      <xdr:spPr>
        <a:xfrm>
          <a:off x="16802100" y="1700263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592B6FE3-B5D8-4CC7-982C-AB7D589F16A0}"/>
            </a:ext>
          </a:extLst>
        </xdr:cNvPr>
        <xdr:cNvSpPr txBox="1"/>
      </xdr:nvSpPr>
      <xdr:spPr>
        <a:xfrm>
          <a:off x="18983402" y="17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C0D9DA22-3744-4853-9810-54B4AEEC8CA4}"/>
            </a:ext>
          </a:extLst>
        </xdr:cNvPr>
        <xdr:cNvSpPr txBox="1"/>
      </xdr:nvSpPr>
      <xdr:spPr>
        <a:xfrm>
          <a:off x="18183302" y="171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EDC8226D-5007-4DEF-8FFC-AAC91D0348F6}"/>
            </a:ext>
          </a:extLst>
        </xdr:cNvPr>
        <xdr:cNvSpPr txBox="1"/>
      </xdr:nvSpPr>
      <xdr:spPr>
        <a:xfrm>
          <a:off x="17383202" y="1712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D582C655-8E63-481D-81E2-D45770B72847}"/>
            </a:ext>
          </a:extLst>
        </xdr:cNvPr>
        <xdr:cNvSpPr txBox="1"/>
      </xdr:nvSpPr>
      <xdr:spPr>
        <a:xfrm>
          <a:off x="16592627" y="1713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138955</xdr:rowOff>
    </xdr:from>
    <xdr:ext cx="469744" cy="259045"/>
    <xdr:sp macro="" textlink="">
      <xdr:nvSpPr>
        <xdr:cNvPr id="939" name="n_1mainValue【庁舎】&#10;一人当たり面積">
          <a:extLst>
            <a:ext uri="{FF2B5EF4-FFF2-40B4-BE49-F238E27FC236}">
              <a16:creationId xmlns:a16="http://schemas.microsoft.com/office/drawing/2014/main" id="{DECFA628-EBDD-4AEC-B016-9F038FEC857D}"/>
            </a:ext>
          </a:extLst>
        </xdr:cNvPr>
        <xdr:cNvSpPr txBox="1"/>
      </xdr:nvSpPr>
      <xdr:spPr>
        <a:xfrm>
          <a:off x="18983402" y="1677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138955</xdr:rowOff>
    </xdr:from>
    <xdr:ext cx="469744" cy="259045"/>
    <xdr:sp macro="" textlink="">
      <xdr:nvSpPr>
        <xdr:cNvPr id="940" name="n_2mainValue【庁舎】&#10;一人当たり面積">
          <a:extLst>
            <a:ext uri="{FF2B5EF4-FFF2-40B4-BE49-F238E27FC236}">
              <a16:creationId xmlns:a16="http://schemas.microsoft.com/office/drawing/2014/main" id="{BD5703D6-E3B0-42D3-870C-6DCEECE3DF21}"/>
            </a:ext>
          </a:extLst>
        </xdr:cNvPr>
        <xdr:cNvSpPr txBox="1"/>
      </xdr:nvSpPr>
      <xdr:spPr>
        <a:xfrm>
          <a:off x="18183302" y="1677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93235</xdr:rowOff>
    </xdr:from>
    <xdr:ext cx="469744" cy="259045"/>
    <xdr:sp macro="" textlink="">
      <xdr:nvSpPr>
        <xdr:cNvPr id="941" name="n_3mainValue【庁舎】&#10;一人当たり面積">
          <a:extLst>
            <a:ext uri="{FF2B5EF4-FFF2-40B4-BE49-F238E27FC236}">
              <a16:creationId xmlns:a16="http://schemas.microsoft.com/office/drawing/2014/main" id="{C48D4449-AC3D-47E0-8BF0-4FB7DF5616D5}"/>
            </a:ext>
          </a:extLst>
        </xdr:cNvPr>
        <xdr:cNvSpPr txBox="1"/>
      </xdr:nvSpPr>
      <xdr:spPr>
        <a:xfrm>
          <a:off x="17383202" y="167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93235</xdr:rowOff>
    </xdr:from>
    <xdr:ext cx="469744" cy="259045"/>
    <xdr:sp macro="" textlink="">
      <xdr:nvSpPr>
        <xdr:cNvPr id="942" name="n_4mainValue【庁舎】&#10;一人当たり面積">
          <a:extLst>
            <a:ext uri="{FF2B5EF4-FFF2-40B4-BE49-F238E27FC236}">
              <a16:creationId xmlns:a16="http://schemas.microsoft.com/office/drawing/2014/main" id="{EEA8F61E-976E-4505-9161-40045478BA2C}"/>
            </a:ext>
          </a:extLst>
        </xdr:cNvPr>
        <xdr:cNvSpPr txBox="1"/>
      </xdr:nvSpPr>
      <xdr:spPr>
        <a:xfrm>
          <a:off x="16592627" y="1672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C623EAFF-D3E2-4026-AE16-7D2AB5D2091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20692FA4-701E-40B5-A9D2-6423885039C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924E8D09-553A-42DA-9255-8AF661FB7EE1}"/>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有形固定資産減価償却率については、福祉施設及び消防施設が類似団体平均を下回っているものの、その他の類型においては、類似団体平均を上回っている。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消防施設のが類似団体平均より特に低くなっている要因は、計画的に更新を行っているためだと考えられる。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その他の施設については、維持管理費用の増加に留意しながら、適切に更新や長寿命化を進めるとともに、統廃合などによる総量縮減も検討していく。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分母である基準財政需要額の増加額が、分子である基準財政収入額の増加額よりも大きかったことにより、単年度の財政力指数は低下した。また、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か年平均財政力指数においては、令和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年度の単年度財政力指数を比較した際に</a:t>
          </a:r>
          <a:r>
            <a:rPr kumimoji="1" lang="en-US" altLang="ja-JP" sz="1300">
              <a:latin typeface="ＭＳ Ｐゴシック" panose="020B0600070205080204" pitchFamily="50" charset="-128"/>
              <a:ea typeface="ＭＳ Ｐゴシック" panose="020B0600070205080204" pitchFamily="50" charset="-128"/>
            </a:rPr>
            <a:t>0.045</a:t>
          </a:r>
          <a:r>
            <a:rPr kumimoji="1" lang="ja-JP" altLang="en-US" sz="1300">
              <a:latin typeface="ＭＳ Ｐゴシック" panose="020B0600070205080204" pitchFamily="50" charset="-128"/>
              <a:ea typeface="ＭＳ Ｐゴシック" panose="020B0600070205080204" pitchFamily="50" charset="-128"/>
            </a:rPr>
            <a:t>ポイント低下しているため、財政力指数を低下させる要因となった。</a:t>
          </a:r>
        </a:p>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年度以降、毎年度低下していることから、今後も引き続き、歳出削減や自主財源の確保を図り、財政基盤の強化に努める。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26505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127907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経常一般財源収入については、臨時財政対策債が減少したものの、臨時経済対策費や臨時財政対策債償還基金費の交付等により地方交付税が増加したこと等により増加し、分子である経常経費充当一般財源等は、補助費や扶助費の増等があり増加となった。結果として、分母の増加が分子の増加を上回ったことから、経常収支比率は対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ポイント改善したものの、類似団体等平均を上回っていることから、自主財源の確保を図るとともに、事務事業の見直しによる経常経費の削減に努める。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147828</xdr:rowOff>
    </xdr:from>
    <xdr:to>
      <xdr:col>23</xdr:col>
      <xdr:colOff>133350</xdr:colOff>
      <xdr:row>65</xdr:row>
      <xdr:rowOff>162306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9207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29718</xdr:rowOff>
    </xdr:from>
    <xdr:to>
      <xdr:col>19</xdr:col>
      <xdr:colOff>133350</xdr:colOff>
      <xdr:row>65</xdr:row>
      <xdr:rowOff>162306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00251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29718</xdr:rowOff>
    </xdr:from>
    <xdr:to>
      <xdr:col>15</xdr:col>
      <xdr:colOff>82550</xdr:colOff>
      <xdr:row>66</xdr:row>
      <xdr:rowOff>63246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0251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63246</xdr:rowOff>
    </xdr:from>
    <xdr:to>
      <xdr:col>11</xdr:col>
      <xdr:colOff>31750</xdr:colOff>
      <xdr:row>66</xdr:row>
      <xdr:rowOff>101854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37894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97028</xdr:rowOff>
    </xdr:from>
    <xdr:to>
      <xdr:col>23</xdr:col>
      <xdr:colOff>184150</xdr:colOff>
      <xdr:row>66</xdr:row>
      <xdr:rowOff>27178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69105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111506</xdr:rowOff>
    </xdr:from>
    <xdr:to>
      <xdr:col>19</xdr:col>
      <xdr:colOff>184150</xdr:colOff>
      <xdr:row>66</xdr:row>
      <xdr:rowOff>41656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26433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4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12446</xdr:rowOff>
    </xdr:from>
    <xdr:to>
      <xdr:col>11</xdr:col>
      <xdr:colOff>82550</xdr:colOff>
      <xdr:row>66</xdr:row>
      <xdr:rowOff>114046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98823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1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51054</xdr:rowOff>
    </xdr:from>
    <xdr:to>
      <xdr:col>7</xdr:col>
      <xdr:colOff>31750</xdr:colOff>
      <xdr:row>66</xdr:row>
      <xdr:rowOff>152654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36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137431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4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[133,362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人件費、物件費は減少、維持補修費は増加した。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結果として、全体決算額は減少した。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物件費の減少は、新型コロナウイルスワクチン接種事業や、まえばし暮らしテック推進事業の委託料が減少したこと等が要因である。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保有する公共施設数が多く、その維持管理に費用がかかっていることから、引き続きファシリティマネジメントに取組み、総量の縮減や長寿命化を図ることで、コストの低減に努める。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69721</xdr:rowOff>
    </xdr:from>
    <xdr:to>
      <xdr:col>23</xdr:col>
      <xdr:colOff>133350</xdr:colOff>
      <xdr:row>84</xdr:row>
      <xdr:rowOff>79212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471521"/>
          <a:ext cx="838200" cy="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152031</xdr:rowOff>
    </xdr:from>
    <xdr:to>
      <xdr:col>19</xdr:col>
      <xdr:colOff>133350</xdr:colOff>
      <xdr:row>84</xdr:row>
      <xdr:rowOff>79212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2381"/>
          <a:ext cx="889000" cy="9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56838</xdr:rowOff>
    </xdr:from>
    <xdr:to>
      <xdr:col>15</xdr:col>
      <xdr:colOff>82550</xdr:colOff>
      <xdr:row>83</xdr:row>
      <xdr:rowOff>152031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87188"/>
          <a:ext cx="889000" cy="95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101605</xdr:rowOff>
    </xdr:from>
    <xdr:to>
      <xdr:col>11</xdr:col>
      <xdr:colOff>31750</xdr:colOff>
      <xdr:row>83</xdr:row>
      <xdr:rowOff>56838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60505"/>
          <a:ext cx="889000" cy="12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18921</xdr:rowOff>
    </xdr:from>
    <xdr:to>
      <xdr:col>23</xdr:col>
      <xdr:colOff>184150</xdr:colOff>
      <xdr:row>84</xdr:row>
      <xdr:rowOff>120521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162448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9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28412</xdr:rowOff>
    </xdr:from>
    <xdr:to>
      <xdr:col>19</xdr:col>
      <xdr:colOff>184150</xdr:colOff>
      <xdr:row>84</xdr:row>
      <xdr:rowOff>130012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114789</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1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101231</xdr:rowOff>
    </xdr:from>
    <xdr:to>
      <xdr:col>15</xdr:col>
      <xdr:colOff>133350</xdr:colOff>
      <xdr:row>84</xdr:row>
      <xdr:rowOff>31381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16158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6038</xdr:rowOff>
    </xdr:from>
    <xdr:to>
      <xdr:col>11</xdr:col>
      <xdr:colOff>82550</xdr:colOff>
      <xdr:row>83</xdr:row>
      <xdr:rowOff>107638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92415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2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50805</xdr:rowOff>
    </xdr:from>
    <xdr:to>
      <xdr:col>7</xdr:col>
      <xdr:colOff>31750</xdr:colOff>
      <xdr:row>82</xdr:row>
      <xdr:rowOff>152405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年度における給料表上の引上率が国より低かったため、対前年度比で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低下した。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給与水準が高い職員が退職したため、対前年度比で</a:t>
          </a:r>
          <a:r>
            <a:rPr kumimoji="1" lang="en-US" altLang="ja-JP" sz="1050">
              <a:latin typeface="ＭＳ Ｐゴシック" panose="020B0600070205080204" pitchFamily="50" charset="-128"/>
              <a:ea typeface="ＭＳ Ｐゴシック" panose="020B0600070205080204" pitchFamily="50" charset="-128"/>
            </a:rPr>
            <a:t>0.2</a:t>
          </a:r>
          <a:r>
            <a:rPr kumimoji="1" lang="ja-JP" altLang="en-US" sz="1050">
              <a:latin typeface="ＭＳ Ｐゴシック" panose="020B0600070205080204" pitchFamily="50" charset="-128"/>
              <a:ea typeface="ＭＳ Ｐゴシック" panose="020B0600070205080204" pitchFamily="50" charset="-128"/>
            </a:rPr>
            <a:t>低下した。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大卒</a:t>
          </a:r>
          <a:r>
            <a:rPr kumimoji="1" lang="en-US" altLang="ja-JP" sz="1050">
              <a:latin typeface="ＭＳ Ｐゴシック" panose="020B0600070205080204" pitchFamily="50" charset="-128"/>
              <a:ea typeface="ＭＳ Ｐゴシック" panose="020B0600070205080204" pitchFamily="50" charset="-128"/>
            </a:rPr>
            <a:t>20</a:t>
          </a:r>
          <a:r>
            <a:rPr kumimoji="1" lang="ja-JP" altLang="en-US" sz="1050">
              <a:latin typeface="ＭＳ Ｐゴシック" panose="020B0600070205080204" pitchFamily="50" charset="-128"/>
              <a:ea typeface="ＭＳ Ｐゴシック" panose="020B0600070205080204" pitchFamily="50" charset="-128"/>
            </a:rPr>
            <a:t>年以上</a:t>
          </a:r>
          <a:r>
            <a:rPr kumimoji="1" lang="en-US" altLang="ja-JP" sz="1050">
              <a:latin typeface="ＭＳ Ｐゴシック" panose="020B0600070205080204" pitchFamily="50" charset="-128"/>
              <a:ea typeface="ＭＳ Ｐゴシック" panose="020B0600070205080204" pitchFamily="50" charset="-128"/>
            </a:rPr>
            <a:t>25</a:t>
          </a:r>
          <a:r>
            <a:rPr kumimoji="1" lang="ja-JP" altLang="en-US" sz="1050">
              <a:latin typeface="ＭＳ Ｐゴシック" panose="020B0600070205080204" pitchFamily="50" charset="-128"/>
              <a:ea typeface="ＭＳ Ｐゴシック" panose="020B0600070205080204" pitchFamily="50" charset="-128"/>
            </a:rPr>
            <a:t>年未満の階層の職員数の分布に変動があったため、対前年度比で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給与水準の高い職員が人事異動により増加したため、対前年度比で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en-US" altLang="ja-JP" sz="1050">
              <a:latin typeface="ＭＳ Ｐゴシック" panose="020B0600070205080204" pitchFamily="50" charset="-128"/>
              <a:ea typeface="ＭＳ Ｐゴシック" panose="020B0600070205080204" pitchFamily="50" charset="-128"/>
            </a:rPr>
            <a:t>55</a:t>
          </a:r>
          <a:r>
            <a:rPr kumimoji="1" lang="ja-JP" altLang="en-US" sz="1050">
              <a:latin typeface="ＭＳ Ｐゴシック" panose="020B0600070205080204" pitchFamily="50" charset="-128"/>
              <a:ea typeface="ＭＳ Ｐゴシック" panose="020B0600070205080204" pitchFamily="50" charset="-128"/>
            </a:rPr>
            <a:t>歳を超えた職員のうち、標準の勤務成績では</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号給、特に良好の場合には</a:t>
          </a:r>
          <a:r>
            <a:rPr kumimoji="1" lang="en-US" altLang="ja-JP" sz="1050">
              <a:latin typeface="ＭＳ Ｐゴシック" panose="020B0600070205080204" pitchFamily="50" charset="-128"/>
              <a:ea typeface="ＭＳ Ｐゴシック" panose="020B0600070205080204" pitchFamily="50" charset="-128"/>
            </a:rPr>
            <a:t>3</a:t>
          </a:r>
          <a:r>
            <a:rPr kumimoji="1" lang="ja-JP" altLang="en-US" sz="1050">
              <a:latin typeface="ＭＳ Ｐゴシック" panose="020B0600070205080204" pitchFamily="50" charset="-128"/>
              <a:ea typeface="ＭＳ Ｐゴシック" panose="020B0600070205080204" pitchFamily="50" charset="-128"/>
            </a:rPr>
            <a:t>号給、極めて良好の場合には</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号給以上の昇給抑制を行っているため、対前年度比で</a:t>
          </a:r>
          <a:r>
            <a:rPr kumimoji="1" lang="en-US" altLang="ja-JP" sz="1050">
              <a:latin typeface="ＭＳ Ｐゴシック" panose="020B0600070205080204" pitchFamily="50" charset="-128"/>
              <a:ea typeface="ＭＳ Ｐゴシック" panose="020B0600070205080204" pitchFamily="50" charset="-128"/>
            </a:rPr>
            <a:t>0.1</a:t>
          </a:r>
          <a:r>
            <a:rPr kumimoji="1" lang="ja-JP" altLang="en-US" sz="1050">
              <a:latin typeface="ＭＳ Ｐゴシック" panose="020B0600070205080204" pitchFamily="50" charset="-128"/>
              <a:ea typeface="ＭＳ Ｐゴシック" panose="020B0600070205080204" pitchFamily="50" charset="-128"/>
            </a:rPr>
            <a:t>上昇した。</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結果、ラスパイレス指数は、対前年度と同率となった。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45155</xdr:rowOff>
    </xdr:from>
    <xdr:to>
      <xdr:col>81</xdr:col>
      <xdr:colOff>44450</xdr:colOff>
      <xdr:row>85</xdr:row>
      <xdr:rowOff>45155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184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85</xdr:row>
      <xdr:rowOff>85372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184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85372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71966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29932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165805</xdr:rowOff>
    </xdr:from>
    <xdr:to>
      <xdr:col>77</xdr:col>
      <xdr:colOff>95250</xdr:colOff>
      <xdr:row>85</xdr:row>
      <xdr:rowOff>95955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34572</xdr:rowOff>
    </xdr:from>
    <xdr:to>
      <xdr:col>73</xdr:col>
      <xdr:colOff>44450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146349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119538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定員管理計画に基づき、職員数の適正化に努めている。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年度職員数は前年度と同数であったが、人口の減少によって、人口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人当たり職員数は対前年度比で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上昇した。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149013</xdr:rowOff>
    </xdr:from>
    <xdr:to>
      <xdr:col>81</xdr:col>
      <xdr:colOff>44450</xdr:colOff>
      <xdr:row>62</xdr:row>
      <xdr:rowOff>165100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789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149013</xdr:rowOff>
    </xdr:from>
    <xdr:to>
      <xdr:col>77</xdr:col>
      <xdr:colOff>44450</xdr:colOff>
      <xdr:row>62</xdr:row>
      <xdr:rowOff>157056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78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140970</xdr:rowOff>
    </xdr:from>
    <xdr:to>
      <xdr:col>72</xdr:col>
      <xdr:colOff>203200</xdr:colOff>
      <xdr:row>62</xdr:row>
      <xdr:rowOff>157056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7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132927</xdr:rowOff>
    </xdr:from>
    <xdr:to>
      <xdr:col>68</xdr:col>
      <xdr:colOff>152400</xdr:colOff>
      <xdr:row>62</xdr:row>
      <xdr:rowOff>140970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628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86377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98213</xdr:rowOff>
    </xdr:from>
    <xdr:to>
      <xdr:col>77</xdr:col>
      <xdr:colOff>95250</xdr:colOff>
      <xdr:row>63</xdr:row>
      <xdr:rowOff>28363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13140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1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106256</xdr:rowOff>
    </xdr:from>
    <xdr:to>
      <xdr:col>73</xdr:col>
      <xdr:colOff>44450</xdr:colOff>
      <xdr:row>63</xdr:row>
      <xdr:rowOff>36406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21183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90170</xdr:rowOff>
    </xdr:from>
    <xdr:to>
      <xdr:col>68</xdr:col>
      <xdr:colOff>203200</xdr:colOff>
      <xdr:row>63</xdr:row>
      <xdr:rowOff>20320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5097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82127</xdr:rowOff>
    </xdr:from>
    <xdr:to>
      <xdr:col>64</xdr:col>
      <xdr:colOff>152400</xdr:colOff>
      <xdr:row>63</xdr:row>
      <xdr:rowOff>12277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168504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単年度実質公債費比率は、令和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年度は対前年度と同率の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年度算定では、平均値の算定基礎が令和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から令和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％に入れ替わったものの、実質公債費比率（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か年平均）は前年度と同率の</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類似団体平均を上回っていることから、引き続き、緊急度・住民ニーズを的確に把握した事業の選択による市債発行額の抑制と、利子負担の軽減に努める。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41487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423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41487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2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25400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182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17356</xdr:rowOff>
    </xdr:from>
    <xdr:to>
      <xdr:col>68</xdr:col>
      <xdr:colOff>152400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は、地方債の現在高の減等に伴う将来負担額の減少額が、控除対象額である特定財源見込額や基準財政需要額算定見込額の減少額よりも大きかったことにより、前年度に比べ減少した。分母は、普通交付税交付額の増等による標準財政規模の増加と、控除対象額である算入公債費等の減少により、全体額は増加となった。結果として、将来負担比率は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ポイント改善したものの、類似団体平均を上回っていることから、引き続き、事業実施の適正化を図り、財政の健全化に努める。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92405</xdr:rowOff>
    </xdr:from>
    <xdr:to>
      <xdr:col>81</xdr:col>
      <xdr:colOff>44450</xdr:colOff>
      <xdr:row>17</xdr:row>
      <xdr:rowOff>108814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007055"/>
          <a:ext cx="8382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73101</xdr:rowOff>
    </xdr:from>
    <xdr:to>
      <xdr:col>77</xdr:col>
      <xdr:colOff>44450</xdr:colOff>
      <xdr:row>17</xdr:row>
      <xdr:rowOff>108814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2987751"/>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73101</xdr:rowOff>
    </xdr:from>
    <xdr:to>
      <xdr:col>72</xdr:col>
      <xdr:colOff>203200</xdr:colOff>
      <xdr:row>18</xdr:row>
      <xdr:rowOff>2032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987751"/>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2032</xdr:rowOff>
    </xdr:from>
    <xdr:to>
      <xdr:col>68</xdr:col>
      <xdr:colOff>152400</xdr:colOff>
      <xdr:row>18</xdr:row>
      <xdr:rowOff>7823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88132"/>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41605</xdr:rowOff>
    </xdr:from>
    <xdr:to>
      <xdr:col>81</xdr:col>
      <xdr:colOff>95250</xdr:colOff>
      <xdr:row>17</xdr:row>
      <xdr:rowOff>143205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95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13682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92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58014</xdr:rowOff>
    </xdr:from>
    <xdr:to>
      <xdr:col>77</xdr:col>
      <xdr:colOff>95250</xdr:colOff>
      <xdr:row>17</xdr:row>
      <xdr:rowOff>159614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97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144391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059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22301</xdr:rowOff>
    </xdr:from>
    <xdr:to>
      <xdr:col>73</xdr:col>
      <xdr:colOff>44450</xdr:colOff>
      <xdr:row>17</xdr:row>
      <xdr:rowOff>123901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108678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0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122682</xdr:rowOff>
    </xdr:from>
    <xdr:to>
      <xdr:col>68</xdr:col>
      <xdr:colOff>203200</xdr:colOff>
      <xdr:row>18</xdr:row>
      <xdr:rowOff>52832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37609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128473</xdr:rowOff>
    </xdr:from>
    <xdr:to>
      <xdr:col>64</xdr:col>
      <xdr:colOff>152400</xdr:colOff>
      <xdr:row>18</xdr:row>
      <xdr:rowOff>58623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43400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2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人件費については、退職手当の減等により減少となった。結果として、人件費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ポイント改善した。引き続き、人員管理を徹底するとともに、行財政改革の推進等による時間外手当の縮減等に努める。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83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62230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97807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物件費については、道の駅「まえばし赤城」管理運営事業の増等により増加となった。結果として、物件費に係る経常収支比率は、対前年度と同率となった。引き続き、実施事業の必要性や効果を十分に検証し、経常経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138430</xdr:rowOff>
    </xdr:from>
    <xdr:to>
      <xdr:col>82</xdr:col>
      <xdr:colOff>107950</xdr:colOff>
      <xdr:row>17</xdr:row>
      <xdr:rowOff>138430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53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104157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47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138430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5097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9768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168910</xdr:rowOff>
    </xdr:from>
    <xdr:to>
      <xdr:col>69</xdr:col>
      <xdr:colOff>92075</xdr:colOff>
      <xdr:row>18</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83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138447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59707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118110</xdr:rowOff>
    </xdr:from>
    <xdr:to>
      <xdr:col>69</xdr:col>
      <xdr:colOff>142875</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33037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15240</xdr:rowOff>
    </xdr:from>
    <xdr:to>
      <xdr:col>65</xdr:col>
      <xdr:colOff>53975</xdr:colOff>
      <xdr:row>18</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0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101617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扶助費については、生活保護費支給事業の増等により増加となった。結果として、分子の増加幅の方が多大であったため、扶助費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ポイント悪化した。市の独自施策については事業の必要性等を継続して検証し、選択と集中による実施事業の厳選を図る。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9978</xdr:rowOff>
    </xdr:from>
    <xdr:to>
      <xdr:col>24</xdr:col>
      <xdr:colOff>25400</xdr:colOff>
      <xdr:row>55</xdr:row>
      <xdr:rowOff>42635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39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39915</xdr:rowOff>
    </xdr:from>
    <xdr:to>
      <xdr:col>19</xdr:col>
      <xdr:colOff>187325</xdr:colOff>
      <xdr:row>55</xdr:row>
      <xdr:rowOff>9978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82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55</xdr:row>
      <xdr:rowOff>9978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8215"/>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86178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397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160565</xdr:rowOff>
    </xdr:from>
    <xdr:to>
      <xdr:col>15</xdr:col>
      <xdr:colOff>149225</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100892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147155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については道水路補修改良事業の増等により増加した。結果として、その他（貸付金、繰出金、維持補修費等）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ポイント悪化した。公共施設の維持補修については、引き続きファシリティマネジメントに取り組み、総量の縮減や長寿命化を図る。また、各特別会計の健全な財政運用を進め、繰出金の縮減に努める。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7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133350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63500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906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63500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41927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82550</xdr:rowOff>
    </xdr:from>
    <xdr:to>
      <xdr:col>74</xdr:col>
      <xdr:colOff>31750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補助費等については、農業集落排水事業の法適化に伴い、繰出金から補助費等に変更となったこと等により増加した。結果として、分子の増加幅の方が多大であったため、補助費等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ポイント悪化した。引き続き、補助目的の達成状況や補助団体の財政状況を的確に把握し、積極的な見直しを図る。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2031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31005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860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36</xdr:row>
      <xdr:rowOff>30988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1208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76708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1208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89679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85852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248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151147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66565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155719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である公債費については、市債元金、市債利子ともに減少したことにより減少した。結果として、公債費に係る経常収支比率は、対前年度比で</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ポイント改善した。引き続き、市債発行額の抑制と、利子負担の軽減に注力する。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79</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583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001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39370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00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39370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534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11430</xdr:rowOff>
    </xdr:from>
    <xdr:to>
      <xdr:col>20</xdr:col>
      <xdr:colOff>38100</xdr:colOff>
      <xdr:row>79</xdr:row>
      <xdr:rowOff>113030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97807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4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分母である経常一般財源収入については、臨時財政対策債の減があったものの、市税の増や臨時経済対策費や臨時財政対策債償還基金費の措置による普通交付税の増等に伴い増加した。また、分子については、人件費は減少したものの、扶助費、補助費等が増加し、全体的に増加となった。結果として、公債費以外の経常収支比率は、対前年度と同率となった。引き続き、事業の必要性や効果を十分に検証し、経常経費の縮減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123190</xdr:rowOff>
    </xdr:from>
    <xdr:to>
      <xdr:col>82</xdr:col>
      <xdr:colOff>107950</xdr:colOff>
      <xdr:row>75</xdr:row>
      <xdr:rowOff>123190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819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92710</xdr:rowOff>
    </xdr:from>
    <xdr:to>
      <xdr:col>78</xdr:col>
      <xdr:colOff>69850</xdr:colOff>
      <xdr:row>75</xdr:row>
      <xdr:rowOff>123190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085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92710</xdr:rowOff>
    </xdr:from>
    <xdr:to>
      <xdr:col>73</xdr:col>
      <xdr:colOff>180975</xdr:colOff>
      <xdr:row>76</xdr:row>
      <xdr:rowOff>88900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0856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88900</xdr:rowOff>
    </xdr:from>
    <xdr:to>
      <xdr:col>69</xdr:col>
      <xdr:colOff>92075</xdr:colOff>
      <xdr:row>77</xdr:row>
      <xdr:rowOff>8889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19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72390</xdr:rowOff>
    </xdr:from>
    <xdr:to>
      <xdr:col>82</xdr:col>
      <xdr:colOff>158750</xdr:colOff>
      <xdr:row>76</xdr:row>
      <xdr:rowOff>2539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88917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72390</xdr:rowOff>
    </xdr:from>
    <xdr:to>
      <xdr:col>78</xdr:col>
      <xdr:colOff>120650</xdr:colOff>
      <xdr:row>76</xdr:row>
      <xdr:rowOff>2539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12717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0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41910</xdr:rowOff>
    </xdr:from>
    <xdr:to>
      <xdr:col>74</xdr:col>
      <xdr:colOff>31750</xdr:colOff>
      <xdr:row>73</xdr:row>
      <xdr:rowOff>143510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124477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150203</xdr:rowOff>
    </xdr:from>
    <xdr:to>
      <xdr:col>29</xdr:col>
      <xdr:colOff>127000</xdr:colOff>
      <xdr:row>17</xdr:row>
      <xdr:rowOff>52934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41028"/>
          <a:ext cx="647700" cy="74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90746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52934</xdr:rowOff>
    </xdr:from>
    <xdr:to>
      <xdr:col>26</xdr:col>
      <xdr:colOff>50800</xdr:colOff>
      <xdr:row>17</xdr:row>
      <xdr:rowOff>69507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15209"/>
          <a:ext cx="698500" cy="16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69295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8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69507</xdr:rowOff>
    </xdr:from>
    <xdr:to>
      <xdr:col>22</xdr:col>
      <xdr:colOff>114300</xdr:colOff>
      <xdr:row>17</xdr:row>
      <xdr:rowOff>89052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31782"/>
          <a:ext cx="698500" cy="19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92041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89052</xdr:rowOff>
    </xdr:from>
    <xdr:to>
      <xdr:col>18</xdr:col>
      <xdr:colOff>177800</xdr:colOff>
      <xdr:row>17</xdr:row>
      <xdr:rowOff>97930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51327"/>
          <a:ext cx="698500" cy="8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117111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99403</xdr:rowOff>
    </xdr:from>
    <xdr:to>
      <xdr:col>29</xdr:col>
      <xdr:colOff>177800</xdr:colOff>
      <xdr:row>17</xdr:row>
      <xdr:rowOff>29553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90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71480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2134</xdr:rowOff>
    </xdr:from>
    <xdr:to>
      <xdr:col>26</xdr:col>
      <xdr:colOff>101600</xdr:colOff>
      <xdr:row>17</xdr:row>
      <xdr:rowOff>103734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64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88511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0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18707</xdr:rowOff>
    </xdr:from>
    <xdr:to>
      <xdr:col>22</xdr:col>
      <xdr:colOff>165100</xdr:colOff>
      <xdr:row>17</xdr:row>
      <xdr:rowOff>120307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809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105084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67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38252</xdr:rowOff>
    </xdr:from>
    <xdr:to>
      <xdr:col>19</xdr:col>
      <xdr:colOff>38100</xdr:colOff>
      <xdr:row>17</xdr:row>
      <xdr:rowOff>139852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00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47130</xdr:rowOff>
    </xdr:from>
    <xdr:to>
      <xdr:col>15</xdr:col>
      <xdr:colOff>101600</xdr:colOff>
      <xdr:row>17</xdr:row>
      <xdr:rowOff>148730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09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158907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7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239281</xdr:rowOff>
    </xdr:from>
    <xdr:to>
      <xdr:col>29</xdr:col>
      <xdr:colOff>127000</xdr:colOff>
      <xdr:row>34</xdr:row>
      <xdr:rowOff>246482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6731"/>
          <a:ext cx="6477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246482</xdr:rowOff>
    </xdr:from>
    <xdr:to>
      <xdr:col>26</xdr:col>
      <xdr:colOff>50800</xdr:colOff>
      <xdr:row>34</xdr:row>
      <xdr:rowOff>266179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13932"/>
          <a:ext cx="698500" cy="19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266179</xdr:rowOff>
    </xdr:from>
    <xdr:to>
      <xdr:col>22</xdr:col>
      <xdr:colOff>114300</xdr:colOff>
      <xdr:row>34</xdr:row>
      <xdr:rowOff>272237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33629"/>
          <a:ext cx="6985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272237</xdr:rowOff>
    </xdr:from>
    <xdr:to>
      <xdr:col>18</xdr:col>
      <xdr:colOff>177800</xdr:colOff>
      <xdr:row>34</xdr:row>
      <xdr:rowOff>327558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39687"/>
          <a:ext cx="698500" cy="55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188481</xdr:rowOff>
    </xdr:from>
    <xdr:to>
      <xdr:col>29</xdr:col>
      <xdr:colOff>177800</xdr:colOff>
      <xdr:row>34</xdr:row>
      <xdr:rowOff>290081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5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33558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0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195681</xdr:rowOff>
    </xdr:from>
    <xdr:to>
      <xdr:col>26</xdr:col>
      <xdr:colOff>101600</xdr:colOff>
      <xdr:row>34</xdr:row>
      <xdr:rowOff>297281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63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307458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3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215379</xdr:rowOff>
    </xdr:from>
    <xdr:to>
      <xdr:col>22</xdr:col>
      <xdr:colOff>165100</xdr:colOff>
      <xdr:row>34</xdr:row>
      <xdr:rowOff>316979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82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327156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5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221437</xdr:rowOff>
    </xdr:from>
    <xdr:to>
      <xdr:col>19</xdr:col>
      <xdr:colOff>38100</xdr:colOff>
      <xdr:row>34</xdr:row>
      <xdr:rowOff>323038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8888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333214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5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276758</xdr:rowOff>
    </xdr:from>
    <xdr:to>
      <xdr:col>15</xdr:col>
      <xdr:colOff>101600</xdr:colOff>
      <xdr:row>35</xdr:row>
      <xdr:rowOff>35458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4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45635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40259</xdr:rowOff>
    </xdr:from>
    <xdr:to>
      <xdr:col>24</xdr:col>
      <xdr:colOff>63500</xdr:colOff>
      <xdr:row>36</xdr:row>
      <xdr:rowOff>53442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212459"/>
          <a:ext cx="8382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5626</xdr:rowOff>
    </xdr:from>
    <xdr:to>
      <xdr:col>19</xdr:col>
      <xdr:colOff>177800</xdr:colOff>
      <xdr:row>36</xdr:row>
      <xdr:rowOff>40259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77826"/>
          <a:ext cx="8890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5626</xdr:rowOff>
    </xdr:from>
    <xdr:to>
      <xdr:col>15</xdr:col>
      <xdr:colOff>50800</xdr:colOff>
      <xdr:row>36</xdr:row>
      <xdr:rowOff>52222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77826"/>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52222</xdr:rowOff>
    </xdr:from>
    <xdr:to>
      <xdr:col>10</xdr:col>
      <xdr:colOff>114300</xdr:colOff>
      <xdr:row>36</xdr:row>
      <xdr:rowOff>131166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4422"/>
          <a:ext cx="889000" cy="7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2642</xdr:rowOff>
    </xdr:from>
    <xdr:to>
      <xdr:col>24</xdr:col>
      <xdr:colOff>114300</xdr:colOff>
      <xdr:row>36</xdr:row>
      <xdr:rowOff>104242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25519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160909</xdr:rowOff>
    </xdr:from>
    <xdr:to>
      <xdr:col>20</xdr:col>
      <xdr:colOff>38100</xdr:colOff>
      <xdr:row>36</xdr:row>
      <xdr:rowOff>91059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107586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3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126276</xdr:rowOff>
    </xdr:from>
    <xdr:to>
      <xdr:col>15</xdr:col>
      <xdr:colOff>101600</xdr:colOff>
      <xdr:row>36</xdr:row>
      <xdr:rowOff>56426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72953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0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1422</xdr:rowOff>
    </xdr:from>
    <xdr:to>
      <xdr:col>10</xdr:col>
      <xdr:colOff>165100</xdr:colOff>
      <xdr:row>36</xdr:row>
      <xdr:rowOff>103022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119549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4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80366</xdr:rowOff>
    </xdr:from>
    <xdr:to>
      <xdr:col>6</xdr:col>
      <xdr:colOff>38100</xdr:colOff>
      <xdr:row>37</xdr:row>
      <xdr:rowOff>10516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27043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2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13676</xdr:rowOff>
    </xdr:from>
    <xdr:to>
      <xdr:col>24</xdr:col>
      <xdr:colOff>63500</xdr:colOff>
      <xdr:row>54</xdr:row>
      <xdr:rowOff>97899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271976"/>
          <a:ext cx="838200" cy="8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13676</xdr:rowOff>
    </xdr:from>
    <xdr:to>
      <xdr:col>19</xdr:col>
      <xdr:colOff>177800</xdr:colOff>
      <xdr:row>55</xdr:row>
      <xdr:rowOff>2083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71976"/>
          <a:ext cx="889000" cy="15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2083</xdr:rowOff>
    </xdr:from>
    <xdr:to>
      <xdr:col>15</xdr:col>
      <xdr:colOff>50800</xdr:colOff>
      <xdr:row>55</xdr:row>
      <xdr:rowOff>117101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31833"/>
          <a:ext cx="889000" cy="11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117101</xdr:rowOff>
    </xdr:from>
    <xdr:to>
      <xdr:col>10</xdr:col>
      <xdr:colOff>114300</xdr:colOff>
      <xdr:row>56</xdr:row>
      <xdr:rowOff>100936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46851"/>
          <a:ext cx="889000" cy="15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47099</xdr:rowOff>
    </xdr:from>
    <xdr:to>
      <xdr:col>24</xdr:col>
      <xdr:colOff>114300</xdr:colOff>
      <xdr:row>54</xdr:row>
      <xdr:rowOff>148699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0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69976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5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134326</xdr:rowOff>
    </xdr:from>
    <xdr:to>
      <xdr:col>20</xdr:col>
      <xdr:colOff>38100</xdr:colOff>
      <xdr:row>54</xdr:row>
      <xdr:rowOff>64476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2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81003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9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122733</xdr:rowOff>
    </xdr:from>
    <xdr:to>
      <xdr:col>15</xdr:col>
      <xdr:colOff>101600</xdr:colOff>
      <xdr:row>55</xdr:row>
      <xdr:rowOff>52883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69410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66301</xdr:rowOff>
    </xdr:from>
    <xdr:to>
      <xdr:col>10</xdr:col>
      <xdr:colOff>165100</xdr:colOff>
      <xdr:row>55</xdr:row>
      <xdr:rowOff>167901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12978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50136</xdr:rowOff>
    </xdr:from>
    <xdr:to>
      <xdr:col>6</xdr:col>
      <xdr:colOff>38100</xdr:colOff>
      <xdr:row>56</xdr:row>
      <xdr:rowOff>151736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168263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2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20554</xdr:rowOff>
    </xdr:from>
    <xdr:to>
      <xdr:col>24</xdr:col>
      <xdr:colOff>63500</xdr:colOff>
      <xdr:row>77</xdr:row>
      <xdr:rowOff>39024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22204"/>
          <a:ext cx="838200" cy="1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11468</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0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xdr:rowOff>
    </xdr:from>
    <xdr:to>
      <xdr:col>19</xdr:col>
      <xdr:colOff>177800</xdr:colOff>
      <xdr:row>77</xdr:row>
      <xdr:rowOff>39024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01904"/>
          <a:ext cx="889000" cy="3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99037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8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xdr:rowOff>
    </xdr:from>
    <xdr:to>
      <xdr:col>15</xdr:col>
      <xdr:colOff>50800</xdr:colOff>
      <xdr:row>77</xdr:row>
      <xdr:rowOff>64719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01904"/>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85412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7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37013</xdr:rowOff>
    </xdr:from>
    <xdr:to>
      <xdr:col>10</xdr:col>
      <xdr:colOff>114300</xdr:colOff>
      <xdr:row>77</xdr:row>
      <xdr:rowOff>64719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38663"/>
          <a:ext cx="889000" cy="2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101048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8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3664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2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141204</xdr:rowOff>
    </xdr:from>
    <xdr:to>
      <xdr:col>24</xdr:col>
      <xdr:colOff>114300</xdr:colOff>
      <xdr:row>77</xdr:row>
      <xdr:rowOff>71354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119631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4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159674</xdr:rowOff>
    </xdr:from>
    <xdr:to>
      <xdr:col>20</xdr:col>
      <xdr:colOff>38100</xdr:colOff>
      <xdr:row>77</xdr:row>
      <xdr:rowOff>89824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8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80951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120904</xdr:rowOff>
    </xdr:from>
    <xdr:to>
      <xdr:col>15</xdr:col>
      <xdr:colOff>101600</xdr:colOff>
      <xdr:row>77</xdr:row>
      <xdr:rowOff>51054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42181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4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13919</xdr:rowOff>
    </xdr:from>
    <xdr:to>
      <xdr:col>10</xdr:col>
      <xdr:colOff>165100</xdr:colOff>
      <xdr:row>77</xdr:row>
      <xdr:rowOff>115519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106646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0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157663</xdr:rowOff>
    </xdr:from>
    <xdr:to>
      <xdr:col>6</xdr:col>
      <xdr:colOff>38100</xdr:colOff>
      <xdr:row>77</xdr:row>
      <xdr:rowOff>87813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78940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111309</xdr:rowOff>
    </xdr:from>
    <xdr:to>
      <xdr:col>24</xdr:col>
      <xdr:colOff>63500</xdr:colOff>
      <xdr:row>98</xdr:row>
      <xdr:rowOff>30277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41959"/>
          <a:ext cx="838200" cy="9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41729</xdr:rowOff>
    </xdr:from>
    <xdr:to>
      <xdr:col>19</xdr:col>
      <xdr:colOff>177800</xdr:colOff>
      <xdr:row>98</xdr:row>
      <xdr:rowOff>30277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72379"/>
          <a:ext cx="889000" cy="15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41729</xdr:rowOff>
    </xdr:from>
    <xdr:to>
      <xdr:col>15</xdr:col>
      <xdr:colOff>50800</xdr:colOff>
      <xdr:row>98</xdr:row>
      <xdr:rowOff>143912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72379"/>
          <a:ext cx="889000" cy="27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143912</xdr:rowOff>
    </xdr:from>
    <xdr:to>
      <xdr:col>10</xdr:col>
      <xdr:colOff>114300</xdr:colOff>
      <xdr:row>99</xdr:row>
      <xdr:rowOff>10128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946012"/>
          <a:ext cx="889000" cy="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60509</xdr:rowOff>
    </xdr:from>
    <xdr:to>
      <xdr:col>24</xdr:col>
      <xdr:colOff>114300</xdr:colOff>
      <xdr:row>97</xdr:row>
      <xdr:rowOff>162109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9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38936</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6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150927</xdr:rowOff>
    </xdr:from>
    <xdr:to>
      <xdr:col>20</xdr:col>
      <xdr:colOff>38100</xdr:colOff>
      <xdr:row>98</xdr:row>
      <xdr:rowOff>81077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8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72204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7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162379</xdr:rowOff>
    </xdr:from>
    <xdr:to>
      <xdr:col>15</xdr:col>
      <xdr:colOff>101600</xdr:colOff>
      <xdr:row>97</xdr:row>
      <xdr:rowOff>92529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2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83656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1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93112</xdr:rowOff>
    </xdr:from>
    <xdr:to>
      <xdr:col>10</xdr:col>
      <xdr:colOff>165100</xdr:colOff>
      <xdr:row>99</xdr:row>
      <xdr:rowOff>23262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14389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8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130778</xdr:rowOff>
    </xdr:from>
    <xdr:to>
      <xdr:col>6</xdr:col>
      <xdr:colOff>38100</xdr:colOff>
      <xdr:row>99</xdr:row>
      <xdr:rowOff>60928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32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52055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2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97594</xdr:rowOff>
    </xdr:from>
    <xdr:to>
      <xdr:col>55</xdr:col>
      <xdr:colOff>0</xdr:colOff>
      <xdr:row>37</xdr:row>
      <xdr:rowOff>2213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69794"/>
          <a:ext cx="838200" cy="7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97594</xdr:rowOff>
    </xdr:from>
    <xdr:to>
      <xdr:col>50</xdr:col>
      <xdr:colOff>114300</xdr:colOff>
      <xdr:row>37</xdr:row>
      <xdr:rowOff>63173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69794"/>
          <a:ext cx="889000" cy="13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87819</xdr:rowOff>
    </xdr:from>
    <xdr:to>
      <xdr:col>45</xdr:col>
      <xdr:colOff>177800</xdr:colOff>
      <xdr:row>37</xdr:row>
      <xdr:rowOff>63173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31319"/>
          <a:ext cx="889000" cy="117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87819</xdr:rowOff>
    </xdr:from>
    <xdr:to>
      <xdr:col>41</xdr:col>
      <xdr:colOff>50800</xdr:colOff>
      <xdr:row>37</xdr:row>
      <xdr:rowOff>75398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31319"/>
          <a:ext cx="889000" cy="118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2339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1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140675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122863</xdr:rowOff>
    </xdr:from>
    <xdr:to>
      <xdr:col>55</xdr:col>
      <xdr:colOff>50800</xdr:colOff>
      <xdr:row>37</xdr:row>
      <xdr:rowOff>53013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9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145740</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46794</xdr:rowOff>
    </xdr:from>
    <xdr:to>
      <xdr:col>50</xdr:col>
      <xdr:colOff>165100</xdr:colOff>
      <xdr:row>36</xdr:row>
      <xdr:rowOff>148394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164921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9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12373</xdr:rowOff>
    </xdr:from>
    <xdr:to>
      <xdr:col>46</xdr:col>
      <xdr:colOff>38100</xdr:colOff>
      <xdr:row>37</xdr:row>
      <xdr:rowOff>113973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105100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37019</xdr:rowOff>
    </xdr:from>
    <xdr:to>
      <xdr:col>41</xdr:col>
      <xdr:colOff>101600</xdr:colOff>
      <xdr:row>30</xdr:row>
      <xdr:rowOff>138619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155146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24598</xdr:rowOff>
    </xdr:from>
    <xdr:to>
      <xdr:col>36</xdr:col>
      <xdr:colOff>165100</xdr:colOff>
      <xdr:row>37</xdr:row>
      <xdr:rowOff>126198</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3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142725</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1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25416</xdr:rowOff>
    </xdr:from>
    <xdr:to>
      <xdr:col>55</xdr:col>
      <xdr:colOff>0</xdr:colOff>
      <xdr:row>56</xdr:row>
      <xdr:rowOff>77112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26616"/>
          <a:ext cx="8382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165368</xdr:rowOff>
    </xdr:from>
    <xdr:to>
      <xdr:col>50</xdr:col>
      <xdr:colOff>114300</xdr:colOff>
      <xdr:row>56</xdr:row>
      <xdr:rowOff>25416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95118"/>
          <a:ext cx="889000" cy="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165368</xdr:rowOff>
    </xdr:from>
    <xdr:to>
      <xdr:col>45</xdr:col>
      <xdr:colOff>177800</xdr:colOff>
      <xdr:row>56</xdr:row>
      <xdr:rowOff>22543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595118"/>
          <a:ext cx="889000" cy="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24791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65291</xdr:rowOff>
    </xdr:from>
    <xdr:to>
      <xdr:col>41</xdr:col>
      <xdr:colOff>50800</xdr:colOff>
      <xdr:row>56</xdr:row>
      <xdr:rowOff>22543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95041"/>
          <a:ext cx="8890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129522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3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135107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26312</xdr:rowOff>
    </xdr:from>
    <xdr:to>
      <xdr:col>55</xdr:col>
      <xdr:colOff>50800</xdr:colOff>
      <xdr:row>56</xdr:row>
      <xdr:rowOff>127912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49189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7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146066</xdr:rowOff>
    </xdr:from>
    <xdr:to>
      <xdr:col>50</xdr:col>
      <xdr:colOff>165100</xdr:colOff>
      <xdr:row>56</xdr:row>
      <xdr:rowOff>76216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92743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5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114568</xdr:rowOff>
    </xdr:from>
    <xdr:to>
      <xdr:col>46</xdr:col>
      <xdr:colOff>38100</xdr:colOff>
      <xdr:row>56</xdr:row>
      <xdr:rowOff>44718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61245</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143193</xdr:rowOff>
    </xdr:from>
    <xdr:to>
      <xdr:col>41</xdr:col>
      <xdr:colOff>101600</xdr:colOff>
      <xdr:row>56</xdr:row>
      <xdr:rowOff>73343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5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89870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34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14491</xdr:rowOff>
    </xdr:from>
    <xdr:to>
      <xdr:col>36</xdr:col>
      <xdr:colOff>165100</xdr:colOff>
      <xdr:row>55</xdr:row>
      <xdr:rowOff>116091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4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132618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21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91923</xdr:rowOff>
    </xdr:from>
    <xdr:to>
      <xdr:col>55</xdr:col>
      <xdr:colOff>0</xdr:colOff>
      <xdr:row>78</xdr:row>
      <xdr:rowOff>71211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93573"/>
          <a:ext cx="838200" cy="15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91923</xdr:rowOff>
    </xdr:from>
    <xdr:to>
      <xdr:col>50</xdr:col>
      <xdr:colOff>114300</xdr:colOff>
      <xdr:row>77</xdr:row>
      <xdr:rowOff>117983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9357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117983</xdr:rowOff>
    </xdr:from>
    <xdr:to>
      <xdr:col>45</xdr:col>
      <xdr:colOff>177800</xdr:colOff>
      <xdr:row>77</xdr:row>
      <xdr:rowOff>157896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19633"/>
          <a:ext cx="889000" cy="3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157896</xdr:rowOff>
    </xdr:from>
    <xdr:to>
      <xdr:col>41</xdr:col>
      <xdr:colOff>50800</xdr:colOff>
      <xdr:row>78</xdr:row>
      <xdr:rowOff>72858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59546"/>
          <a:ext cx="889000" cy="8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20411</xdr:rowOff>
    </xdr:from>
    <xdr:to>
      <xdr:col>55</xdr:col>
      <xdr:colOff>50800</xdr:colOff>
      <xdr:row>78</xdr:row>
      <xdr:rowOff>122011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106788</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0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41123</xdr:rowOff>
    </xdr:from>
    <xdr:to>
      <xdr:col>50</xdr:col>
      <xdr:colOff>165100</xdr:colOff>
      <xdr:row>77</xdr:row>
      <xdr:rowOff>142723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4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133850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3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67183</xdr:rowOff>
    </xdr:from>
    <xdr:to>
      <xdr:col>46</xdr:col>
      <xdr:colOff>38100</xdr:colOff>
      <xdr:row>77</xdr:row>
      <xdr:rowOff>168783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159910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6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107096</xdr:rowOff>
    </xdr:from>
    <xdr:to>
      <xdr:col>41</xdr:col>
      <xdr:colOff>101600</xdr:colOff>
      <xdr:row>78</xdr:row>
      <xdr:rowOff>37246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0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28373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0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9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114785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8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23685</xdr:rowOff>
    </xdr:from>
    <xdr:to>
      <xdr:col>55</xdr:col>
      <xdr:colOff>0</xdr:colOff>
      <xdr:row>95</xdr:row>
      <xdr:rowOff>124327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11435"/>
          <a:ext cx="838200" cy="10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107068</xdr:rowOff>
    </xdr:from>
    <xdr:to>
      <xdr:col>50</xdr:col>
      <xdr:colOff>114300</xdr:colOff>
      <xdr:row>95</xdr:row>
      <xdr:rowOff>124327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394818"/>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107068</xdr:rowOff>
    </xdr:from>
    <xdr:to>
      <xdr:col>45</xdr:col>
      <xdr:colOff>177800</xdr:colOff>
      <xdr:row>95</xdr:row>
      <xdr:rowOff>166370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394818"/>
          <a:ext cx="889000" cy="5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111562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89388</xdr:rowOff>
    </xdr:from>
    <xdr:to>
      <xdr:col>41</xdr:col>
      <xdr:colOff>50800</xdr:colOff>
      <xdr:row>95</xdr:row>
      <xdr:rowOff>166370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205688"/>
          <a:ext cx="889000" cy="24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74985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144335</xdr:rowOff>
    </xdr:from>
    <xdr:to>
      <xdr:col>55</xdr:col>
      <xdr:colOff>50800</xdr:colOff>
      <xdr:row>95</xdr:row>
      <xdr:rowOff>74485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167212</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1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73527</xdr:rowOff>
    </xdr:from>
    <xdr:to>
      <xdr:col>50</xdr:col>
      <xdr:colOff>165100</xdr:colOff>
      <xdr:row>96</xdr:row>
      <xdr:rowOff>3677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36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20204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3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56268</xdr:rowOff>
    </xdr:from>
    <xdr:to>
      <xdr:col>46</xdr:col>
      <xdr:colOff>38100</xdr:colOff>
      <xdr:row>95</xdr:row>
      <xdr:rowOff>157868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3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2945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11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115570</xdr:rowOff>
    </xdr:from>
    <xdr:to>
      <xdr:col>41</xdr:col>
      <xdr:colOff>101600</xdr:colOff>
      <xdr:row>96</xdr:row>
      <xdr:rowOff>45720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62247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7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38588</xdr:rowOff>
    </xdr:from>
    <xdr:to>
      <xdr:col>36</xdr:col>
      <xdr:colOff>165100</xdr:colOff>
      <xdr:row>94</xdr:row>
      <xdr:rowOff>140188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5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156715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30125</xdr:rowOff>
    </xdr:from>
    <xdr:to>
      <xdr:col>71</xdr:col>
      <xdr:colOff>177800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16675"/>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150775</xdr:rowOff>
    </xdr:from>
    <xdr:to>
      <xdr:col>67</xdr:col>
      <xdr:colOff>101600</xdr:colOff>
      <xdr:row>39</xdr:row>
      <xdr:rowOff>80925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72052</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5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79207</xdr:rowOff>
    </xdr:from>
    <xdr:to>
      <xdr:col>85</xdr:col>
      <xdr:colOff>127000</xdr:colOff>
      <xdr:row>73</xdr:row>
      <xdr:rowOff>81693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595057"/>
          <a:ext cx="8382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79207</xdr:rowOff>
    </xdr:from>
    <xdr:to>
      <xdr:col>81</xdr:col>
      <xdr:colOff>50800</xdr:colOff>
      <xdr:row>73</xdr:row>
      <xdr:rowOff>101438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595057"/>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101438</xdr:rowOff>
    </xdr:from>
    <xdr:to>
      <xdr:col>76</xdr:col>
      <xdr:colOff>114300</xdr:colOff>
      <xdr:row>73</xdr:row>
      <xdr:rowOff>146015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617288"/>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146015</xdr:rowOff>
    </xdr:from>
    <xdr:to>
      <xdr:col>71</xdr:col>
      <xdr:colOff>177800</xdr:colOff>
      <xdr:row>74</xdr:row>
      <xdr:rowOff>13741</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661865"/>
          <a:ext cx="889000" cy="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30893</xdr:rowOff>
    </xdr:from>
    <xdr:to>
      <xdr:col>85</xdr:col>
      <xdr:colOff>177800</xdr:colOff>
      <xdr:row>73</xdr:row>
      <xdr:rowOff>132493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5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53770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398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28407</xdr:rowOff>
    </xdr:from>
    <xdr:to>
      <xdr:col>81</xdr:col>
      <xdr:colOff>101600</xdr:colOff>
      <xdr:row>73</xdr:row>
      <xdr:rowOff>130007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54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146534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31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50638</xdr:rowOff>
    </xdr:from>
    <xdr:to>
      <xdr:col>76</xdr:col>
      <xdr:colOff>165100</xdr:colOff>
      <xdr:row>73</xdr:row>
      <xdr:rowOff>152238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56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168765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34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95215</xdr:rowOff>
    </xdr:from>
    <xdr:to>
      <xdr:col>72</xdr:col>
      <xdr:colOff>38100</xdr:colOff>
      <xdr:row>74</xdr:row>
      <xdr:rowOff>25365</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61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41892</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38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134391</xdr:rowOff>
    </xdr:from>
    <xdr:to>
      <xdr:col>67</xdr:col>
      <xdr:colOff>101600</xdr:colOff>
      <xdr:row>74</xdr:row>
      <xdr:rowOff>64541</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65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81068</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4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114391</xdr:rowOff>
    </xdr:from>
    <xdr:to>
      <xdr:col>85</xdr:col>
      <xdr:colOff>127000</xdr:colOff>
      <xdr:row>99</xdr:row>
      <xdr:rowOff>5349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16491"/>
          <a:ext cx="838200" cy="6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10018</xdr:rowOff>
    </xdr:from>
    <xdr:to>
      <xdr:col>81</xdr:col>
      <xdr:colOff>50800</xdr:colOff>
      <xdr:row>99</xdr:row>
      <xdr:rowOff>5349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640668"/>
          <a:ext cx="889000" cy="3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10018</xdr:rowOff>
    </xdr:from>
    <xdr:to>
      <xdr:col>76</xdr:col>
      <xdr:colOff>114300</xdr:colOff>
      <xdr:row>98</xdr:row>
      <xdr:rowOff>149301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640668"/>
          <a:ext cx="889000" cy="3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68797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9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149301</xdr:rowOff>
    </xdr:from>
    <xdr:to>
      <xdr:col>71</xdr:col>
      <xdr:colOff>177800</xdr:colOff>
      <xdr:row>99</xdr:row>
      <xdr:rowOff>69030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6951401"/>
          <a:ext cx="889000" cy="9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63591</xdr:rowOff>
    </xdr:from>
    <xdr:to>
      <xdr:col>85</xdr:col>
      <xdr:colOff>177800</xdr:colOff>
      <xdr:row>98</xdr:row>
      <xdr:rowOff>165191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86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149968</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8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125999</xdr:rowOff>
    </xdr:from>
    <xdr:to>
      <xdr:col>81</xdr:col>
      <xdr:colOff>101600</xdr:colOff>
      <xdr:row>99</xdr:row>
      <xdr:rowOff>56149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2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47276</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2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130668</xdr:rowOff>
    </xdr:from>
    <xdr:to>
      <xdr:col>76</xdr:col>
      <xdr:colOff>165100</xdr:colOff>
      <xdr:row>97</xdr:row>
      <xdr:rowOff>60818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5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77345</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3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98501</xdr:rowOff>
    </xdr:from>
    <xdr:to>
      <xdr:col>72</xdr:col>
      <xdr:colOff>38100</xdr:colOff>
      <xdr:row>99</xdr:row>
      <xdr:rowOff>28651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0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19778</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699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18230</xdr:rowOff>
    </xdr:from>
    <xdr:to>
      <xdr:col>67</xdr:col>
      <xdr:colOff>101600</xdr:colOff>
      <xdr:row>99</xdr:row>
      <xdr:rowOff>119830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9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110957</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625017" y="17084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39306</xdr:rowOff>
    </xdr:from>
    <xdr:to>
      <xdr:col>116</xdr:col>
      <xdr:colOff>63500</xdr:colOff>
      <xdr:row>39</xdr:row>
      <xdr:rowOff>41973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25856"/>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39306</xdr:rowOff>
    </xdr:from>
    <xdr:to>
      <xdr:col>111</xdr:col>
      <xdr:colOff>177800</xdr:colOff>
      <xdr:row>39</xdr:row>
      <xdr:rowOff>41593</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72585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41593</xdr:rowOff>
    </xdr:from>
    <xdr:to>
      <xdr:col>107</xdr:col>
      <xdr:colOff>50800</xdr:colOff>
      <xdr:row>39</xdr:row>
      <xdr:rowOff>42164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9545300" y="672814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42164</xdr:rowOff>
    </xdr:from>
    <xdr:to>
      <xdr:col>102</xdr:col>
      <xdr:colOff>114300</xdr:colOff>
      <xdr:row>39</xdr:row>
      <xdr:rowOff>42545</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18656300" y="6728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162623</xdr:rowOff>
    </xdr:from>
    <xdr:to>
      <xdr:col>116</xdr:col>
      <xdr:colOff>114300</xdr:colOff>
      <xdr:row>39</xdr:row>
      <xdr:rowOff>92773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77550</xdr:rowOff>
    </xdr:from>
    <xdr:ext cx="313932"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2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159956</xdr:rowOff>
    </xdr:from>
    <xdr:to>
      <xdr:col>112</xdr:col>
      <xdr:colOff>38100</xdr:colOff>
      <xdr:row>39</xdr:row>
      <xdr:rowOff>90106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7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81233</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66333" y="67677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162243</xdr:rowOff>
    </xdr:from>
    <xdr:to>
      <xdr:col>107</xdr:col>
      <xdr:colOff>101600</xdr:colOff>
      <xdr:row>39</xdr:row>
      <xdr:rowOff>92393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83520</xdr:rowOff>
    </xdr:from>
    <xdr:ext cx="313932"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77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162814</xdr:rowOff>
    </xdr:from>
    <xdr:to>
      <xdr:col>102</xdr:col>
      <xdr:colOff>165100</xdr:colOff>
      <xdr:row>39</xdr:row>
      <xdr:rowOff>92964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84091</xdr:rowOff>
    </xdr:from>
    <xdr:ext cx="313932"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88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163195</xdr:rowOff>
    </xdr:from>
    <xdr:to>
      <xdr:col>98</xdr:col>
      <xdr:colOff>38100</xdr:colOff>
      <xdr:row>39</xdr:row>
      <xdr:rowOff>93345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84472</xdr:rowOff>
    </xdr:from>
    <xdr:ext cx="313932"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99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17456</xdr:rowOff>
    </xdr:from>
    <xdr:to>
      <xdr:col>116</xdr:col>
      <xdr:colOff>63500</xdr:colOff>
      <xdr:row>56</xdr:row>
      <xdr:rowOff>130346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9618656"/>
          <a:ext cx="838200" cy="11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53689</xdr:rowOff>
    </xdr:from>
    <xdr:to>
      <xdr:col>111</xdr:col>
      <xdr:colOff>177800</xdr:colOff>
      <xdr:row>56</xdr:row>
      <xdr:rowOff>17456</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9483439"/>
          <a:ext cx="889000" cy="13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13436</xdr:rowOff>
    </xdr:from>
    <xdr:to>
      <xdr:col>107</xdr:col>
      <xdr:colOff>50800</xdr:colOff>
      <xdr:row>55</xdr:row>
      <xdr:rowOff>53689</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9271736"/>
          <a:ext cx="889000" cy="21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13436</xdr:rowOff>
    </xdr:from>
    <xdr:to>
      <xdr:col>102</xdr:col>
      <xdr:colOff>114300</xdr:colOff>
      <xdr:row>57</xdr:row>
      <xdr:rowOff>93446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8656300" y="9271736"/>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81824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79546</xdr:rowOff>
    </xdr:from>
    <xdr:to>
      <xdr:col>116</xdr:col>
      <xdr:colOff>114300</xdr:colOff>
      <xdr:row>57</xdr:row>
      <xdr:rowOff>9696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96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102423</xdr:rowOff>
    </xdr:from>
    <xdr:ext cx="534377"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953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138106</xdr:rowOff>
    </xdr:from>
    <xdr:to>
      <xdr:col>112</xdr:col>
      <xdr:colOff>38100</xdr:colOff>
      <xdr:row>56</xdr:row>
      <xdr:rowOff>68256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95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84783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056111" y="9343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2889</xdr:rowOff>
    </xdr:from>
    <xdr:to>
      <xdr:col>107</xdr:col>
      <xdr:colOff>101600</xdr:colOff>
      <xdr:row>55</xdr:row>
      <xdr:rowOff>104489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943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121016</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167111" y="92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134086</xdr:rowOff>
    </xdr:from>
    <xdr:to>
      <xdr:col>102</xdr:col>
      <xdr:colOff>165100</xdr:colOff>
      <xdr:row>54</xdr:row>
      <xdr:rowOff>64236</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922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80763</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278111" y="899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42646</xdr:rowOff>
    </xdr:from>
    <xdr:to>
      <xdr:col>98</xdr:col>
      <xdr:colOff>38100</xdr:colOff>
      <xdr:row>57</xdr:row>
      <xdr:rowOff>144246</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981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160773</xdr:rowOff>
    </xdr:from>
    <xdr:ext cx="534377"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389111" y="959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41669</xdr:rowOff>
    </xdr:from>
    <xdr:to>
      <xdr:col>116</xdr:col>
      <xdr:colOff>63500</xdr:colOff>
      <xdr:row>75</xdr:row>
      <xdr:rowOff>66586</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1323300" y="12900419"/>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41669</xdr:rowOff>
    </xdr:from>
    <xdr:to>
      <xdr:col>111</xdr:col>
      <xdr:colOff>177800</xdr:colOff>
      <xdr:row>75</xdr:row>
      <xdr:rowOff>81102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00419"/>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66053</xdr:rowOff>
    </xdr:from>
    <xdr:to>
      <xdr:col>107</xdr:col>
      <xdr:colOff>50800</xdr:colOff>
      <xdr:row>75</xdr:row>
      <xdr:rowOff>81102</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2924803"/>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66053</xdr:rowOff>
    </xdr:from>
    <xdr:to>
      <xdr:col>102</xdr:col>
      <xdr:colOff>114300</xdr:colOff>
      <xdr:row>75</xdr:row>
      <xdr:rowOff>96875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2924803"/>
          <a:ext cx="889000" cy="3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15786</xdr:rowOff>
    </xdr:from>
    <xdr:to>
      <xdr:col>116</xdr:col>
      <xdr:colOff>114300</xdr:colOff>
      <xdr:row>75</xdr:row>
      <xdr:rowOff>117386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87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165663</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5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162319</xdr:rowOff>
    </xdr:from>
    <xdr:to>
      <xdr:col>112</xdr:col>
      <xdr:colOff>38100</xdr:colOff>
      <xdr:row>75</xdr:row>
      <xdr:rowOff>92469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8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108996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26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30302</xdr:rowOff>
    </xdr:from>
    <xdr:to>
      <xdr:col>107</xdr:col>
      <xdr:colOff>101600</xdr:colOff>
      <xdr:row>75</xdr:row>
      <xdr:rowOff>131902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8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148429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266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15253</xdr:rowOff>
    </xdr:from>
    <xdr:to>
      <xdr:col>102</xdr:col>
      <xdr:colOff>165100</xdr:colOff>
      <xdr:row>75</xdr:row>
      <xdr:rowOff>116853</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8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133380</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264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46075</xdr:rowOff>
    </xdr:from>
    <xdr:to>
      <xdr:col>98</xdr:col>
      <xdr:colOff>38100</xdr:colOff>
      <xdr:row>75</xdr:row>
      <xdr:rowOff>147675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290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164202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268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人口は毎年千人以上減少しており、</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年度の人口は</a:t>
          </a:r>
          <a:r>
            <a:rPr kumimoji="1" lang="en-US" altLang="ja-JP" sz="1300">
              <a:latin typeface="ＭＳ Ｐゴシック" panose="020B0600070205080204" pitchFamily="50" charset="-128"/>
              <a:ea typeface="ＭＳ Ｐゴシック" panose="020B0600070205080204" pitchFamily="50" charset="-128"/>
            </a:rPr>
            <a:t>6,255</a:t>
          </a:r>
          <a:r>
            <a:rPr kumimoji="1" lang="ja-JP" altLang="en-US" sz="1300">
              <a:latin typeface="ＭＳ Ｐゴシック" panose="020B0600070205080204" pitchFamily="50" charset="-128"/>
              <a:ea typeface="ＭＳ Ｐゴシック" panose="020B0600070205080204" pitchFamily="50" charset="-128"/>
            </a:rPr>
            <a:t>人少なくなっている。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459,022</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a:t>
          </a:r>
          <a:r>
            <a:rPr kumimoji="1" lang="en-US" altLang="ja-JP" sz="1300">
              <a:latin typeface="ＭＳ Ｐゴシック" panose="020B0600070205080204" pitchFamily="50" charset="-128"/>
              <a:ea typeface="ＭＳ Ｐゴシック" panose="020B0600070205080204" pitchFamily="50" charset="-128"/>
            </a:rPr>
            <a:t>141,177</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円となっており、住民税非課税世帯臨時給付金（追加支給分）事業等により</a:t>
          </a:r>
          <a:r>
            <a:rPr kumimoji="1" lang="en-US" altLang="ja-JP" sz="1300">
              <a:latin typeface="ＭＳ Ｐゴシック" panose="020B0600070205080204" pitchFamily="50" charset="-128"/>
              <a:ea typeface="ＭＳ Ｐゴシック" panose="020B0600070205080204" pitchFamily="50" charset="-128"/>
            </a:rPr>
            <a:t>8,306</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人増加した。</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補助費等は、プレミアム付商品券事業や省エネ家電買換補助事業の補助事業の完了等により、</a:t>
          </a:r>
          <a:r>
            <a:rPr kumimoji="1" lang="en-US" altLang="ja-JP" sz="1300">
              <a:latin typeface="ＭＳ Ｐゴシック" panose="020B0600070205080204" pitchFamily="50" charset="-128"/>
              <a:ea typeface="ＭＳ Ｐゴシック" panose="020B0600070205080204" pitchFamily="50" charset="-128"/>
            </a:rPr>
            <a:t>6,988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普通建設事業費は、更新整備が</a:t>
          </a:r>
          <a:r>
            <a:rPr kumimoji="1" lang="en-US" altLang="ja-JP" sz="1300">
              <a:latin typeface="ＭＳ Ｐゴシック" panose="020B0600070205080204" pitchFamily="50" charset="-128"/>
              <a:ea typeface="ＭＳ Ｐゴシック" panose="020B0600070205080204" pitchFamily="50" charset="-128"/>
            </a:rPr>
            <a:t>5,283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人の増となったものの、新規整備が</a:t>
          </a:r>
          <a:r>
            <a:rPr kumimoji="1" lang="en-US" altLang="ja-JP" sz="1300">
              <a:latin typeface="ＭＳ Ｐゴシック" panose="020B0600070205080204" pitchFamily="50" charset="-128"/>
              <a:ea typeface="ＭＳ Ｐゴシック" panose="020B0600070205080204" pitchFamily="50" charset="-128"/>
            </a:rPr>
            <a:t>6,594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人の減となったことにより、全体として</a:t>
          </a:r>
          <a:r>
            <a:rPr kumimoji="1" lang="en-US" altLang="ja-JP" sz="1300">
              <a:latin typeface="ＭＳ Ｐゴシック" panose="020B0600070205080204" pitchFamily="50" charset="-128"/>
              <a:ea typeface="ＭＳ Ｐゴシック" panose="020B0600070205080204" pitchFamily="50" charset="-128"/>
            </a:rPr>
            <a:t>1,311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人減少した。普通建設事業費の減少は、道の駅整備事業や市庁舎整備事業の減等が主な要因である。</a:t>
          </a:r>
        </a:p>
        <a:p>
          <a:r>
            <a:rPr kumimoji="1" lang="ja-JP" altLang="en-US" sz="1300">
              <a:latin typeface="ＭＳ Ｐゴシック" panose="020B0600070205080204" pitchFamily="50" charset="-128"/>
              <a:ea typeface="ＭＳ Ｐゴシック" panose="020B0600070205080204" pitchFamily="50" charset="-128"/>
            </a:rPr>
            <a:t>今後、事業の必要性や効果を十分に検証し、経常経費の縮減に努める。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群馬県前橋市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329,860
321,208
311.59
156,273,981
151,413,012
3,579,674
79,556,772
146,051,063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97790</xdr:rowOff>
    </xdr:from>
    <xdr:to>
      <xdr:col>24</xdr:col>
      <xdr:colOff>63500</xdr:colOff>
      <xdr:row>35</xdr:row>
      <xdr:rowOff>49784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55640"/>
          <a:ext cx="8382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97790</xdr:rowOff>
    </xdr:from>
    <xdr:to>
      <xdr:col>19</xdr:col>
      <xdr:colOff>177800</xdr:colOff>
      <xdr:row>35</xdr:row>
      <xdr:rowOff>32258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5640"/>
          <a:ext cx="889000" cy="2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32258</xdr:rowOff>
    </xdr:from>
    <xdr:to>
      <xdr:col>15</xdr:col>
      <xdr:colOff>50800</xdr:colOff>
      <xdr:row>35</xdr:row>
      <xdr:rowOff>47498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3008"/>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47498</xdr:rowOff>
    </xdr:from>
    <xdr:to>
      <xdr:col>10</xdr:col>
      <xdr:colOff>114300</xdr:colOff>
      <xdr:row>35</xdr:row>
      <xdr:rowOff>59690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824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170434</xdr:rowOff>
    </xdr:from>
    <xdr:to>
      <xdr:col>24</xdr:col>
      <xdr:colOff>114300</xdr:colOff>
      <xdr:row>35</xdr:row>
      <xdr:rowOff>100584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21861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46990</xdr:rowOff>
    </xdr:from>
    <xdr:to>
      <xdr:col>20</xdr:col>
      <xdr:colOff>38100</xdr:colOff>
      <xdr:row>33</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152908</xdr:rowOff>
    </xdr:from>
    <xdr:to>
      <xdr:col>15</xdr:col>
      <xdr:colOff>101600</xdr:colOff>
      <xdr:row>35</xdr:row>
      <xdr:rowOff>83058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99585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168148</xdr:rowOff>
    </xdr:from>
    <xdr:to>
      <xdr:col>10</xdr:col>
      <xdr:colOff>165100</xdr:colOff>
      <xdr:row>35</xdr:row>
      <xdr:rowOff>98298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114825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8890</xdr:rowOff>
    </xdr:from>
    <xdr:to>
      <xdr:col>6</xdr:col>
      <xdr:colOff>38100</xdr:colOff>
      <xdr:row>35</xdr:row>
      <xdr:rowOff>110490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127017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60871</xdr:rowOff>
    </xdr:from>
    <xdr:to>
      <xdr:col>24</xdr:col>
      <xdr:colOff>63500</xdr:colOff>
      <xdr:row>58</xdr:row>
      <xdr:rowOff>102680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04971"/>
          <a:ext cx="838200" cy="4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140043</xdr:rowOff>
    </xdr:from>
    <xdr:to>
      <xdr:col>19</xdr:col>
      <xdr:colOff>177800</xdr:colOff>
      <xdr:row>58</xdr:row>
      <xdr:rowOff>60871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12693"/>
          <a:ext cx="889000" cy="9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119812</xdr:rowOff>
    </xdr:from>
    <xdr:to>
      <xdr:col>15</xdr:col>
      <xdr:colOff>50800</xdr:colOff>
      <xdr:row>57</xdr:row>
      <xdr:rowOff>140043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63762"/>
          <a:ext cx="889000" cy="10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119812</xdr:rowOff>
    </xdr:from>
    <xdr:to>
      <xdr:col>10</xdr:col>
      <xdr:colOff>114300</xdr:colOff>
      <xdr:row>59</xdr:row>
      <xdr:rowOff>30175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63762"/>
          <a:ext cx="889000" cy="128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51880</xdr:rowOff>
    </xdr:from>
    <xdr:to>
      <xdr:col>24</xdr:col>
      <xdr:colOff>114300</xdr:colOff>
      <xdr:row>58</xdr:row>
      <xdr:rowOff>153480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10071</xdr:rowOff>
    </xdr:from>
    <xdr:to>
      <xdr:col>20</xdr:col>
      <xdr:colOff>38100</xdr:colOff>
      <xdr:row>58</xdr:row>
      <xdr:rowOff>111671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102798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4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89243</xdr:rowOff>
    </xdr:from>
    <xdr:to>
      <xdr:col>15</xdr:col>
      <xdr:colOff>101600</xdr:colOff>
      <xdr:row>58</xdr:row>
      <xdr:rowOff>19393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35920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3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69012</xdr:rowOff>
    </xdr:from>
    <xdr:to>
      <xdr:col>10</xdr:col>
      <xdr:colOff>165100</xdr:colOff>
      <xdr:row>51</xdr:row>
      <xdr:rowOff>170612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1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161739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150825</xdr:rowOff>
    </xdr:from>
    <xdr:to>
      <xdr:col>6</xdr:col>
      <xdr:colOff>38100</xdr:colOff>
      <xdr:row>59</xdr:row>
      <xdr:rowOff>80975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72102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143521</xdr:rowOff>
    </xdr:from>
    <xdr:to>
      <xdr:col>24</xdr:col>
      <xdr:colOff>63500</xdr:colOff>
      <xdr:row>77</xdr:row>
      <xdr:rowOff>61775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73721"/>
          <a:ext cx="838200" cy="8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134619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21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114984</xdr:rowOff>
    </xdr:from>
    <xdr:to>
      <xdr:col>19</xdr:col>
      <xdr:colOff>177800</xdr:colOff>
      <xdr:row>77</xdr:row>
      <xdr:rowOff>61775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45184"/>
          <a:ext cx="889000" cy="11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114984</xdr:rowOff>
    </xdr:from>
    <xdr:to>
      <xdr:col>15</xdr:col>
      <xdr:colOff>50800</xdr:colOff>
      <xdr:row>77</xdr:row>
      <xdr:rowOff>164773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45184"/>
          <a:ext cx="889000" cy="2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77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164773</xdr:rowOff>
    </xdr:from>
    <xdr:to>
      <xdr:col>10</xdr:col>
      <xdr:colOff>114300</xdr:colOff>
      <xdr:row>78</xdr:row>
      <xdr:rowOff>62671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66423"/>
          <a:ext cx="889000" cy="6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151303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01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36848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6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92721</xdr:rowOff>
    </xdr:from>
    <xdr:to>
      <xdr:col>24</xdr:col>
      <xdr:colOff>114300</xdr:colOff>
      <xdr:row>77</xdr:row>
      <xdr:rowOff>22871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2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71148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0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10975</xdr:rowOff>
    </xdr:from>
    <xdr:to>
      <xdr:col>20</xdr:col>
      <xdr:colOff>38100</xdr:colOff>
      <xdr:row>77</xdr:row>
      <xdr:rowOff>112575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103702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0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64184</xdr:rowOff>
    </xdr:from>
    <xdr:to>
      <xdr:col>15</xdr:col>
      <xdr:colOff>101600</xdr:colOff>
      <xdr:row>76</xdr:row>
      <xdr:rowOff>165784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156911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18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113973</xdr:rowOff>
    </xdr:from>
    <xdr:to>
      <xdr:col>10</xdr:col>
      <xdr:colOff>165100</xdr:colOff>
      <xdr:row>78</xdr:row>
      <xdr:rowOff>44123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35250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0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11871</xdr:rowOff>
    </xdr:from>
    <xdr:to>
      <xdr:col>6</xdr:col>
      <xdr:colOff>38100</xdr:colOff>
      <xdr:row>78</xdr:row>
      <xdr:rowOff>113471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104598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7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71940</xdr:rowOff>
    </xdr:from>
    <xdr:to>
      <xdr:col>24</xdr:col>
      <xdr:colOff>63500</xdr:colOff>
      <xdr:row>97</xdr:row>
      <xdr:rowOff>154693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02590"/>
          <a:ext cx="8382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71940</xdr:rowOff>
    </xdr:from>
    <xdr:to>
      <xdr:col>19</xdr:col>
      <xdr:colOff>177800</xdr:colOff>
      <xdr:row>97</xdr:row>
      <xdr:rowOff>114745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02590"/>
          <a:ext cx="8890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114745</xdr:rowOff>
    </xdr:from>
    <xdr:to>
      <xdr:col>15</xdr:col>
      <xdr:colOff>50800</xdr:colOff>
      <xdr:row>98</xdr:row>
      <xdr:rowOff>84455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45395"/>
          <a:ext cx="889000" cy="1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32982</xdr:rowOff>
    </xdr:from>
    <xdr:to>
      <xdr:col>10</xdr:col>
      <xdr:colOff>114300</xdr:colOff>
      <xdr:row>98</xdr:row>
      <xdr:rowOff>84455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63632"/>
          <a:ext cx="889000" cy="22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103893</xdr:rowOff>
    </xdr:from>
    <xdr:to>
      <xdr:col>24</xdr:col>
      <xdr:colOff>114300</xdr:colOff>
      <xdr:row>98</xdr:row>
      <xdr:rowOff>34043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3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18820</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21140</xdr:rowOff>
    </xdr:from>
    <xdr:to>
      <xdr:col>20</xdr:col>
      <xdr:colOff>38100</xdr:colOff>
      <xdr:row>97</xdr:row>
      <xdr:rowOff>122740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113867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63945</xdr:rowOff>
    </xdr:from>
    <xdr:to>
      <xdr:col>15</xdr:col>
      <xdr:colOff>101600</xdr:colOff>
      <xdr:row>97</xdr:row>
      <xdr:rowOff>165545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156672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33655</xdr:rowOff>
    </xdr:from>
    <xdr:to>
      <xdr:col>10</xdr:col>
      <xdr:colOff>165100</xdr:colOff>
      <xdr:row>98</xdr:row>
      <xdr:rowOff>135255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126382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2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153632</xdr:rowOff>
    </xdr:from>
    <xdr:to>
      <xdr:col>6</xdr:col>
      <xdr:colOff>38100</xdr:colOff>
      <xdr:row>97</xdr:row>
      <xdr:rowOff>83782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100309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8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164846</xdr:rowOff>
    </xdr:from>
    <xdr:to>
      <xdr:col>55</xdr:col>
      <xdr:colOff>0</xdr:colOff>
      <xdr:row>37</xdr:row>
      <xdr:rowOff>55880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165596"/>
          <a:ext cx="838200" cy="2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164846</xdr:rowOff>
    </xdr:from>
    <xdr:to>
      <xdr:col>50</xdr:col>
      <xdr:colOff>114300</xdr:colOff>
      <xdr:row>36</xdr:row>
      <xdr:rowOff>107696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6559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140843</xdr:rowOff>
    </xdr:from>
    <xdr:to>
      <xdr:col>45</xdr:col>
      <xdr:colOff>177800</xdr:colOff>
      <xdr:row>36</xdr:row>
      <xdr:rowOff>107696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141593"/>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140843</xdr:rowOff>
    </xdr:from>
    <xdr:to>
      <xdr:col>41</xdr:col>
      <xdr:colOff>50800</xdr:colOff>
      <xdr:row>36</xdr:row>
      <xdr:rowOff>55499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141593"/>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5080</xdr:rowOff>
    </xdr:from>
    <xdr:to>
      <xdr:col>55</xdr:col>
      <xdr:colOff>50800</xdr:colOff>
      <xdr:row>37</xdr:row>
      <xdr:rowOff>106680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27957</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00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114046</xdr:rowOff>
    </xdr:from>
    <xdr:to>
      <xdr:col>50</xdr:col>
      <xdr:colOff>165100</xdr:colOff>
      <xdr:row>36</xdr:row>
      <xdr:rowOff>44196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60723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8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56896</xdr:rowOff>
    </xdr:from>
    <xdr:to>
      <xdr:col>46</xdr:col>
      <xdr:colOff>38100</xdr:colOff>
      <xdr:row>36</xdr:row>
      <xdr:rowOff>158496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3573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90043</xdr:rowOff>
    </xdr:from>
    <xdr:to>
      <xdr:col>41</xdr:col>
      <xdr:colOff>101600</xdr:colOff>
      <xdr:row>36</xdr:row>
      <xdr:rowOff>20193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36720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4699</xdr:rowOff>
    </xdr:from>
    <xdr:to>
      <xdr:col>36</xdr:col>
      <xdr:colOff>165100</xdr:colOff>
      <xdr:row>36</xdr:row>
      <xdr:rowOff>106299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122826</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5969</xdr:rowOff>
    </xdr:from>
    <xdr:to>
      <xdr:col>55</xdr:col>
      <xdr:colOff>0</xdr:colOff>
      <xdr:row>55</xdr:row>
      <xdr:rowOff>61823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35719"/>
          <a:ext cx="8382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5969</xdr:rowOff>
    </xdr:from>
    <xdr:to>
      <xdr:col>50</xdr:col>
      <xdr:colOff>114300</xdr:colOff>
      <xdr:row>55</xdr:row>
      <xdr:rowOff>126212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435719"/>
          <a:ext cx="8890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126212</xdr:rowOff>
    </xdr:from>
    <xdr:to>
      <xdr:col>45</xdr:col>
      <xdr:colOff>177800</xdr:colOff>
      <xdr:row>55</xdr:row>
      <xdr:rowOff>153721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555962"/>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92913</xdr:rowOff>
    </xdr:from>
    <xdr:to>
      <xdr:col>41</xdr:col>
      <xdr:colOff>50800</xdr:colOff>
      <xdr:row>55</xdr:row>
      <xdr:rowOff>153721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522663"/>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11023</xdr:rowOff>
    </xdr:from>
    <xdr:to>
      <xdr:col>55</xdr:col>
      <xdr:colOff>50800</xdr:colOff>
      <xdr:row>55</xdr:row>
      <xdr:rowOff>112623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33900</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92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126619</xdr:rowOff>
    </xdr:from>
    <xdr:to>
      <xdr:col>50</xdr:col>
      <xdr:colOff>165100</xdr:colOff>
      <xdr:row>55</xdr:row>
      <xdr:rowOff>56769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38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73296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16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75412</xdr:rowOff>
    </xdr:from>
    <xdr:to>
      <xdr:col>46</xdr:col>
      <xdr:colOff>38100</xdr:colOff>
      <xdr:row>56</xdr:row>
      <xdr:rowOff>5562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0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22089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28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102921</xdr:rowOff>
    </xdr:from>
    <xdr:to>
      <xdr:col>41</xdr:col>
      <xdr:colOff>101600</xdr:colOff>
      <xdr:row>56</xdr:row>
      <xdr:rowOff>33071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3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49598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30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42113</xdr:rowOff>
    </xdr:from>
    <xdr:to>
      <xdr:col>36</xdr:col>
      <xdr:colOff>165100</xdr:colOff>
      <xdr:row>55</xdr:row>
      <xdr:rowOff>143713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47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160240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24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167916</xdr:rowOff>
    </xdr:from>
    <xdr:to>
      <xdr:col>55</xdr:col>
      <xdr:colOff>0</xdr:colOff>
      <xdr:row>76</xdr:row>
      <xdr:rowOff>107141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2855216"/>
          <a:ext cx="838200" cy="2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167916</xdr:rowOff>
    </xdr:from>
    <xdr:to>
      <xdr:col>50</xdr:col>
      <xdr:colOff>114300</xdr:colOff>
      <xdr:row>75</xdr:row>
      <xdr:rowOff>45974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55216"/>
          <a:ext cx="889000" cy="4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80101</xdr:rowOff>
    </xdr:from>
    <xdr:to>
      <xdr:col>45</xdr:col>
      <xdr:colOff>177800</xdr:colOff>
      <xdr:row>75</xdr:row>
      <xdr:rowOff>45974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595951"/>
          <a:ext cx="889000" cy="30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16708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80101</xdr:rowOff>
    </xdr:from>
    <xdr:to>
      <xdr:col>41</xdr:col>
      <xdr:colOff>50800</xdr:colOff>
      <xdr:row>77</xdr:row>
      <xdr:rowOff>50220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595951"/>
          <a:ext cx="889000" cy="65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161641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56341</xdr:rowOff>
    </xdr:from>
    <xdr:to>
      <xdr:col>55</xdr:col>
      <xdr:colOff>50800</xdr:colOff>
      <xdr:row>76</xdr:row>
      <xdr:rowOff>157941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08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79218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3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117116</xdr:rowOff>
    </xdr:from>
    <xdr:to>
      <xdr:col>50</xdr:col>
      <xdr:colOff>165100</xdr:colOff>
      <xdr:row>75</xdr:row>
      <xdr:rowOff>47266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80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63793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7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166624</xdr:rowOff>
    </xdr:from>
    <xdr:to>
      <xdr:col>46</xdr:col>
      <xdr:colOff>38100</xdr:colOff>
      <xdr:row>75</xdr:row>
      <xdr:rowOff>96774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285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113301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62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29301</xdr:rowOff>
    </xdr:from>
    <xdr:to>
      <xdr:col>41</xdr:col>
      <xdr:colOff>101600</xdr:colOff>
      <xdr:row>73</xdr:row>
      <xdr:rowOff>130901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54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147428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32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170870</xdr:rowOff>
    </xdr:from>
    <xdr:to>
      <xdr:col>36</xdr:col>
      <xdr:colOff>165100</xdr:colOff>
      <xdr:row>77</xdr:row>
      <xdr:rowOff>101020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20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117547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9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124292</xdr:rowOff>
    </xdr:from>
    <xdr:to>
      <xdr:col>55</xdr:col>
      <xdr:colOff>0</xdr:colOff>
      <xdr:row>95</xdr:row>
      <xdr:rowOff>14267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40592"/>
          <a:ext cx="838200" cy="6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107696</xdr:rowOff>
    </xdr:from>
    <xdr:to>
      <xdr:col>50</xdr:col>
      <xdr:colOff>114300</xdr:colOff>
      <xdr:row>95</xdr:row>
      <xdr:rowOff>14267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23996"/>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19159</xdr:rowOff>
    </xdr:from>
    <xdr:to>
      <xdr:col>45</xdr:col>
      <xdr:colOff>177800</xdr:colOff>
      <xdr:row>94</xdr:row>
      <xdr:rowOff>107696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135459"/>
          <a:ext cx="889000" cy="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19159</xdr:rowOff>
    </xdr:from>
    <xdr:to>
      <xdr:col>41</xdr:col>
      <xdr:colOff>50800</xdr:colOff>
      <xdr:row>94</xdr:row>
      <xdr:rowOff>150124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135459"/>
          <a:ext cx="889000" cy="13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73492</xdr:rowOff>
    </xdr:from>
    <xdr:to>
      <xdr:col>55</xdr:col>
      <xdr:colOff>50800</xdr:colOff>
      <xdr:row>95</xdr:row>
      <xdr:rowOff>3642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96369</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4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134917</xdr:rowOff>
    </xdr:from>
    <xdr:to>
      <xdr:col>50</xdr:col>
      <xdr:colOff>165100</xdr:colOff>
      <xdr:row>95</xdr:row>
      <xdr:rowOff>65067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5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81594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2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56896</xdr:rowOff>
    </xdr:from>
    <xdr:to>
      <xdr:col>46</xdr:col>
      <xdr:colOff>38100</xdr:colOff>
      <xdr:row>94</xdr:row>
      <xdr:rowOff>158496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3573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139809</xdr:rowOff>
    </xdr:from>
    <xdr:to>
      <xdr:col>41</xdr:col>
      <xdr:colOff>101600</xdr:colOff>
      <xdr:row>94</xdr:row>
      <xdr:rowOff>69959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08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86486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85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99324</xdr:rowOff>
    </xdr:from>
    <xdr:to>
      <xdr:col>36</xdr:col>
      <xdr:colOff>165100</xdr:colOff>
      <xdr:row>95</xdr:row>
      <xdr:rowOff>29474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1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46001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99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5044</xdr:rowOff>
    </xdr:from>
    <xdr:to>
      <xdr:col>85</xdr:col>
      <xdr:colOff>127000</xdr:colOff>
      <xdr:row>36</xdr:row>
      <xdr:rowOff>170942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177244"/>
          <a:ext cx="838200" cy="16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170942</xdr:rowOff>
    </xdr:from>
    <xdr:to>
      <xdr:col>81</xdr:col>
      <xdr:colOff>50800</xdr:colOff>
      <xdr:row>37</xdr:row>
      <xdr:rowOff>106281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43142"/>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138829</xdr:rowOff>
    </xdr:from>
    <xdr:to>
      <xdr:col>76</xdr:col>
      <xdr:colOff>114300</xdr:colOff>
      <xdr:row>37</xdr:row>
      <xdr:rowOff>106281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11029"/>
          <a:ext cx="889000" cy="13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133822</xdr:rowOff>
    </xdr:from>
    <xdr:to>
      <xdr:col>71</xdr:col>
      <xdr:colOff>177800</xdr:colOff>
      <xdr:row>36</xdr:row>
      <xdr:rowOff>138829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34572"/>
          <a:ext cx="889000" cy="17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125694</xdr:rowOff>
    </xdr:from>
    <xdr:to>
      <xdr:col>85</xdr:col>
      <xdr:colOff>177800</xdr:colOff>
      <xdr:row>36</xdr:row>
      <xdr:rowOff>55844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148571</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9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120142</xdr:rowOff>
    </xdr:from>
    <xdr:to>
      <xdr:col>81</xdr:col>
      <xdr:colOff>101600</xdr:colOff>
      <xdr:row>37</xdr:row>
      <xdr:rowOff>50292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6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55481</xdr:rowOff>
    </xdr:from>
    <xdr:to>
      <xdr:col>76</xdr:col>
      <xdr:colOff>165100</xdr:colOff>
      <xdr:row>37</xdr:row>
      <xdr:rowOff>157081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88029</xdr:rowOff>
    </xdr:from>
    <xdr:to>
      <xdr:col>72</xdr:col>
      <xdr:colOff>38100</xdr:colOff>
      <xdr:row>37</xdr:row>
      <xdr:rowOff>18179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34706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83022</xdr:rowOff>
    </xdr:from>
    <xdr:to>
      <xdr:col>67</xdr:col>
      <xdr:colOff>101600</xdr:colOff>
      <xdr:row>36</xdr:row>
      <xdr:rowOff>13172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8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29699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82710</xdr:rowOff>
    </xdr:from>
    <xdr:to>
      <xdr:col>85</xdr:col>
      <xdr:colOff>127000</xdr:colOff>
      <xdr:row>55</xdr:row>
      <xdr:rowOff>159817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512460"/>
          <a:ext cx="838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119240</xdr:rowOff>
    </xdr:from>
    <xdr:to>
      <xdr:col>81</xdr:col>
      <xdr:colOff>50800</xdr:colOff>
      <xdr:row>55</xdr:row>
      <xdr:rowOff>159817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548990"/>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59644</xdr:rowOff>
    </xdr:from>
    <xdr:to>
      <xdr:col>76</xdr:col>
      <xdr:colOff>114300</xdr:colOff>
      <xdr:row>55</xdr:row>
      <xdr:rowOff>119240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89394"/>
          <a:ext cx="889000" cy="5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59644</xdr:rowOff>
    </xdr:from>
    <xdr:to>
      <xdr:col>71</xdr:col>
      <xdr:colOff>177800</xdr:colOff>
      <xdr:row>56</xdr:row>
      <xdr:rowOff>13170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89394"/>
          <a:ext cx="889000" cy="12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31910</xdr:rowOff>
    </xdr:from>
    <xdr:to>
      <xdr:col>85</xdr:col>
      <xdr:colOff>177800</xdr:colOff>
      <xdr:row>55</xdr:row>
      <xdr:rowOff>133510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6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10337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4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109017</xdr:rowOff>
    </xdr:from>
    <xdr:to>
      <xdr:col>81</xdr:col>
      <xdr:colOff>101600</xdr:colOff>
      <xdr:row>56</xdr:row>
      <xdr:rowOff>39167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3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30294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3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68440</xdr:rowOff>
    </xdr:from>
    <xdr:to>
      <xdr:col>76</xdr:col>
      <xdr:colOff>165100</xdr:colOff>
      <xdr:row>55</xdr:row>
      <xdr:rowOff>170040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9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161167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59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8844</xdr:rowOff>
    </xdr:from>
    <xdr:to>
      <xdr:col>72</xdr:col>
      <xdr:colOff>38100</xdr:colOff>
      <xdr:row>55</xdr:row>
      <xdr:rowOff>110444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3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101571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3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133820</xdr:rowOff>
    </xdr:from>
    <xdr:to>
      <xdr:col>67</xdr:col>
      <xdr:colOff>101600</xdr:colOff>
      <xdr:row>56</xdr:row>
      <xdr:rowOff>63970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6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55097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5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30124</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467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150774</xdr:rowOff>
    </xdr:from>
    <xdr:to>
      <xdr:col>67</xdr:col>
      <xdr:colOff>101600</xdr:colOff>
      <xdr:row>79</xdr:row>
      <xdr:rowOff>80924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72051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79206</xdr:rowOff>
    </xdr:from>
    <xdr:to>
      <xdr:col>85</xdr:col>
      <xdr:colOff>127000</xdr:colOff>
      <xdr:row>93</xdr:row>
      <xdr:rowOff>81693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024056"/>
          <a:ext cx="838200" cy="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79206</xdr:rowOff>
    </xdr:from>
    <xdr:to>
      <xdr:col>81</xdr:col>
      <xdr:colOff>50800</xdr:colOff>
      <xdr:row>93</xdr:row>
      <xdr:rowOff>101439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024056"/>
          <a:ext cx="889000" cy="2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101439</xdr:rowOff>
    </xdr:from>
    <xdr:to>
      <xdr:col>76</xdr:col>
      <xdr:colOff>114300</xdr:colOff>
      <xdr:row>93</xdr:row>
      <xdr:rowOff>146014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046289"/>
          <a:ext cx="889000" cy="4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146014</xdr:rowOff>
    </xdr:from>
    <xdr:to>
      <xdr:col>71</xdr:col>
      <xdr:colOff>177800</xdr:colOff>
      <xdr:row>94</xdr:row>
      <xdr:rowOff>13742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090864"/>
          <a:ext cx="889000" cy="3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30893</xdr:rowOff>
    </xdr:from>
    <xdr:to>
      <xdr:col>85</xdr:col>
      <xdr:colOff>177800</xdr:colOff>
      <xdr:row>93</xdr:row>
      <xdr:rowOff>132493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9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53770</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82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28406</xdr:rowOff>
    </xdr:from>
    <xdr:to>
      <xdr:col>81</xdr:col>
      <xdr:colOff>101600</xdr:colOff>
      <xdr:row>93</xdr:row>
      <xdr:rowOff>130006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97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146533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74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50639</xdr:rowOff>
    </xdr:from>
    <xdr:to>
      <xdr:col>76</xdr:col>
      <xdr:colOff>165100</xdr:colOff>
      <xdr:row>93</xdr:row>
      <xdr:rowOff>152239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99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168766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77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95214</xdr:rowOff>
    </xdr:from>
    <xdr:to>
      <xdr:col>72</xdr:col>
      <xdr:colOff>38100</xdr:colOff>
      <xdr:row>94</xdr:row>
      <xdr:rowOff>25364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04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41891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8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134392</xdr:rowOff>
    </xdr:from>
    <xdr:to>
      <xdr:col>67</xdr:col>
      <xdr:colOff>101600</xdr:colOff>
      <xdr:row>94</xdr:row>
      <xdr:rowOff>64542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07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81069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85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人口は毎年千人以上減少しており、</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年度と比べると</a:t>
          </a:r>
          <a:r>
            <a:rPr kumimoji="1" lang="en-US" altLang="ja-JP" sz="1300">
              <a:latin typeface="ＭＳ Ｐゴシック" panose="020B0600070205080204" pitchFamily="50" charset="-128"/>
              <a:ea typeface="ＭＳ Ｐゴシック" panose="020B0600070205080204" pitchFamily="50" charset="-128"/>
            </a:rPr>
            <a:t>R05</a:t>
          </a:r>
          <a:r>
            <a:rPr kumimoji="1" lang="ja-JP" altLang="en-US" sz="1300">
              <a:latin typeface="ＭＳ Ｐゴシック" panose="020B0600070205080204" pitchFamily="50" charset="-128"/>
              <a:ea typeface="ＭＳ Ｐゴシック" panose="020B0600070205080204" pitchFamily="50" charset="-128"/>
            </a:rPr>
            <a:t>年度の人口は</a:t>
          </a:r>
          <a:r>
            <a:rPr kumimoji="1" lang="en-US" altLang="ja-JP" sz="1300">
              <a:latin typeface="ＭＳ Ｐゴシック" panose="020B0600070205080204" pitchFamily="50" charset="-128"/>
              <a:ea typeface="ＭＳ Ｐゴシック" panose="020B0600070205080204" pitchFamily="50" charset="-128"/>
            </a:rPr>
            <a:t>6,255</a:t>
          </a:r>
          <a:r>
            <a:rPr kumimoji="1" lang="ja-JP" altLang="en-US" sz="1300">
              <a:latin typeface="ＭＳ Ｐゴシック" panose="020B0600070205080204" pitchFamily="50" charset="-128"/>
              <a:ea typeface="ＭＳ Ｐゴシック" panose="020B0600070205080204" pitchFamily="50" charset="-128"/>
            </a:rPr>
            <a:t>人少なくなっている。</a:t>
          </a:r>
        </a:p>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459,022</a:t>
          </a:r>
          <a:r>
            <a:rPr kumimoji="1" lang="ja-JP" altLang="en-US" sz="1300">
              <a:latin typeface="ＭＳ Ｐゴシック" panose="020B0600070205080204" pitchFamily="50" charset="-128"/>
              <a:ea typeface="ＭＳ Ｐゴシック" panose="020B0600070205080204" pitchFamily="50" charset="-128"/>
            </a:rPr>
            <a:t>円となっている。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主な構成項目である民生費は、住民一人当たり</a:t>
          </a:r>
          <a:r>
            <a:rPr kumimoji="1" lang="en-US" altLang="ja-JP" sz="1300">
              <a:latin typeface="ＭＳ Ｐゴシック" panose="020B0600070205080204" pitchFamily="50" charset="-128"/>
              <a:ea typeface="ＭＳ Ｐゴシック" panose="020B0600070205080204" pitchFamily="50" charset="-128"/>
            </a:rPr>
            <a:t>187,082</a:t>
          </a:r>
          <a:r>
            <a:rPr kumimoji="1" lang="ja-JP" altLang="en-US" sz="1300">
              <a:latin typeface="ＭＳ Ｐゴシック" panose="020B0600070205080204" pitchFamily="50" charset="-128"/>
              <a:ea typeface="ＭＳ Ｐゴシック" panose="020B0600070205080204" pitchFamily="50" charset="-128"/>
            </a:rPr>
            <a:t>円となっており、住民税非課税世帯臨時給付金（追加支給分）事業の実施により社会福祉費の扶助費が増加したこと等が影響し</a:t>
          </a:r>
          <a:r>
            <a:rPr kumimoji="1" lang="en-US" altLang="ja-JP" sz="1300">
              <a:latin typeface="ＭＳ Ｐゴシック" panose="020B0600070205080204" pitchFamily="50" charset="-128"/>
              <a:ea typeface="ＭＳ Ｐゴシック" panose="020B0600070205080204" pitchFamily="50" charset="-128"/>
            </a:rPr>
            <a:t>9,810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その他、消防費は消防車両整備事業等により</a:t>
          </a:r>
          <a:r>
            <a:rPr kumimoji="1" lang="en-US" altLang="ja-JP" sz="1300">
              <a:latin typeface="ＭＳ Ｐゴシック" panose="020B0600070205080204" pitchFamily="50" charset="-128"/>
              <a:ea typeface="ＭＳ Ｐゴシック" panose="020B0600070205080204" pitchFamily="50" charset="-128"/>
            </a:rPr>
            <a:t>1,524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人、教育費は体育施設整備事業等により</a:t>
          </a:r>
          <a:r>
            <a:rPr kumimoji="1" lang="en-US" altLang="ja-JP" sz="1300">
              <a:latin typeface="ＭＳ Ｐゴシック" panose="020B0600070205080204" pitchFamily="50" charset="-128"/>
              <a:ea typeface="ＭＳ Ｐゴシック" panose="020B0600070205080204" pitchFamily="50" charset="-128"/>
            </a:rPr>
            <a:t>3,373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人、それぞれ増加した。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総務費は市庁舎整備事業等により</a:t>
          </a:r>
          <a:r>
            <a:rPr kumimoji="1" lang="en-US" altLang="ja-JP" sz="1300">
              <a:latin typeface="ＭＳ Ｐゴシック" panose="020B0600070205080204" pitchFamily="50" charset="-128"/>
              <a:ea typeface="ＭＳ Ｐゴシック" panose="020B0600070205080204" pitchFamily="50" charset="-128"/>
            </a:rPr>
            <a:t>3,292</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人、農林水産業費は畜産振興推進事業により</a:t>
          </a:r>
          <a:r>
            <a:rPr kumimoji="1" lang="en-US" altLang="ja-JP" sz="1300">
              <a:latin typeface="ＭＳ Ｐゴシック" panose="020B0600070205080204" pitchFamily="50" charset="-128"/>
              <a:ea typeface="ＭＳ Ｐゴシック" panose="020B0600070205080204" pitchFamily="50" charset="-128"/>
            </a:rPr>
            <a:t>733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人、それぞれ減少した。</a:t>
          </a:r>
        </a:p>
        <a:p>
          <a:r>
            <a:rPr kumimoji="1" lang="ja-JP" altLang="en-US" sz="1300">
              <a:latin typeface="ＭＳ Ｐゴシック" panose="020B0600070205080204" pitchFamily="50" charset="-128"/>
              <a:ea typeface="ＭＳ Ｐゴシック" panose="020B0600070205080204" pitchFamily="50" charset="-128"/>
            </a:rPr>
            <a:t>今後も、事業の必要性や効果を十分に検証し、経常経費の縮減に努める。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分母である標準財政規模は、</a:t>
          </a:r>
          <a:r>
            <a:rPr kumimoji="1" lang="en-US" altLang="ja-JP" sz="1200">
              <a:latin typeface="ＭＳ ゴシック" pitchFamily="49" charset="-128"/>
              <a:ea typeface="ＭＳ ゴシック" pitchFamily="49" charset="-128"/>
            </a:rPr>
            <a:t>9.3</a:t>
          </a:r>
          <a:r>
            <a:rPr kumimoji="1" lang="ja-JP" altLang="en-US" sz="1200">
              <a:latin typeface="ＭＳ ゴシック" pitchFamily="49" charset="-128"/>
              <a:ea typeface="ＭＳ ゴシック" pitchFamily="49" charset="-128"/>
            </a:rPr>
            <a:t>億円の増である。</a:t>
          </a:r>
        </a:p>
        <a:p>
          <a:r>
            <a:rPr kumimoji="1" lang="ja-JP" altLang="en-US" sz="1200">
              <a:latin typeface="ＭＳ ゴシック" pitchFamily="49" charset="-128"/>
              <a:ea typeface="ＭＳ ゴシック" pitchFamily="49" charset="-128"/>
            </a:rPr>
            <a:t>財政調整基金残高については、</a:t>
          </a:r>
          <a:r>
            <a:rPr kumimoji="1" lang="en-US" altLang="ja-JP" sz="1200">
              <a:latin typeface="ＭＳ ゴシック" pitchFamily="49" charset="-128"/>
              <a:ea typeface="ＭＳ ゴシック" pitchFamily="49" charset="-128"/>
            </a:rPr>
            <a:t>7.6</a:t>
          </a:r>
          <a:r>
            <a:rPr kumimoji="1" lang="ja-JP" altLang="en-US" sz="1200">
              <a:latin typeface="ＭＳ ゴシック" pitchFamily="49" charset="-128"/>
              <a:ea typeface="ＭＳ ゴシック" pitchFamily="49" charset="-128"/>
            </a:rPr>
            <a:t>億円の増となったが、分子の増幅が大きかったため、標準財政規模比は</a:t>
          </a:r>
          <a:r>
            <a:rPr kumimoji="1" lang="en-US" altLang="ja-JP" sz="1200">
              <a:latin typeface="ＭＳ ゴシック" pitchFamily="49" charset="-128"/>
              <a:ea typeface="ＭＳ ゴシック" pitchFamily="49" charset="-128"/>
            </a:rPr>
            <a:t>0.83</a:t>
          </a:r>
          <a:r>
            <a:rPr kumimoji="1" lang="ja-JP" altLang="en-US" sz="1200">
              <a:latin typeface="ＭＳ ゴシック" pitchFamily="49" charset="-128"/>
              <a:ea typeface="ＭＳ ゴシック" pitchFamily="49" charset="-128"/>
            </a:rPr>
            <a:t>ポイント改善した。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実質収支額については、</a:t>
          </a:r>
          <a:r>
            <a:rPr kumimoji="1" lang="en-US" altLang="ja-JP" sz="1200">
              <a:latin typeface="ＭＳ ゴシック" pitchFamily="49" charset="-128"/>
              <a:ea typeface="ＭＳ ゴシック" pitchFamily="49" charset="-128"/>
            </a:rPr>
            <a:t>15.9</a:t>
          </a:r>
          <a:r>
            <a:rPr kumimoji="1" lang="ja-JP" altLang="en-US" sz="1200">
              <a:latin typeface="ＭＳ ゴシック" pitchFamily="49" charset="-128"/>
              <a:ea typeface="ＭＳ ゴシック" pitchFamily="49" charset="-128"/>
            </a:rPr>
            <a:t>億円の減となったことから、標準財政規模比は</a:t>
          </a:r>
          <a:r>
            <a:rPr kumimoji="1" lang="en-US" altLang="ja-JP" sz="1200">
              <a:latin typeface="ＭＳ ゴシック" pitchFamily="49" charset="-128"/>
              <a:ea typeface="ＭＳ ゴシック" pitchFamily="49" charset="-128"/>
            </a:rPr>
            <a:t>2.07</a:t>
          </a:r>
          <a:r>
            <a:rPr kumimoji="1" lang="ja-JP" altLang="en-US" sz="1200">
              <a:latin typeface="ＭＳ ゴシック" pitchFamily="49" charset="-128"/>
              <a:ea typeface="ＭＳ ゴシック" pitchFamily="49" charset="-128"/>
            </a:rPr>
            <a:t>ポイント悪化した。</a:t>
          </a:r>
        </a:p>
        <a:p>
          <a:r>
            <a:rPr kumimoji="1" lang="ja-JP" altLang="en-US" sz="1200">
              <a:latin typeface="ＭＳ ゴシック" pitchFamily="49" charset="-128"/>
              <a:ea typeface="ＭＳ ゴシック" pitchFamily="49" charset="-128"/>
            </a:rPr>
            <a:t>実質単年度収支についても、</a:t>
          </a:r>
          <a:r>
            <a:rPr kumimoji="1" lang="en-US" altLang="ja-JP" sz="1200">
              <a:latin typeface="ＭＳ ゴシック" pitchFamily="49" charset="-128"/>
              <a:ea typeface="ＭＳ ゴシック" pitchFamily="49" charset="-128"/>
            </a:rPr>
            <a:t>28.1</a:t>
          </a:r>
          <a:r>
            <a:rPr kumimoji="1" lang="ja-JP" altLang="en-US" sz="1200">
              <a:latin typeface="ＭＳ ゴシック" pitchFamily="49" charset="-128"/>
              <a:ea typeface="ＭＳ ゴシック" pitchFamily="49" charset="-128"/>
            </a:rPr>
            <a:t>億円の減となったことから、標準財政規模比は</a:t>
          </a:r>
          <a:r>
            <a:rPr kumimoji="1" lang="en-US" altLang="ja-JP" sz="1200">
              <a:latin typeface="ＭＳ ゴシック" pitchFamily="49" charset="-128"/>
              <a:ea typeface="ＭＳ ゴシック" pitchFamily="49" charset="-128"/>
            </a:rPr>
            <a:t>3.51</a:t>
          </a:r>
          <a:r>
            <a:rPr kumimoji="1" lang="ja-JP" altLang="en-US" sz="1200">
              <a:latin typeface="ＭＳ ゴシック" pitchFamily="49" charset="-128"/>
              <a:ea typeface="ＭＳ ゴシック" pitchFamily="49" charset="-128"/>
            </a:rPr>
            <a:t>ポイント悪化した。</a:t>
          </a:r>
        </a:p>
        <a:p>
          <a:r>
            <a:rPr kumimoji="1" lang="ja-JP" altLang="en-US" sz="1200">
              <a:latin typeface="ＭＳ ゴシック" pitchFamily="49" charset="-128"/>
              <a:ea typeface="ＭＳ ゴシック" pitchFamily="49" charset="-128"/>
            </a:rPr>
            <a:t>今後、更なる歳入確保と、選択と集中による歳出縮減を図り、実質収支比率の改善に継続して取り組む。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群馬県前橋市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R05</a:t>
          </a:r>
          <a:r>
            <a:rPr kumimoji="1" lang="ja-JP" altLang="en-US" sz="1400">
              <a:latin typeface="ＭＳ ゴシック" pitchFamily="49" charset="-128"/>
              <a:ea typeface="ＭＳ ゴシック" pitchFamily="49" charset="-128"/>
            </a:rPr>
            <a:t>年度から農業集落排水事業が法適化された。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全ての会計において、実質収支は黒字となっている。</a:t>
          </a:r>
        </a:p>
        <a:p>
          <a:r>
            <a:rPr kumimoji="1" lang="ja-JP" altLang="en-US" sz="1400">
              <a:latin typeface="ＭＳ ゴシック" pitchFamily="49" charset="-128"/>
              <a:ea typeface="ＭＳ ゴシック" pitchFamily="49" charset="-128"/>
            </a:rPr>
            <a:t>分母である標準財政規模は対前年度比で</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億円の増であるが、分子である実質収支（又は資金不足・余剰金）について、水道事業会計、競輪特別会計等で増となったことから、標準財政規模比はそれぞれ改善した。</a:t>
          </a:r>
        </a:p>
        <a:p>
          <a:r>
            <a:rPr kumimoji="1" lang="ja-JP" altLang="en-US" sz="1400">
              <a:latin typeface="ＭＳ ゴシック" pitchFamily="49" charset="-128"/>
              <a:ea typeface="ＭＳ ゴシック" pitchFamily="49" charset="-128"/>
            </a:rPr>
            <a:t>一方、一般会計、下水道事業会計、介護保険特別会計等では実質収支（又は資金不足・余剰金）は減となり、標準財政規模比はそれぞれ悪化した。</a:t>
          </a:r>
        </a:p>
        <a:p>
          <a:r>
            <a:rPr kumimoji="1" lang="ja-JP" altLang="en-US" sz="1400">
              <a:latin typeface="ＭＳ ゴシック" pitchFamily="49" charset="-128"/>
              <a:ea typeface="ＭＳ ゴシック" pitchFamily="49" charset="-128"/>
            </a:rPr>
            <a:t>全会計の合計においては、分子である実質収支（又は資金不足・余剰金）は減となり、標準財政規模比は悪化した。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16_&#21069;&#27211;&#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16_&#21069;&#27211;&#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66.599999999999994</v>
          </cell>
          <cell r="BX51">
            <v>66</v>
          </cell>
          <cell r="CF51">
            <v>55.6</v>
          </cell>
          <cell r="CN51">
            <v>59.3</v>
          </cell>
          <cell r="CV51">
            <v>57.6</v>
          </cell>
        </row>
        <row r="53">
          <cell r="BP53">
            <v>64.3</v>
          </cell>
          <cell r="BX53">
            <v>65.599999999999994</v>
          </cell>
          <cell r="CF53">
            <v>66.7</v>
          </cell>
          <cell r="CN53">
            <v>67.400000000000006</v>
          </cell>
          <cell r="CV53">
            <v>68.2</v>
          </cell>
        </row>
        <row r="55">
          <cell r="AN55" t="str">
            <v>類似団体内平均値</v>
          </cell>
          <cell r="BP55">
            <v>33.9</v>
          </cell>
          <cell r="BX55">
            <v>31.5</v>
          </cell>
          <cell r="CF55">
            <v>23.4</v>
          </cell>
          <cell r="CN55">
            <v>18.2</v>
          </cell>
          <cell r="CV55">
            <v>17.100000000000001</v>
          </cell>
        </row>
        <row r="57">
          <cell r="BP57">
            <v>61.8</v>
          </cell>
          <cell r="BX57">
            <v>62.9</v>
          </cell>
          <cell r="CF57">
            <v>63.9</v>
          </cell>
          <cell r="CN57">
            <v>64.900000000000006</v>
          </cell>
          <cell r="CV57">
            <v>65.8</v>
          </cell>
        </row>
        <row r="72">
          <cell r="BP72" t="str">
            <v>R01</v>
          </cell>
          <cell r="BX72" t="str">
            <v>R02</v>
          </cell>
          <cell r="CF72" t="str">
            <v>R03</v>
          </cell>
          <cell r="CN72" t="str">
            <v>R04</v>
          </cell>
          <cell r="CV72" t="str">
            <v>R05</v>
          </cell>
        </row>
        <row r="73">
          <cell r="AN73" t="str">
            <v>当該団体値</v>
          </cell>
          <cell r="BP73">
            <v>66.599999999999994</v>
          </cell>
          <cell r="BX73">
            <v>66</v>
          </cell>
          <cell r="CF73">
            <v>55.6</v>
          </cell>
          <cell r="CN73">
            <v>59.3</v>
          </cell>
          <cell r="CV73">
            <v>57.6</v>
          </cell>
        </row>
        <row r="75">
          <cell r="BP75">
            <v>7.9</v>
          </cell>
          <cell r="BX75">
            <v>7.9</v>
          </cell>
          <cell r="CF75">
            <v>8</v>
          </cell>
          <cell r="CN75">
            <v>8.1999999999999993</v>
          </cell>
          <cell r="CV75">
            <v>8.1999999999999993</v>
          </cell>
        </row>
        <row r="77">
          <cell r="AN77" t="str">
            <v>類似団体内平均値</v>
          </cell>
          <cell r="BP77">
            <v>33.9</v>
          </cell>
          <cell r="BX77">
            <v>31.5</v>
          </cell>
          <cell r="CF77">
            <v>23.4</v>
          </cell>
          <cell r="CN77">
            <v>18.2</v>
          </cell>
          <cell r="CV77">
            <v>17.100000000000001</v>
          </cell>
        </row>
        <row r="79">
          <cell r="BP79">
            <v>5.7</v>
          </cell>
          <cell r="BX79">
            <v>5.4</v>
          </cell>
          <cell r="CF79">
            <v>5.2</v>
          </cell>
          <cell r="CN79">
            <v>5.2</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156273981</v>
      </c>
      <c r="BO4" s="371"/>
      <c r="BP4" s="371"/>
      <c r="BQ4" s="371"/>
      <c r="BR4" s="371"/>
      <c r="BS4" s="371"/>
      <c r="BT4" s="371"/>
      <c r="BU4" s="372"/>
      <c r="BV4" s="370">
        <v>161792003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4.5</v>
      </c>
      <c r="CU4" s="377"/>
      <c r="CV4" s="377"/>
      <c r="CW4" s="377"/>
      <c r="CX4" s="377"/>
      <c r="CY4" s="377"/>
      <c r="CZ4" s="377"/>
      <c r="DA4" s="378"/>
      <c r="DB4" s="376">
        <v>6.6</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151413012</v>
      </c>
      <c r="BO5" s="408"/>
      <c r="BP5" s="408"/>
      <c r="BQ5" s="408"/>
      <c r="BR5" s="408"/>
      <c r="BS5" s="408"/>
      <c r="BT5" s="408"/>
      <c r="BU5" s="409"/>
      <c r="BV5" s="407">
        <v>155389274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95.3</v>
      </c>
      <c r="CU5" s="405"/>
      <c r="CV5" s="405"/>
      <c r="CW5" s="405"/>
      <c r="CX5" s="405"/>
      <c r="CY5" s="405"/>
      <c r="CZ5" s="405"/>
      <c r="DA5" s="406"/>
      <c r="DB5" s="404">
        <v>95.6</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4860969</v>
      </c>
      <c r="BO6" s="408"/>
      <c r="BP6" s="408"/>
      <c r="BQ6" s="408"/>
      <c r="BR6" s="408"/>
      <c r="BS6" s="408"/>
      <c r="BT6" s="408"/>
      <c r="BU6" s="409"/>
      <c r="BV6" s="407">
        <v>6402729</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97.5</v>
      </c>
      <c r="CU6" s="445"/>
      <c r="CV6" s="445"/>
      <c r="CW6" s="445"/>
      <c r="CX6" s="445"/>
      <c r="CY6" s="445"/>
      <c r="CZ6" s="445"/>
      <c r="DA6" s="446"/>
      <c r="DB6" s="444">
        <v>99.4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1281295</v>
      </c>
      <c r="BO7" s="408"/>
      <c r="BP7" s="408"/>
      <c r="BQ7" s="408"/>
      <c r="BR7" s="408"/>
      <c r="BS7" s="408"/>
      <c r="BT7" s="408"/>
      <c r="BU7" s="409"/>
      <c r="BV7" s="407">
        <v>1236405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79556772</v>
      </c>
      <c r="CU7" s="408"/>
      <c r="CV7" s="408"/>
      <c r="CW7" s="408"/>
      <c r="CX7" s="408"/>
      <c r="CY7" s="408"/>
      <c r="CZ7" s="408"/>
      <c r="DA7" s="409"/>
      <c r="DB7" s="407">
        <v>78628898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3579674</v>
      </c>
      <c r="BO8" s="408"/>
      <c r="BP8" s="408"/>
      <c r="BQ8" s="408"/>
      <c r="BR8" s="408"/>
      <c r="BS8" s="408"/>
      <c r="BT8" s="408"/>
      <c r="BU8" s="409"/>
      <c r="BV8" s="407">
        <v>5166324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0.79</v>
      </c>
      <c r="DC8" s="448"/>
      <c r="DD8" s="448"/>
      <c r="DE8" s="448"/>
      <c r="DF8" s="448"/>
      <c r="DG8" s="448"/>
      <c r="DH8" s="448"/>
      <c r="DI8" s="449"/>
    </row>
    <row r="9" spans="1:119" ht="18.75" customHeight="1" thickBot="1" x14ac:dyDescent="0.25">
      <c r="A9" s="181"/>
      <c r="B9" s="401" t="s">
        <v>107</v>
      </c>
      <c r="C9" s="402"/>
      <c r="D9" s="402"/>
      <c r="E9" s="402"/>
      <c r="F9" s="402"/>
      <c r="G9" s="402"/>
      <c r="H9" s="402"/>
      <c r="I9" s="402"/>
      <c r="J9" s="402"/>
      <c r="K9" s="450"/>
      <c r="L9" s="451" t="s">
        <v>108</v>
      </c>
      <c r="M9" s="452"/>
      <c r="N9" s="452"/>
      <c r="O9" s="452"/>
      <c r="P9" s="452"/>
      <c r="Q9" s="453"/>
      <c r="R9" s="454">
        <v>332149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-1586650</v>
      </c>
      <c r="BO9" s="408"/>
      <c r="BP9" s="408"/>
      <c r="BQ9" s="408"/>
      <c r="BR9" s="408"/>
      <c r="BS9" s="408"/>
      <c r="BT9" s="408"/>
      <c r="BU9" s="409"/>
      <c r="BV9" s="407">
        <v>1020712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16.2</v>
      </c>
      <c r="CU9" s="405"/>
      <c r="CV9" s="405"/>
      <c r="CW9" s="405"/>
      <c r="CX9" s="405"/>
      <c r="CY9" s="405"/>
      <c r="CZ9" s="405"/>
      <c r="DA9" s="406"/>
      <c r="DB9" s="404">
        <v>16.8</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113</v>
      </c>
      <c r="M10" s="437"/>
      <c r="N10" s="437"/>
      <c r="O10" s="437"/>
      <c r="P10" s="437"/>
      <c r="Q10" s="438"/>
      <c r="R10" s="458">
        <v>336154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3023</v>
      </c>
      <c r="BO10" s="408"/>
      <c r="BP10" s="408"/>
      <c r="BQ10" s="408"/>
      <c r="BR10" s="408"/>
      <c r="BS10" s="408"/>
      <c r="BT10" s="408"/>
      <c r="BU10" s="409"/>
      <c r="BV10" s="407">
        <v>43594</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329860</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2846279</v>
      </c>
      <c r="BO12" s="408"/>
      <c r="BP12" s="408"/>
      <c r="BQ12" s="408"/>
      <c r="BR12" s="408"/>
      <c r="BS12" s="408"/>
      <c r="BT12" s="408"/>
      <c r="BU12" s="409"/>
      <c r="BV12" s="407">
        <v>2687278</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321208</v>
      </c>
      <c r="S13" s="492"/>
      <c r="T13" s="492"/>
      <c r="U13" s="492"/>
      <c r="V13" s="493"/>
      <c r="W13" s="423" t="s">
        <v>131</v>
      </c>
      <c r="X13" s="424"/>
      <c r="Y13" s="424"/>
      <c r="Z13" s="424"/>
      <c r="AA13" s="424"/>
      <c r="AB13" s="414"/>
      <c r="AC13" s="458">
        <v>6373</v>
      </c>
      <c r="AD13" s="459"/>
      <c r="AE13" s="459"/>
      <c r="AF13" s="459"/>
      <c r="AG13" s="501"/>
      <c r="AH13" s="458">
        <v>6767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-4429906</v>
      </c>
      <c r="BO13" s="408"/>
      <c r="BP13" s="408"/>
      <c r="BQ13" s="408"/>
      <c r="BR13" s="408"/>
      <c r="BS13" s="408"/>
      <c r="BT13" s="408"/>
      <c r="BU13" s="409"/>
      <c r="BV13" s="407">
        <v>-1622972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8.1999999999999993</v>
      </c>
      <c r="CU13" s="405"/>
      <c r="CV13" s="405"/>
      <c r="CW13" s="405"/>
      <c r="CX13" s="405"/>
      <c r="CY13" s="405"/>
      <c r="CZ13" s="405"/>
      <c r="DA13" s="406"/>
      <c r="DB13" s="404">
        <v>8.1999999999999993</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331771</v>
      </c>
      <c r="S14" s="492"/>
      <c r="T14" s="492"/>
      <c r="U14" s="492"/>
      <c r="V14" s="493"/>
      <c r="W14" s="397"/>
      <c r="X14" s="398"/>
      <c r="Y14" s="398"/>
      <c r="Z14" s="398"/>
      <c r="AA14" s="398"/>
      <c r="AB14" s="387"/>
      <c r="AC14" s="494">
        <v>4.2</v>
      </c>
      <c r="AD14" s="495"/>
      <c r="AE14" s="495"/>
      <c r="AF14" s="495"/>
      <c r="AG14" s="496"/>
      <c r="AH14" s="494">
        <v>4.3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57.6</v>
      </c>
      <c r="CU14" s="506"/>
      <c r="CV14" s="506"/>
      <c r="CW14" s="506"/>
      <c r="CX14" s="506"/>
      <c r="CY14" s="506"/>
      <c r="CZ14" s="506"/>
      <c r="DA14" s="507"/>
      <c r="DB14" s="505">
        <v>59.3</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324159</v>
      </c>
      <c r="S15" s="492"/>
      <c r="T15" s="492"/>
      <c r="U15" s="492"/>
      <c r="V15" s="493"/>
      <c r="W15" s="423" t="s">
        <v>137</v>
      </c>
      <c r="X15" s="424"/>
      <c r="Y15" s="424"/>
      <c r="Z15" s="424"/>
      <c r="AA15" s="424"/>
      <c r="AB15" s="414"/>
      <c r="AC15" s="458">
        <v>35635</v>
      </c>
      <c r="AD15" s="459"/>
      <c r="AE15" s="459"/>
      <c r="AF15" s="459"/>
      <c r="AG15" s="501"/>
      <c r="AH15" s="458">
        <v>37107</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49548130</v>
      </c>
      <c r="BO15" s="371"/>
      <c r="BP15" s="371"/>
      <c r="BQ15" s="371"/>
      <c r="BR15" s="371"/>
      <c r="BS15" s="371"/>
      <c r="BT15" s="371"/>
      <c r="BU15" s="372"/>
      <c r="BV15" s="370">
        <v>49009960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23.3</v>
      </c>
      <c r="AD16" s="495"/>
      <c r="AE16" s="495"/>
      <c r="AF16" s="495"/>
      <c r="AG16" s="496"/>
      <c r="AH16" s="494">
        <v>23.8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64001007</v>
      </c>
      <c r="BO16" s="408"/>
      <c r="BP16" s="408"/>
      <c r="BQ16" s="408"/>
      <c r="BR16" s="408"/>
      <c r="BS16" s="408"/>
      <c r="BT16" s="408"/>
      <c r="BU16" s="409"/>
      <c r="BV16" s="407">
        <v>62190861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111234</v>
      </c>
      <c r="AD17" s="459"/>
      <c r="AE17" s="459"/>
      <c r="AF17" s="459"/>
      <c r="AG17" s="501"/>
      <c r="AH17" s="458">
        <v>112113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63226281</v>
      </c>
      <c r="BO17" s="408"/>
      <c r="BP17" s="408"/>
      <c r="BQ17" s="408"/>
      <c r="BR17" s="408"/>
      <c r="BS17" s="408"/>
      <c r="BT17" s="408"/>
      <c r="BU17" s="409"/>
      <c r="BV17" s="407">
        <v>62603858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311.58999999999997</v>
      </c>
      <c r="M18" s="531"/>
      <c r="N18" s="531"/>
      <c r="O18" s="531"/>
      <c r="P18" s="531"/>
      <c r="Q18" s="531"/>
      <c r="R18" s="532"/>
      <c r="S18" s="532"/>
      <c r="T18" s="532"/>
      <c r="U18" s="532"/>
      <c r="V18" s="533"/>
      <c r="W18" s="425"/>
      <c r="X18" s="426"/>
      <c r="Y18" s="426"/>
      <c r="Z18" s="426"/>
      <c r="AA18" s="426"/>
      <c r="AB18" s="417"/>
      <c r="AC18" s="534">
        <v>72.599999999999994</v>
      </c>
      <c r="AD18" s="535"/>
      <c r="AE18" s="535"/>
      <c r="AF18" s="535"/>
      <c r="AG18" s="536"/>
      <c r="AH18" s="534">
        <v>71.900000000000006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77735526</v>
      </c>
      <c r="BO18" s="408"/>
      <c r="BP18" s="408"/>
      <c r="BQ18" s="408"/>
      <c r="BR18" s="408"/>
      <c r="BS18" s="408"/>
      <c r="BT18" s="408"/>
      <c r="BU18" s="409"/>
      <c r="BV18" s="407">
        <v>76961233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1066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95987302</v>
      </c>
      <c r="BO19" s="408"/>
      <c r="BP19" s="408"/>
      <c r="BQ19" s="408"/>
      <c r="BR19" s="408"/>
      <c r="BS19" s="408"/>
      <c r="BT19" s="408"/>
      <c r="BU19" s="409"/>
      <c r="BV19" s="407">
        <v>93194951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141882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146051063</v>
      </c>
      <c r="BO22" s="371"/>
      <c r="BP22" s="371"/>
      <c r="BQ22" s="371"/>
      <c r="BR22" s="371"/>
      <c r="BS22" s="371"/>
      <c r="BT22" s="371"/>
      <c r="BU22" s="372"/>
      <c r="BV22" s="370">
        <v>152657722</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87064937</v>
      </c>
      <c r="BO23" s="408"/>
      <c r="BP23" s="408"/>
      <c r="BQ23" s="408"/>
      <c r="BR23" s="408"/>
      <c r="BS23" s="408"/>
      <c r="BT23" s="408"/>
      <c r="BU23" s="409"/>
      <c r="BV23" s="407">
        <v>90636557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7875</v>
      </c>
      <c r="R24" s="459"/>
      <c r="S24" s="459"/>
      <c r="T24" s="459"/>
      <c r="U24" s="459"/>
      <c r="V24" s="501"/>
      <c r="W24" s="553"/>
      <c r="X24" s="554"/>
      <c r="Y24" s="555"/>
      <c r="Z24" s="457" t="s">
        <v>162</v>
      </c>
      <c r="AA24" s="437"/>
      <c r="AB24" s="437"/>
      <c r="AC24" s="437"/>
      <c r="AD24" s="437"/>
      <c r="AE24" s="437"/>
      <c r="AF24" s="437"/>
      <c r="AG24" s="438"/>
      <c r="AH24" s="458">
        <v>2253</v>
      </c>
      <c r="AI24" s="459"/>
      <c r="AJ24" s="459"/>
      <c r="AK24" s="459"/>
      <c r="AL24" s="501"/>
      <c r="AM24" s="458">
        <v>7250154</v>
      </c>
      <c r="AN24" s="459"/>
      <c r="AO24" s="459"/>
      <c r="AP24" s="459"/>
      <c r="AQ24" s="459"/>
      <c r="AR24" s="501"/>
      <c r="AS24" s="458">
        <v>3218</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86521688</v>
      </c>
      <c r="BO24" s="408"/>
      <c r="BP24" s="408"/>
      <c r="BQ24" s="408"/>
      <c r="BR24" s="408"/>
      <c r="BS24" s="408"/>
      <c r="BT24" s="408"/>
      <c r="BU24" s="409"/>
      <c r="BV24" s="407">
        <v>89642143</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2</v>
      </c>
      <c r="M25" s="459"/>
      <c r="N25" s="459"/>
      <c r="O25" s="459"/>
      <c r="P25" s="501"/>
      <c r="Q25" s="458">
        <v>9000</v>
      </c>
      <c r="R25" s="459"/>
      <c r="S25" s="459"/>
      <c r="T25" s="459"/>
      <c r="U25" s="459"/>
      <c r="V25" s="501"/>
      <c r="W25" s="553"/>
      <c r="X25" s="554"/>
      <c r="Y25" s="555"/>
      <c r="Z25" s="457" t="s">
        <v>165</v>
      </c>
      <c r="AA25" s="437"/>
      <c r="AB25" s="437"/>
      <c r="AC25" s="437"/>
      <c r="AD25" s="437"/>
      <c r="AE25" s="437"/>
      <c r="AF25" s="437"/>
      <c r="AG25" s="438"/>
      <c r="AH25" s="458">
        <v>404</v>
      </c>
      <c r="AI25" s="459"/>
      <c r="AJ25" s="459"/>
      <c r="AK25" s="459"/>
      <c r="AL25" s="501"/>
      <c r="AM25" s="458">
        <v>1301284</v>
      </c>
      <c r="AN25" s="459"/>
      <c r="AO25" s="459"/>
      <c r="AP25" s="459"/>
      <c r="AQ25" s="459"/>
      <c r="AR25" s="501"/>
      <c r="AS25" s="458">
        <v>3221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17277168</v>
      </c>
      <c r="BO25" s="371"/>
      <c r="BP25" s="371"/>
      <c r="BQ25" s="371"/>
      <c r="BR25" s="371"/>
      <c r="BS25" s="371"/>
      <c r="BT25" s="371"/>
      <c r="BU25" s="372"/>
      <c r="BV25" s="370">
        <v>10804039</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7650</v>
      </c>
      <c r="R26" s="459"/>
      <c r="S26" s="459"/>
      <c r="T26" s="459"/>
      <c r="U26" s="459"/>
      <c r="V26" s="501"/>
      <c r="W26" s="553"/>
      <c r="X26" s="554"/>
      <c r="Y26" s="555"/>
      <c r="Z26" s="457" t="s">
        <v>168</v>
      </c>
      <c r="AA26" s="559"/>
      <c r="AB26" s="559"/>
      <c r="AC26" s="559"/>
      <c r="AD26" s="559"/>
      <c r="AE26" s="559"/>
      <c r="AF26" s="559"/>
      <c r="AG26" s="560"/>
      <c r="AH26" s="458">
        <v>206</v>
      </c>
      <c r="AI26" s="459"/>
      <c r="AJ26" s="459"/>
      <c r="AK26" s="459"/>
      <c r="AL26" s="501"/>
      <c r="AM26" s="458">
        <v>656728</v>
      </c>
      <c r="AN26" s="459"/>
      <c r="AO26" s="459"/>
      <c r="AP26" s="459"/>
      <c r="AQ26" s="459"/>
      <c r="AR26" s="501"/>
      <c r="AS26" s="458">
        <v>3188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300000</v>
      </c>
      <c r="BO26" s="408"/>
      <c r="BP26" s="408"/>
      <c r="BQ26" s="408"/>
      <c r="BR26" s="408"/>
      <c r="BS26" s="408"/>
      <c r="BT26" s="408"/>
      <c r="BU26" s="409"/>
      <c r="BV26" s="407">
        <v>300000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6550</v>
      </c>
      <c r="R27" s="459"/>
      <c r="S27" s="459"/>
      <c r="T27" s="459"/>
      <c r="U27" s="459"/>
      <c r="V27" s="501"/>
      <c r="W27" s="553"/>
      <c r="X27" s="554"/>
      <c r="Y27" s="555"/>
      <c r="Z27" s="457" t="s">
        <v>171</v>
      </c>
      <c r="AA27" s="437"/>
      <c r="AB27" s="437"/>
      <c r="AC27" s="437"/>
      <c r="AD27" s="437"/>
      <c r="AE27" s="437"/>
      <c r="AF27" s="437"/>
      <c r="AG27" s="438"/>
      <c r="AH27" s="458">
        <v>55</v>
      </c>
      <c r="AI27" s="459"/>
      <c r="AJ27" s="459"/>
      <c r="AK27" s="459"/>
      <c r="AL27" s="501"/>
      <c r="AM27" s="458">
        <v>207258</v>
      </c>
      <c r="AN27" s="459"/>
      <c r="AO27" s="459"/>
      <c r="AP27" s="459"/>
      <c r="AQ27" s="459"/>
      <c r="AR27" s="501"/>
      <c r="AS27" s="458">
        <v>3768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1000849</v>
      </c>
      <c r="BO27" s="527"/>
      <c r="BP27" s="527"/>
      <c r="BQ27" s="527"/>
      <c r="BR27" s="527"/>
      <c r="BS27" s="527"/>
      <c r="BT27" s="527"/>
      <c r="BU27" s="528"/>
      <c r="BV27" s="526">
        <v>1000845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6200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8608450</v>
      </c>
      <c r="BO28" s="371"/>
      <c r="BP28" s="371"/>
      <c r="BQ28" s="371"/>
      <c r="BR28" s="371"/>
      <c r="BS28" s="371"/>
      <c r="BT28" s="371"/>
      <c r="BU28" s="372"/>
      <c r="BV28" s="370">
        <v>7851706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36</v>
      </c>
      <c r="M29" s="459"/>
      <c r="N29" s="459"/>
      <c r="O29" s="459"/>
      <c r="P29" s="501"/>
      <c r="Q29" s="458">
        <v>5850</v>
      </c>
      <c r="R29" s="459"/>
      <c r="S29" s="459"/>
      <c r="T29" s="459"/>
      <c r="U29" s="459"/>
      <c r="V29" s="501"/>
      <c r="W29" s="556"/>
      <c r="X29" s="557"/>
      <c r="Y29" s="558"/>
      <c r="Z29" s="457" t="s">
        <v>177</v>
      </c>
      <c r="AA29" s="437"/>
      <c r="AB29" s="437"/>
      <c r="AC29" s="437"/>
      <c r="AD29" s="437"/>
      <c r="AE29" s="437"/>
      <c r="AF29" s="437"/>
      <c r="AG29" s="438"/>
      <c r="AH29" s="458">
        <v>2308</v>
      </c>
      <c r="AI29" s="459"/>
      <c r="AJ29" s="459"/>
      <c r="AK29" s="459"/>
      <c r="AL29" s="501"/>
      <c r="AM29" s="458">
        <v>7457412</v>
      </c>
      <c r="AN29" s="459"/>
      <c r="AO29" s="459"/>
      <c r="AP29" s="459"/>
      <c r="AQ29" s="459"/>
      <c r="AR29" s="501"/>
      <c r="AS29" s="458">
        <v>3231</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2497249</v>
      </c>
      <c r="BO29" s="408"/>
      <c r="BP29" s="408"/>
      <c r="BQ29" s="408"/>
      <c r="BR29" s="408"/>
      <c r="BS29" s="408"/>
      <c r="BT29" s="408"/>
      <c r="BU29" s="409"/>
      <c r="BV29" s="407">
        <v>2089397</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3602812</v>
      </c>
      <c r="BO30" s="527"/>
      <c r="BP30" s="527"/>
      <c r="BQ30" s="527"/>
      <c r="BR30" s="527"/>
      <c r="BS30" s="527"/>
      <c r="BT30" s="527"/>
      <c r="BU30" s="528"/>
      <c r="BV30" s="526">
        <v>4064964</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IF('各会計、関係団体の財政状況及び健全化判断比率'!B35="","",'各会計、関係団体の財政状況及び健全化判断比率'!B35)</f>
        <v>新エネルギー発電事業特別会計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群馬県市町村総合事務組合（一般会計）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前橋観光コンベンション協会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母子父子寡婦福祉資金貸付金特別会計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後期高齢者医療特別会計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IF('各会計、関係団体の財政状況及び健全化判断比率'!B36="","",'各会計、関係団体の財政状況及び健全化判断比率'!B36)</f>
        <v>産業立地推進事業特別会計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群馬県市町村総合事務組合（事業会計）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前橋青果低温貯蔵</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f>IF(E36="","",C35+1)</f>
        <v>3</v>
      </c>
      <c r="D36" s="597"/>
      <c r="E36" s="598" t="str">
        <f>IF('各会計、関係団体の財政状況及び健全化判断比率'!B9="","",'各会計、関係団体の財政状況及び健全化判断比率'!B9)</f>
        <v>用地先行取得事業特別会計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競輪特別会計</v>
      </c>
      <c r="X36" s="598"/>
      <c r="Y36" s="598"/>
      <c r="Z36" s="598"/>
      <c r="AA36" s="598"/>
      <c r="AB36" s="598"/>
      <c r="AC36" s="598"/>
      <c r="AD36" s="598"/>
      <c r="AE36" s="598"/>
      <c r="AF36" s="598"/>
      <c r="AG36" s="598"/>
      <c r="AH36" s="598"/>
      <c r="AI36" s="598"/>
      <c r="AJ36" s="598"/>
      <c r="AK36" s="598"/>
      <c r="AL36" s="181"/>
      <c r="AM36" s="597">
        <f t="shared" si="0"/>
        <v>10</v>
      </c>
      <c r="AN36" s="597"/>
      <c r="AO36" s="598" t="str">
        <f>IF('各会計、関係団体の財政状況及び健全化判断比率'!B34="","",'各会計、関係団体の財政状況及び健全化判断比率'!B34)</f>
        <v>農業集落排水事業会計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81"/>
      <c r="CO36" s="597">
        <f t="shared" si="3"/>
        <v>20</v>
      </c>
      <c r="CP36" s="597"/>
      <c r="CQ36" s="598" t="str">
        <f>IF('各会計、関係団体の財政状況及び健全化判断比率'!BS9="","",'各会計、関係団体の財政状況及び健全化判断比率'!BS9)</f>
        <v>前橋市まちづくり公社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7</v>
      </c>
      <c r="V37" s="597"/>
      <c r="W37" s="598" t="str">
        <f>IF('各会計、関係団体の財政状況及び健全化判断比率'!B31="","",'各会計、関係団体の財政状況及び健全化判断比率'!B31)</f>
        <v>介護保険特別会計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群馬県後期高齢者医療広域連合（事業会計）</v>
      </c>
      <c r="BZ37" s="598"/>
      <c r="CA37" s="598"/>
      <c r="CB37" s="598"/>
      <c r="CC37" s="598"/>
      <c r="CD37" s="598"/>
      <c r="CE37" s="598"/>
      <c r="CF37" s="598"/>
      <c r="CG37" s="598"/>
      <c r="CH37" s="598"/>
      <c r="CI37" s="598"/>
      <c r="CJ37" s="598"/>
      <c r="CK37" s="598"/>
      <c r="CL37" s="598"/>
      <c r="CM37" s="598"/>
      <c r="CN37" s="181"/>
      <c r="CO37" s="597">
        <f t="shared" si="3"/>
        <v>21</v>
      </c>
      <c r="CP37" s="597"/>
      <c r="CQ37" s="598" t="str">
        <f>IF('各会計、関係団体の財政状況及び健全化判断比率'!BS10="","",'各会計、関係団体の財政状況及び健全化判断比率'!BS10)</f>
        <v>公立大学法人前橋工科大学</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GGn5cgrDGL3H/+aaDAxxUKfPSw6uZd3jco9L/bwz9UP2VsmyzuEVqwgn6gSgSTOIf8JdAD5Pp+GeHSHJ1EMvg==" saltValue="sz7YBCqv3hfsaBnuADmei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51" t="s">
        <v>540</v>
      </c>
      <c r="D34" s="1151"/>
      <c r="E34" s="1152"/>
      <c r="F34" s="32">
        <v>2.76</v>
      </c>
      <c r="G34" s="33">
        <v>4.4000000000000004</v>
      </c>
      <c r="H34" s="33">
        <v>5.08</v>
      </c>
      <c r="I34" s="33">
        <v>6.5</v>
      </c>
      <c r="J34" s="34">
        <v>4.4400000000000004</v>
      </c>
      <c r="K34" s="22"/>
      <c r="L34" s="22"/>
      <c r="M34" s="22"/>
      <c r="N34" s="22"/>
      <c r="O34" s="22"/>
      <c r="P34" s="22"/>
    </row>
    <row r="35" spans="1:16" ht="39" customHeight="1" x14ac:dyDescent="0.2">
      <c r="A35" s="22"/>
      <c r="B35" s="35"/>
      <c r="C35" s="1145" t="s">
        <v>541</v>
      </c>
      <c r="D35" s="1146"/>
      <c r="E35" s="1147"/>
      <c r="F35" s="36">
        <v>2.89</v>
      </c>
      <c r="G35" s="37">
        <v>2.46</v>
      </c>
      <c r="H35" s="37">
        <v>1.95</v>
      </c>
      <c r="I35" s="37">
        <v>2.38</v>
      </c>
      <c r="J35" s="38">
        <v>2.52</v>
      </c>
      <c r="K35" s="22"/>
      <c r="L35" s="22"/>
      <c r="M35" s="22"/>
      <c r="N35" s="22"/>
      <c r="O35" s="22"/>
      <c r="P35" s="22"/>
    </row>
    <row r="36" spans="1:16" ht="39" customHeight="1" x14ac:dyDescent="0.2">
      <c r="A36" s="22"/>
      <c r="B36" s="35"/>
      <c r="C36" s="1145" t="s">
        <v>542</v>
      </c>
      <c r="D36" s="1146"/>
      <c r="E36" s="1147"/>
      <c r="F36" s="36">
        <v>2.78</v>
      </c>
      <c r="G36" s="37">
        <v>2.4300000000000002</v>
      </c>
      <c r="H36" s="37">
        <v>2.2599999999999998</v>
      </c>
      <c r="I36" s="37">
        <v>2.0699999999999998</v>
      </c>
      <c r="J36" s="38">
        <v>1.92</v>
      </c>
      <c r="K36" s="22"/>
      <c r="L36" s="22"/>
      <c r="M36" s="22"/>
      <c r="N36" s="22"/>
      <c r="O36" s="22"/>
      <c r="P36" s="22"/>
    </row>
    <row r="37" spans="1:16" ht="39" customHeight="1" x14ac:dyDescent="0.2">
      <c r="A37" s="22"/>
      <c r="B37" s="35"/>
      <c r="C37" s="1145" t="s">
        <v>543</v>
      </c>
      <c r="D37" s="1146"/>
      <c r="E37" s="1147"/>
      <c r="F37" s="36">
        <v>0.41</v>
      </c>
      <c r="G37" s="37">
        <v>0.53</v>
      </c>
      <c r="H37" s="37">
        <v>0.51</v>
      </c>
      <c r="I37" s="37">
        <v>0.84</v>
      </c>
      <c r="J37" s="38">
        <v>0.62</v>
      </c>
      <c r="K37" s="22"/>
      <c r="L37" s="22"/>
      <c r="M37" s="22"/>
      <c r="N37" s="22"/>
      <c r="O37" s="22"/>
      <c r="P37" s="22"/>
    </row>
    <row r="38" spans="1:16" ht="39" customHeight="1" x14ac:dyDescent="0.2">
      <c r="A38" s="22"/>
      <c r="B38" s="35"/>
      <c r="C38" s="1145" t="s">
        <v>544</v>
      </c>
      <c r="D38" s="1146"/>
      <c r="E38" s="1147"/>
      <c r="F38" s="36">
        <v>0.31</v>
      </c>
      <c r="G38" s="37">
        <v>0.99</v>
      </c>
      <c r="H38" s="37">
        <v>0.88</v>
      </c>
      <c r="I38" s="37">
        <v>0.45</v>
      </c>
      <c r="J38" s="38">
        <v>0.43</v>
      </c>
      <c r="K38" s="22"/>
      <c r="L38" s="22"/>
      <c r="M38" s="22"/>
      <c r="N38" s="22"/>
      <c r="O38" s="22"/>
      <c r="P38" s="22"/>
    </row>
    <row r="39" spans="1:16" ht="39" customHeight="1" x14ac:dyDescent="0.2">
      <c r="A39" s="22"/>
      <c r="B39" s="35"/>
      <c r="C39" s="1145" t="s">
        <v>545</v>
      </c>
      <c r="D39" s="1146"/>
      <c r="E39" s="1147"/>
      <c r="F39" s="36">
        <v>0.54</v>
      </c>
      <c r="G39" s="37">
        <v>0.37</v>
      </c>
      <c r="H39" s="37">
        <v>0.31</v>
      </c>
      <c r="I39" s="37">
        <v>0.33</v>
      </c>
      <c r="J39" s="38">
        <v>0.35</v>
      </c>
      <c r="K39" s="22"/>
      <c r="L39" s="22"/>
      <c r="M39" s="22"/>
      <c r="N39" s="22"/>
      <c r="O39" s="22"/>
      <c r="P39" s="22"/>
    </row>
    <row r="40" spans="1:16" ht="39" customHeight="1" x14ac:dyDescent="0.2">
      <c r="A40" s="22"/>
      <c r="B40" s="35"/>
      <c r="C40" s="1145" t="s">
        <v>546</v>
      </c>
      <c r="D40" s="1146"/>
      <c r="E40" s="1147"/>
      <c r="F40" s="36" t="s">
        <v>493</v>
      </c>
      <c r="G40" s="37" t="s">
        <v>493</v>
      </c>
      <c r="H40" s="37" t="s">
        <v>493</v>
      </c>
      <c r="I40" s="37" t="s">
        <v>493</v>
      </c>
      <c r="J40" s="38">
        <v>0.26</v>
      </c>
      <c r="K40" s="22"/>
      <c r="L40" s="22"/>
      <c r="M40" s="22"/>
      <c r="N40" s="22"/>
      <c r="O40" s="22"/>
      <c r="P40" s="22"/>
    </row>
    <row r="41" spans="1:16" ht="39" customHeight="1" x14ac:dyDescent="0.2">
      <c r="A41" s="22"/>
      <c r="B41" s="35"/>
      <c r="C41" s="1145" t="s">
        <v>547</v>
      </c>
      <c r="D41" s="1146"/>
      <c r="E41" s="1147"/>
      <c r="F41" s="36">
        <v>0.03</v>
      </c>
      <c r="G41" s="37">
        <v>0.04</v>
      </c>
      <c r="H41" s="37">
        <v>0.05</v>
      </c>
      <c r="I41" s="37">
        <v>0.06</v>
      </c>
      <c r="J41" s="38">
        <v>0.05</v>
      </c>
      <c r="K41" s="22"/>
      <c r="L41" s="22"/>
      <c r="M41" s="22"/>
      <c r="N41" s="22"/>
      <c r="O41" s="22"/>
      <c r="P41" s="22"/>
    </row>
    <row r="42" spans="1:16" ht="39" customHeight="1" x14ac:dyDescent="0.2">
      <c r="A42" s="22"/>
      <c r="B42" s="39"/>
      <c r="C42" s="1145" t="s">
        <v>548</v>
      </c>
      <c r="D42" s="1146"/>
      <c r="E42" s="1147"/>
      <c r="F42" s="36" t="s">
        <v>493</v>
      </c>
      <c r="G42" s="37" t="s">
        <v>493</v>
      </c>
      <c r="H42" s="37" t="s">
        <v>493</v>
      </c>
      <c r="I42" s="37" t="s">
        <v>493</v>
      </c>
      <c r="J42" s="38" t="s">
        <v>493</v>
      </c>
      <c r="K42" s="22"/>
      <c r="L42" s="22"/>
      <c r="M42" s="22"/>
      <c r="N42" s="22"/>
      <c r="O42" s="22"/>
      <c r="P42" s="22"/>
    </row>
    <row r="43" spans="1:16" ht="39" customHeight="1" thickBot="1" x14ac:dyDescent="0.25">
      <c r="A43" s="22"/>
      <c r="B43" s="40"/>
      <c r="C43" s="1148" t="s">
        <v>549</v>
      </c>
      <c r="D43" s="1149"/>
      <c r="E43" s="1150"/>
      <c r="F43" s="41">
        <v>1.38</v>
      </c>
      <c r="G43" s="42">
        <v>1.59</v>
      </c>
      <c r="H43" s="42">
        <v>0.46</v>
      </c>
      <c r="I43" s="42">
        <v>0.06</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sinbW+jkU1CAlS1C8b89DoemqM2ViX/hItE1JY7Oj9b4sx8OzqSey9epQhrI8SNSq0RjAAx9RIS+slFU9eDkyQ==" saltValue="uTeM/4C9ld+zxkEGAdSD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14926</v>
      </c>
      <c r="L45" s="60">
        <v>15338</v>
      </c>
      <c r="M45" s="60">
        <v>15771</v>
      </c>
      <c r="N45" s="60">
        <v>15963</v>
      </c>
      <c r="O45" s="61">
        <v>15842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493</v>
      </c>
      <c r="L46" s="64" t="s">
        <v>493</v>
      </c>
      <c r="M46" s="64" t="s">
        <v>493</v>
      </c>
      <c r="N46" s="64" t="s">
        <v>493</v>
      </c>
      <c r="O46" s="65" t="s">
        <v>493</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493</v>
      </c>
      <c r="L47" s="64" t="s">
        <v>493</v>
      </c>
      <c r="M47" s="64" t="s">
        <v>493</v>
      </c>
      <c r="N47" s="64" t="s">
        <v>493</v>
      </c>
      <c r="O47" s="65" t="s">
        <v>493</v>
      </c>
      <c r="P47" s="48"/>
      <c r="Q47" s="48"/>
      <c r="R47" s="48"/>
      <c r="S47" s="48"/>
      <c r="T47" s="48"/>
      <c r="U47" s="48"/>
    </row>
    <row r="48" spans="1:21" ht="30.75" customHeight="1" x14ac:dyDescent="0.2">
      <c r="A48" s="48"/>
      <c r="B48" s="1155"/>
      <c r="C48" s="1156"/>
      <c r="D48" s="62"/>
      <c r="E48" s="1161" t="s">
        <v>13</v>
      </c>
      <c r="F48" s="1161"/>
      <c r="G48" s="1161"/>
      <c r="H48" s="1161"/>
      <c r="I48" s="1161"/>
      <c r="J48" s="1162"/>
      <c r="K48" s="63">
        <v>2076</v>
      </c>
      <c r="L48" s="64">
        <v>1998</v>
      </c>
      <c r="M48" s="64">
        <v>1980</v>
      </c>
      <c r="N48" s="64">
        <v>1909</v>
      </c>
      <c r="O48" s="65">
        <v>1772</v>
      </c>
      <c r="P48" s="48"/>
      <c r="Q48" s="48"/>
      <c r="R48" s="48"/>
      <c r="S48" s="48"/>
      <c r="T48" s="48"/>
      <c r="U48" s="48"/>
    </row>
    <row r="49" spans="1:21" ht="30.75" customHeight="1" x14ac:dyDescent="0.2">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493</v>
      </c>
      <c r="L50" s="64" t="s">
        <v>493</v>
      </c>
      <c r="M50" s="64" t="s">
        <v>493</v>
      </c>
      <c r="N50" s="64" t="s">
        <v>493</v>
      </c>
      <c r="O50" s="65" t="s">
        <v>493</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493</v>
      </c>
      <c r="L51" s="64">
        <v>0</v>
      </c>
      <c r="M51" s="64" t="s">
        <v>493</v>
      </c>
      <c r="N51" s="64">
        <v>1</v>
      </c>
      <c r="O51" s="65">
        <v>1</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11882</v>
      </c>
      <c r="L52" s="64">
        <v>11746</v>
      </c>
      <c r="M52" s="64">
        <v>12136</v>
      </c>
      <c r="N52" s="64">
        <v>12111</v>
      </c>
      <c r="O52" s="65">
        <v>11826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5120</v>
      </c>
      <c r="L53" s="69">
        <v>5590</v>
      </c>
      <c r="M53" s="69">
        <v>5615</v>
      </c>
      <c r="N53" s="69">
        <v>5762</v>
      </c>
      <c r="O53" s="70">
        <v>5789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rmm0dxlpp7B0a/6pDc6GeFDd9c+bI7XVj7LTrRju9KnUlKOR3UWOMjnDI2DifYAnOwIlK/xv39cyxhGhCftpA==" saltValue="6ECc1DYaFUByxJwEXL+8g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531</v>
      </c>
      <c r="J40" s="103" t="s">
        <v>532</v>
      </c>
      <c r="K40" s="103" t="s">
        <v>533</v>
      </c>
      <c r="L40" s="103" t="s">
        <v>534</v>
      </c>
      <c r="M40" s="104" t="s">
        <v>535</v>
      </c>
    </row>
    <row r="41" spans="2:13" ht="27.75" customHeight="1" x14ac:dyDescent="0.2">
      <c r="B41" s="1184" t="s">
        <v>30</v>
      </c>
      <c r="C41" s="1185"/>
      <c r="D41" s="105"/>
      <c r="E41" s="1190" t="s">
        <v>31</v>
      </c>
      <c r="F41" s="1190"/>
      <c r="G41" s="1190"/>
      <c r="H41" s="1191"/>
      <c r="I41" s="355">
        <v>154082</v>
      </c>
      <c r="J41" s="356">
        <v>153834</v>
      </c>
      <c r="K41" s="356">
        <v>155768</v>
      </c>
      <c r="L41" s="356">
        <v>152718</v>
      </c>
      <c r="M41" s="357">
        <v>146101</v>
      </c>
    </row>
    <row r="42" spans="2:13" ht="27.75" customHeight="1" x14ac:dyDescent="0.2">
      <c r="B42" s="1186"/>
      <c r="C42" s="1187"/>
      <c r="D42" s="106"/>
      <c r="E42" s="1192" t="s">
        <v>32</v>
      </c>
      <c r="F42" s="1192"/>
      <c r="G42" s="1192"/>
      <c r="H42" s="1193"/>
      <c r="I42" s="358" t="s">
        <v>493</v>
      </c>
      <c r="J42" s="359" t="s">
        <v>493</v>
      </c>
      <c r="K42" s="359" t="s">
        <v>493</v>
      </c>
      <c r="L42" s="359" t="s">
        <v>493</v>
      </c>
      <c r="M42" s="360" t="s">
        <v>493</v>
      </c>
    </row>
    <row r="43" spans="2:13" ht="27.75" customHeight="1" x14ac:dyDescent="0.2">
      <c r="B43" s="1186"/>
      <c r="C43" s="1187"/>
      <c r="D43" s="106"/>
      <c r="E43" s="1192" t="s">
        <v>33</v>
      </c>
      <c r="F43" s="1192"/>
      <c r="G43" s="1192"/>
      <c r="H43" s="1193"/>
      <c r="I43" s="358">
        <v>23315</v>
      </c>
      <c r="J43" s="359">
        <v>22004</v>
      </c>
      <c r="K43" s="359">
        <v>20940</v>
      </c>
      <c r="L43" s="359">
        <v>19637</v>
      </c>
      <c r="M43" s="360">
        <v>18589</v>
      </c>
    </row>
    <row r="44" spans="2:13" ht="27.75" customHeight="1" x14ac:dyDescent="0.2">
      <c r="B44" s="1186"/>
      <c r="C44" s="1187"/>
      <c r="D44" s="106"/>
      <c r="E44" s="1192" t="s">
        <v>34</v>
      </c>
      <c r="F44" s="1192"/>
      <c r="G44" s="1192"/>
      <c r="H44" s="1193"/>
      <c r="I44" s="358" t="s">
        <v>493</v>
      </c>
      <c r="J44" s="359" t="s">
        <v>493</v>
      </c>
      <c r="K44" s="359" t="s">
        <v>493</v>
      </c>
      <c r="L44" s="359" t="s">
        <v>493</v>
      </c>
      <c r="M44" s="360" t="s">
        <v>493</v>
      </c>
    </row>
    <row r="45" spans="2:13" ht="27.75" customHeight="1" x14ac:dyDescent="0.2">
      <c r="B45" s="1186"/>
      <c r="C45" s="1187"/>
      <c r="D45" s="106"/>
      <c r="E45" s="1192" t="s">
        <v>35</v>
      </c>
      <c r="F45" s="1192"/>
      <c r="G45" s="1192"/>
      <c r="H45" s="1193"/>
      <c r="I45" s="358">
        <v>17877</v>
      </c>
      <c r="J45" s="359">
        <v>17858</v>
      </c>
      <c r="K45" s="359">
        <v>17671</v>
      </c>
      <c r="L45" s="359">
        <v>17688</v>
      </c>
      <c r="M45" s="360">
        <v>18798</v>
      </c>
    </row>
    <row r="46" spans="2:13" ht="27.75" customHeight="1" x14ac:dyDescent="0.2">
      <c r="B46" s="1186"/>
      <c r="C46" s="1187"/>
      <c r="D46" s="107"/>
      <c r="E46" s="1192" t="s">
        <v>36</v>
      </c>
      <c r="F46" s="1192"/>
      <c r="G46" s="1192"/>
      <c r="H46" s="1193"/>
      <c r="I46" s="358">
        <v>193</v>
      </c>
      <c r="J46" s="359">
        <v>112</v>
      </c>
      <c r="K46" s="359" t="s">
        <v>493</v>
      </c>
      <c r="L46" s="359">
        <v>52</v>
      </c>
      <c r="M46" s="360">
        <v>91</v>
      </c>
    </row>
    <row r="47" spans="2:13" ht="27.75" customHeight="1" x14ac:dyDescent="0.2">
      <c r="B47" s="1186"/>
      <c r="C47" s="1187"/>
      <c r="D47" s="108"/>
      <c r="E47" s="1194" t="s">
        <v>37</v>
      </c>
      <c r="F47" s="1195"/>
      <c r="G47" s="1195"/>
      <c r="H47" s="1196"/>
      <c r="I47" s="358" t="s">
        <v>493</v>
      </c>
      <c r="J47" s="359" t="s">
        <v>493</v>
      </c>
      <c r="K47" s="359" t="s">
        <v>493</v>
      </c>
      <c r="L47" s="359" t="s">
        <v>493</v>
      </c>
      <c r="M47" s="360" t="s">
        <v>493</v>
      </c>
    </row>
    <row r="48" spans="2:13" ht="27.75" customHeight="1" x14ac:dyDescent="0.2">
      <c r="B48" s="1186"/>
      <c r="C48" s="1187"/>
      <c r="D48" s="106"/>
      <c r="E48" s="1192" t="s">
        <v>38</v>
      </c>
      <c r="F48" s="1192"/>
      <c r="G48" s="1192"/>
      <c r="H48" s="1193"/>
      <c r="I48" s="358" t="s">
        <v>493</v>
      </c>
      <c r="J48" s="359" t="s">
        <v>493</v>
      </c>
      <c r="K48" s="359" t="s">
        <v>493</v>
      </c>
      <c r="L48" s="359" t="s">
        <v>493</v>
      </c>
      <c r="M48" s="360" t="s">
        <v>493</v>
      </c>
    </row>
    <row r="49" spans="2:13" ht="27.75" customHeight="1" x14ac:dyDescent="0.2">
      <c r="B49" s="1188"/>
      <c r="C49" s="1189"/>
      <c r="D49" s="106"/>
      <c r="E49" s="1192" t="s">
        <v>39</v>
      </c>
      <c r="F49" s="1192"/>
      <c r="G49" s="1192"/>
      <c r="H49" s="1193"/>
      <c r="I49" s="358" t="s">
        <v>493</v>
      </c>
      <c r="J49" s="359" t="s">
        <v>493</v>
      </c>
      <c r="K49" s="359" t="s">
        <v>493</v>
      </c>
      <c r="L49" s="359" t="s">
        <v>493</v>
      </c>
      <c r="M49" s="360" t="s">
        <v>493</v>
      </c>
    </row>
    <row r="50" spans="2:13" ht="27.75" customHeight="1" x14ac:dyDescent="0.2">
      <c r="B50" s="1197" t="s">
        <v>40</v>
      </c>
      <c r="C50" s="1198"/>
      <c r="D50" s="109"/>
      <c r="E50" s="1192" t="s">
        <v>41</v>
      </c>
      <c r="F50" s="1192"/>
      <c r="G50" s="1192"/>
      <c r="H50" s="1193"/>
      <c r="I50" s="358">
        <v>15857</v>
      </c>
      <c r="J50" s="359">
        <v>13350</v>
      </c>
      <c r="K50" s="359">
        <v>20621</v>
      </c>
      <c r="L50" s="359">
        <v>20251</v>
      </c>
      <c r="M50" s="360">
        <v>20655</v>
      </c>
    </row>
    <row r="51" spans="2:13" ht="27.75" customHeight="1" x14ac:dyDescent="0.2">
      <c r="B51" s="1186"/>
      <c r="C51" s="1187"/>
      <c r="D51" s="106"/>
      <c r="E51" s="1192" t="s">
        <v>42</v>
      </c>
      <c r="F51" s="1192"/>
      <c r="G51" s="1192"/>
      <c r="H51" s="1193"/>
      <c r="I51" s="358">
        <v>15448</v>
      </c>
      <c r="J51" s="359">
        <v>15731</v>
      </c>
      <c r="K51" s="359">
        <v>15622</v>
      </c>
      <c r="L51" s="359">
        <v>15038</v>
      </c>
      <c r="M51" s="360">
        <v>14286</v>
      </c>
    </row>
    <row r="52" spans="2:13" ht="27.75" customHeight="1" x14ac:dyDescent="0.2">
      <c r="B52" s="1188"/>
      <c r="C52" s="1189"/>
      <c r="D52" s="106"/>
      <c r="E52" s="1192" t="s">
        <v>43</v>
      </c>
      <c r="F52" s="1192"/>
      <c r="G52" s="1192"/>
      <c r="H52" s="1193"/>
      <c r="I52" s="358">
        <v>120452</v>
      </c>
      <c r="J52" s="359">
        <v>120315</v>
      </c>
      <c r="K52" s="359">
        <v>119076</v>
      </c>
      <c r="L52" s="359">
        <v>114330</v>
      </c>
      <c r="M52" s="360">
        <v>108700</v>
      </c>
    </row>
    <row r="53" spans="2:13" ht="27.75" customHeight="1" thickBot="1" x14ac:dyDescent="0.25">
      <c r="B53" s="1199" t="s">
        <v>19</v>
      </c>
      <c r="C53" s="1200"/>
      <c r="D53" s="110"/>
      <c r="E53" s="1201" t="s">
        <v>44</v>
      </c>
      <c r="F53" s="1201"/>
      <c r="G53" s="1201"/>
      <c r="H53" s="1202"/>
      <c r="I53" s="361">
        <v>43710</v>
      </c>
      <c r="J53" s="362">
        <v>44413</v>
      </c>
      <c r="K53" s="362">
        <v>39059</v>
      </c>
      <c r="L53" s="362">
        <v>40475</v>
      </c>
      <c r="M53" s="363">
        <v>39939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Tmzmqibs544WXeltV0VkeHrU3QyVJFpd5bNvT/uK76NGWGIaDL3q3oVBCHg2MiQNaokmLo4XX1zdwBs7iZHXig==" saltValue="QZ1BDrMGJP0oE5QQyuG9q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533</v>
      </c>
      <c r="G54" s="119" t="s">
        <v>534</v>
      </c>
      <c r="H54" s="120" t="s">
        <v>535</v>
      </c>
    </row>
    <row r="55" spans="2:8" ht="52.5" customHeight="1" x14ac:dyDescent="0.2">
      <c r="B55" s="121"/>
      <c r="C55" s="1211" t="s">
        <v>46</v>
      </c>
      <c r="D55" s="1211"/>
      <c r="E55" s="1212"/>
      <c r="F55" s="122">
        <v>7895</v>
      </c>
      <c r="G55" s="122">
        <v>7852</v>
      </c>
      <c r="H55" s="123">
        <v>8608</v>
      </c>
    </row>
    <row r="56" spans="2:8" ht="52.5" customHeight="1" x14ac:dyDescent="0.2">
      <c r="B56" s="124"/>
      <c r="C56" s="1213" t="s">
        <v>47</v>
      </c>
      <c r="D56" s="1213"/>
      <c r="E56" s="1214"/>
      <c r="F56" s="125">
        <v>2088</v>
      </c>
      <c r="G56" s="125">
        <v>2089</v>
      </c>
      <c r="H56" s="126">
        <v>2497</v>
      </c>
    </row>
    <row r="57" spans="2:8" ht="53.25" customHeight="1" x14ac:dyDescent="0.2">
      <c r="B57" s="124"/>
      <c r="C57" s="1215" t="s">
        <v>48</v>
      </c>
      <c r="D57" s="1215"/>
      <c r="E57" s="1216"/>
      <c r="F57" s="127">
        <v>4308</v>
      </c>
      <c r="G57" s="127">
        <v>4065</v>
      </c>
      <c r="H57" s="128">
        <v>3603</v>
      </c>
    </row>
    <row r="58" spans="2:8" ht="45.75" customHeight="1" x14ac:dyDescent="0.2">
      <c r="B58" s="129"/>
      <c r="C58" s="1203" t="s">
        <v>583</v>
      </c>
      <c r="D58" s="1204"/>
      <c r="E58" s="1205"/>
      <c r="F58" s="130">
        <v>1382</v>
      </c>
      <c r="G58" s="130">
        <v>1165</v>
      </c>
      <c r="H58" s="131">
        <v>1227</v>
      </c>
    </row>
    <row r="59" spans="2:8" ht="45.75" customHeight="1" x14ac:dyDescent="0.2">
      <c r="B59" s="129"/>
      <c r="C59" s="1203" t="s">
        <v>584</v>
      </c>
      <c r="D59" s="1204"/>
      <c r="E59" s="1205"/>
      <c r="F59" s="130">
        <v>614</v>
      </c>
      <c r="G59" s="130">
        <v>403</v>
      </c>
      <c r="H59" s="131">
        <v>685</v>
      </c>
    </row>
    <row r="60" spans="2:8" ht="45.75" customHeight="1" x14ac:dyDescent="0.2">
      <c r="B60" s="129"/>
      <c r="C60" s="1203" t="s">
        <v>585</v>
      </c>
      <c r="D60" s="1204"/>
      <c r="E60" s="1205"/>
      <c r="F60" s="130">
        <v>300</v>
      </c>
      <c r="G60" s="130">
        <v>803</v>
      </c>
      <c r="H60" s="131">
        <v>501</v>
      </c>
    </row>
    <row r="61" spans="2:8" ht="45.75" customHeight="1" x14ac:dyDescent="0.2">
      <c r="B61" s="129"/>
      <c r="C61" s="1203" t="s">
        <v>586</v>
      </c>
      <c r="D61" s="1204"/>
      <c r="E61" s="1205"/>
      <c r="F61" s="130">
        <v>717</v>
      </c>
      <c r="G61" s="130">
        <v>491</v>
      </c>
      <c r="H61" s="131">
        <v>356</v>
      </c>
    </row>
    <row r="62" spans="2:8" ht="45.75" customHeight="1" thickBot="1" x14ac:dyDescent="0.25">
      <c r="B62" s="132"/>
      <c r="C62" s="1206" t="s">
        <v>587</v>
      </c>
      <c r="D62" s="1207"/>
      <c r="E62" s="1208"/>
      <c r="F62" s="133">
        <v>713</v>
      </c>
      <c r="G62" s="133">
        <v>514</v>
      </c>
      <c r="H62" s="134">
        <v>312</v>
      </c>
    </row>
    <row r="63" spans="2:8" ht="52.5" customHeight="1" thickBot="1" x14ac:dyDescent="0.25">
      <c r="B63" s="135"/>
      <c r="C63" s="1209" t="s">
        <v>49</v>
      </c>
      <c r="D63" s="1209"/>
      <c r="E63" s="1210"/>
      <c r="F63" s="136">
        <v>14292</v>
      </c>
      <c r="G63" s="136">
        <v>14006</v>
      </c>
      <c r="H63" s="137">
        <v>14709</v>
      </c>
    </row>
    <row r="64" spans="2:8" ht="13" x14ac:dyDescent="0.2"/>
  </sheetData>
  <sheetProtection algorithmName="SHA-512" hashValue="KhsSI9mpANgTyjKVU5/M/fBx9jLXqlRa3FCAXfmYH7L6XS5ycNukItAQe1tfxm2nFFEJu+XzeHUirFXpomWutw==" saltValue="UJGBSCY5W+esjQdqF0/Z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2C385B-BA8F-4AEB-905D-2C802E266040}">
  <sheetPr>
    <pageSetUpPr fitToPage="1"/>
  </sheetPr>
  <dimension ref="A1:DE85"/>
  <sheetViews>
    <sheetView showGridLines="0" zoomScale="55" zoomScaleNormal="55"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588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589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590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591</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531</v>
      </c>
      <c r="BQ50" s="1250"/>
      <c r="BR50" s="1250"/>
      <c r="BS50" s="1250"/>
      <c r="BT50" s="1250"/>
      <c r="BU50" s="1250"/>
      <c r="BV50" s="1250"/>
      <c r="BW50" s="1250"/>
      <c r="BX50" s="1250" t="s">
        <v>532</v>
      </c>
      <c r="BY50" s="1250"/>
      <c r="BZ50" s="1250"/>
      <c r="CA50" s="1250"/>
      <c r="CB50" s="1250"/>
      <c r="CC50" s="1250"/>
      <c r="CD50" s="1250"/>
      <c r="CE50" s="1250"/>
      <c r="CF50" s="1250" t="s">
        <v>533</v>
      </c>
      <c r="CG50" s="1250"/>
      <c r="CH50" s="1250"/>
      <c r="CI50" s="1250"/>
      <c r="CJ50" s="1250"/>
      <c r="CK50" s="1250"/>
      <c r="CL50" s="1250"/>
      <c r="CM50" s="1250"/>
      <c r="CN50" s="1250" t="s">
        <v>534</v>
      </c>
      <c r="CO50" s="1250"/>
      <c r="CP50" s="1250"/>
      <c r="CQ50" s="1250"/>
      <c r="CR50" s="1250"/>
      <c r="CS50" s="1250"/>
      <c r="CT50" s="1250"/>
      <c r="CU50" s="1250"/>
      <c r="CV50" s="1250" t="s">
        <v>535</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592</v>
      </c>
      <c r="AO51" s="1254"/>
      <c r="AP51" s="1254"/>
      <c r="AQ51" s="1254"/>
      <c r="AR51" s="1254"/>
      <c r="AS51" s="1254"/>
      <c r="AT51" s="1254"/>
      <c r="AU51" s="1254"/>
      <c r="AV51" s="1254"/>
      <c r="AW51" s="1254"/>
      <c r="AX51" s="1254"/>
      <c r="AY51" s="1254"/>
      <c r="AZ51" s="1254"/>
      <c r="BA51" s="1254"/>
      <c r="BB51" s="1254" t="s">
        <v>593</v>
      </c>
      <c r="BC51" s="1254"/>
      <c r="BD51" s="1254"/>
      <c r="BE51" s="1254"/>
      <c r="BF51" s="1254"/>
      <c r="BG51" s="1254"/>
      <c r="BH51" s="1254"/>
      <c r="BI51" s="1254"/>
      <c r="BJ51" s="1254"/>
      <c r="BK51" s="1254"/>
      <c r="BL51" s="1254"/>
      <c r="BM51" s="1254"/>
      <c r="BN51" s="1254"/>
      <c r="BO51" s="1254"/>
      <c r="BP51" s="1255">
        <v>66.599999999999994</v>
      </c>
      <c r="BQ51" s="1255"/>
      <c r="BR51" s="1255"/>
      <c r="BS51" s="1255"/>
      <c r="BT51" s="1255"/>
      <c r="BU51" s="1255"/>
      <c r="BV51" s="1255"/>
      <c r="BW51" s="1255"/>
      <c r="BX51" s="1255">
        <v>66</v>
      </c>
      <c r="BY51" s="1255"/>
      <c r="BZ51" s="1255"/>
      <c r="CA51" s="1255"/>
      <c r="CB51" s="1255"/>
      <c r="CC51" s="1255"/>
      <c r="CD51" s="1255"/>
      <c r="CE51" s="1255"/>
      <c r="CF51" s="1255">
        <v>55.6</v>
      </c>
      <c r="CG51" s="1255"/>
      <c r="CH51" s="1255"/>
      <c r="CI51" s="1255"/>
      <c r="CJ51" s="1255"/>
      <c r="CK51" s="1255"/>
      <c r="CL51" s="1255"/>
      <c r="CM51" s="1255"/>
      <c r="CN51" s="1255">
        <v>59.3</v>
      </c>
      <c r="CO51" s="1255"/>
      <c r="CP51" s="1255"/>
      <c r="CQ51" s="1255"/>
      <c r="CR51" s="1255"/>
      <c r="CS51" s="1255"/>
      <c r="CT51" s="1255"/>
      <c r="CU51" s="1255"/>
      <c r="CV51" s="1255">
        <v>57.6</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594</v>
      </c>
      <c r="BC53" s="1254"/>
      <c r="BD53" s="1254"/>
      <c r="BE53" s="1254"/>
      <c r="BF53" s="1254"/>
      <c r="BG53" s="1254"/>
      <c r="BH53" s="1254"/>
      <c r="BI53" s="1254"/>
      <c r="BJ53" s="1254"/>
      <c r="BK53" s="1254"/>
      <c r="BL53" s="1254"/>
      <c r="BM53" s="1254"/>
      <c r="BN53" s="1254"/>
      <c r="BO53" s="1254"/>
      <c r="BP53" s="1255">
        <v>64.3</v>
      </c>
      <c r="BQ53" s="1255"/>
      <c r="BR53" s="1255"/>
      <c r="BS53" s="1255"/>
      <c r="BT53" s="1255"/>
      <c r="BU53" s="1255"/>
      <c r="BV53" s="1255"/>
      <c r="BW53" s="1255"/>
      <c r="BX53" s="1255">
        <v>65.599999999999994</v>
      </c>
      <c r="BY53" s="1255"/>
      <c r="BZ53" s="1255"/>
      <c r="CA53" s="1255"/>
      <c r="CB53" s="1255"/>
      <c r="CC53" s="1255"/>
      <c r="CD53" s="1255"/>
      <c r="CE53" s="1255"/>
      <c r="CF53" s="1255">
        <v>66.7</v>
      </c>
      <c r="CG53" s="1255"/>
      <c r="CH53" s="1255"/>
      <c r="CI53" s="1255"/>
      <c r="CJ53" s="1255"/>
      <c r="CK53" s="1255"/>
      <c r="CL53" s="1255"/>
      <c r="CM53" s="1255"/>
      <c r="CN53" s="1255">
        <v>67.400000000000006</v>
      </c>
      <c r="CO53" s="1255"/>
      <c r="CP53" s="1255"/>
      <c r="CQ53" s="1255"/>
      <c r="CR53" s="1255"/>
      <c r="CS53" s="1255"/>
      <c r="CT53" s="1255"/>
      <c r="CU53" s="1255"/>
      <c r="CV53" s="1255">
        <v>68.2</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595</v>
      </c>
      <c r="AO55" s="1250"/>
      <c r="AP55" s="1250"/>
      <c r="AQ55" s="1250"/>
      <c r="AR55" s="1250"/>
      <c r="AS55" s="1250"/>
      <c r="AT55" s="1250"/>
      <c r="AU55" s="1250"/>
      <c r="AV55" s="1250"/>
      <c r="AW55" s="1250"/>
      <c r="AX55" s="1250"/>
      <c r="AY55" s="1250"/>
      <c r="AZ55" s="1250"/>
      <c r="BA55" s="1250"/>
      <c r="BB55" s="1254" t="s">
        <v>593</v>
      </c>
      <c r="BC55" s="1254"/>
      <c r="BD55" s="1254"/>
      <c r="BE55" s="1254"/>
      <c r="BF55" s="1254"/>
      <c r="BG55" s="1254"/>
      <c r="BH55" s="1254"/>
      <c r="BI55" s="1254"/>
      <c r="BJ55" s="1254"/>
      <c r="BK55" s="1254"/>
      <c r="BL55" s="1254"/>
      <c r="BM55" s="1254"/>
      <c r="BN55" s="1254"/>
      <c r="BO55" s="1254"/>
      <c r="BP55" s="1255">
        <v>33.9</v>
      </c>
      <c r="BQ55" s="1255"/>
      <c r="BR55" s="1255"/>
      <c r="BS55" s="1255"/>
      <c r="BT55" s="1255"/>
      <c r="BU55" s="1255"/>
      <c r="BV55" s="1255"/>
      <c r="BW55" s="1255"/>
      <c r="BX55" s="1255">
        <v>31.5</v>
      </c>
      <c r="BY55" s="1255"/>
      <c r="BZ55" s="1255"/>
      <c r="CA55" s="1255"/>
      <c r="CB55" s="1255"/>
      <c r="CC55" s="1255"/>
      <c r="CD55" s="1255"/>
      <c r="CE55" s="1255"/>
      <c r="CF55" s="1255">
        <v>23.4</v>
      </c>
      <c r="CG55" s="1255"/>
      <c r="CH55" s="1255"/>
      <c r="CI55" s="1255"/>
      <c r="CJ55" s="1255"/>
      <c r="CK55" s="1255"/>
      <c r="CL55" s="1255"/>
      <c r="CM55" s="1255"/>
      <c r="CN55" s="1255">
        <v>18.2</v>
      </c>
      <c r="CO55" s="1255"/>
      <c r="CP55" s="1255"/>
      <c r="CQ55" s="1255"/>
      <c r="CR55" s="1255"/>
      <c r="CS55" s="1255"/>
      <c r="CT55" s="1255"/>
      <c r="CU55" s="1255"/>
      <c r="CV55" s="1255">
        <v>17.100000000000001</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594</v>
      </c>
      <c r="BC57" s="1254"/>
      <c r="BD57" s="1254"/>
      <c r="BE57" s="1254"/>
      <c r="BF57" s="1254"/>
      <c r="BG57" s="1254"/>
      <c r="BH57" s="1254"/>
      <c r="BI57" s="1254"/>
      <c r="BJ57" s="1254"/>
      <c r="BK57" s="1254"/>
      <c r="BL57" s="1254"/>
      <c r="BM57" s="1254"/>
      <c r="BN57" s="1254"/>
      <c r="BO57" s="1254"/>
      <c r="BP57" s="1255">
        <v>61.8</v>
      </c>
      <c r="BQ57" s="1255"/>
      <c r="BR57" s="1255"/>
      <c r="BS57" s="1255"/>
      <c r="BT57" s="1255"/>
      <c r="BU57" s="1255"/>
      <c r="BV57" s="1255"/>
      <c r="BW57" s="1255"/>
      <c r="BX57" s="1255">
        <v>62.9</v>
      </c>
      <c r="BY57" s="1255"/>
      <c r="BZ57" s="1255"/>
      <c r="CA57" s="1255"/>
      <c r="CB57" s="1255"/>
      <c r="CC57" s="1255"/>
      <c r="CD57" s="1255"/>
      <c r="CE57" s="1255"/>
      <c r="CF57" s="1255">
        <v>63.9</v>
      </c>
      <c r="CG57" s="1255"/>
      <c r="CH57" s="1255"/>
      <c r="CI57" s="1255"/>
      <c r="CJ57" s="1255"/>
      <c r="CK57" s="1255"/>
      <c r="CL57" s="1255"/>
      <c r="CM57" s="1255"/>
      <c r="CN57" s="1255">
        <v>64.900000000000006</v>
      </c>
      <c r="CO57" s="1255"/>
      <c r="CP57" s="1255"/>
      <c r="CQ57" s="1255"/>
      <c r="CR57" s="1255"/>
      <c r="CS57" s="1255"/>
      <c r="CT57" s="1255"/>
      <c r="CU57" s="1255"/>
      <c r="CV57" s="1255">
        <v>65.8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596</v>
      </c>
    </row>
    <row r="64" spans="1:109" ht="13" x14ac:dyDescent="0.2">
      <c r="B64" s="1225"/>
      <c r="G64" s="1232"/>
      <c r="I64" s="1265"/>
      <c r="J64" s="1265"/>
      <c r="K64" s="1265"/>
      <c r="L64" s="1265"/>
      <c r="M64" s="1265"/>
      <c r="N64" s="1266"/>
      <c r="AM64" s="1232"/>
      <c r="AN64" s="1232" t="s">
        <v>589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2">
      <c r="B65" s="1225"/>
      <c r="AN65" s="1267" t="s">
        <v>597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591</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531</v>
      </c>
      <c r="BQ72" s="1250"/>
      <c r="BR72" s="1250"/>
      <c r="BS72" s="1250"/>
      <c r="BT72" s="1250"/>
      <c r="BU72" s="1250"/>
      <c r="BV72" s="1250"/>
      <c r="BW72" s="1250"/>
      <c r="BX72" s="1250" t="s">
        <v>532</v>
      </c>
      <c r="BY72" s="1250"/>
      <c r="BZ72" s="1250"/>
      <c r="CA72" s="1250"/>
      <c r="CB72" s="1250"/>
      <c r="CC72" s="1250"/>
      <c r="CD72" s="1250"/>
      <c r="CE72" s="1250"/>
      <c r="CF72" s="1250" t="s">
        <v>533</v>
      </c>
      <c r="CG72" s="1250"/>
      <c r="CH72" s="1250"/>
      <c r="CI72" s="1250"/>
      <c r="CJ72" s="1250"/>
      <c r="CK72" s="1250"/>
      <c r="CL72" s="1250"/>
      <c r="CM72" s="1250"/>
      <c r="CN72" s="1250" t="s">
        <v>534</v>
      </c>
      <c r="CO72" s="1250"/>
      <c r="CP72" s="1250"/>
      <c r="CQ72" s="1250"/>
      <c r="CR72" s="1250"/>
      <c r="CS72" s="1250"/>
      <c r="CT72" s="1250"/>
      <c r="CU72" s="1250"/>
      <c r="CV72" s="1250" t="s">
        <v>535</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592</v>
      </c>
      <c r="AO73" s="1254"/>
      <c r="AP73" s="1254"/>
      <c r="AQ73" s="1254"/>
      <c r="AR73" s="1254"/>
      <c r="AS73" s="1254"/>
      <c r="AT73" s="1254"/>
      <c r="AU73" s="1254"/>
      <c r="AV73" s="1254"/>
      <c r="AW73" s="1254"/>
      <c r="AX73" s="1254"/>
      <c r="AY73" s="1254"/>
      <c r="AZ73" s="1254"/>
      <c r="BA73" s="1254"/>
      <c r="BB73" s="1254" t="s">
        <v>593</v>
      </c>
      <c r="BC73" s="1254"/>
      <c r="BD73" s="1254"/>
      <c r="BE73" s="1254"/>
      <c r="BF73" s="1254"/>
      <c r="BG73" s="1254"/>
      <c r="BH73" s="1254"/>
      <c r="BI73" s="1254"/>
      <c r="BJ73" s="1254"/>
      <c r="BK73" s="1254"/>
      <c r="BL73" s="1254"/>
      <c r="BM73" s="1254"/>
      <c r="BN73" s="1254"/>
      <c r="BO73" s="1254"/>
      <c r="BP73" s="1255">
        <v>66.599999999999994</v>
      </c>
      <c r="BQ73" s="1255"/>
      <c r="BR73" s="1255"/>
      <c r="BS73" s="1255"/>
      <c r="BT73" s="1255"/>
      <c r="BU73" s="1255"/>
      <c r="BV73" s="1255"/>
      <c r="BW73" s="1255"/>
      <c r="BX73" s="1255">
        <v>66</v>
      </c>
      <c r="BY73" s="1255"/>
      <c r="BZ73" s="1255"/>
      <c r="CA73" s="1255"/>
      <c r="CB73" s="1255"/>
      <c r="CC73" s="1255"/>
      <c r="CD73" s="1255"/>
      <c r="CE73" s="1255"/>
      <c r="CF73" s="1255">
        <v>55.6</v>
      </c>
      <c r="CG73" s="1255"/>
      <c r="CH73" s="1255"/>
      <c r="CI73" s="1255"/>
      <c r="CJ73" s="1255"/>
      <c r="CK73" s="1255"/>
      <c r="CL73" s="1255"/>
      <c r="CM73" s="1255"/>
      <c r="CN73" s="1255">
        <v>59.3</v>
      </c>
      <c r="CO73" s="1255"/>
      <c r="CP73" s="1255"/>
      <c r="CQ73" s="1255"/>
      <c r="CR73" s="1255"/>
      <c r="CS73" s="1255"/>
      <c r="CT73" s="1255"/>
      <c r="CU73" s="1255"/>
      <c r="CV73" s="1255">
        <v>57.6</v>
      </c>
      <c r="CW73" s="1255"/>
      <c r="CX73" s="1255"/>
      <c r="CY73" s="1255"/>
      <c r="CZ73" s="1255"/>
      <c r="DA73" s="1255"/>
      <c r="DB73" s="1255"/>
      <c r="DC73" s="1255"/>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598</v>
      </c>
      <c r="BC75" s="1254"/>
      <c r="BD75" s="1254"/>
      <c r="BE75" s="1254"/>
      <c r="BF75" s="1254"/>
      <c r="BG75" s="1254"/>
      <c r="BH75" s="1254"/>
      <c r="BI75" s="1254"/>
      <c r="BJ75" s="1254"/>
      <c r="BK75" s="1254"/>
      <c r="BL75" s="1254"/>
      <c r="BM75" s="1254"/>
      <c r="BN75" s="1254"/>
      <c r="BO75" s="1254"/>
      <c r="BP75" s="1255">
        <v>7.9</v>
      </c>
      <c r="BQ75" s="1255"/>
      <c r="BR75" s="1255"/>
      <c r="BS75" s="1255"/>
      <c r="BT75" s="1255"/>
      <c r="BU75" s="1255"/>
      <c r="BV75" s="1255"/>
      <c r="BW75" s="1255"/>
      <c r="BX75" s="1255">
        <v>7.9</v>
      </c>
      <c r="BY75" s="1255"/>
      <c r="BZ75" s="1255"/>
      <c r="CA75" s="1255"/>
      <c r="CB75" s="1255"/>
      <c r="CC75" s="1255"/>
      <c r="CD75" s="1255"/>
      <c r="CE75" s="1255"/>
      <c r="CF75" s="1255">
        <v>8</v>
      </c>
      <c r="CG75" s="1255"/>
      <c r="CH75" s="1255"/>
      <c r="CI75" s="1255"/>
      <c r="CJ75" s="1255"/>
      <c r="CK75" s="1255"/>
      <c r="CL75" s="1255"/>
      <c r="CM75" s="1255"/>
      <c r="CN75" s="1255">
        <v>8.1999999999999993</v>
      </c>
      <c r="CO75" s="1255"/>
      <c r="CP75" s="1255"/>
      <c r="CQ75" s="1255"/>
      <c r="CR75" s="1255"/>
      <c r="CS75" s="1255"/>
      <c r="CT75" s="1255"/>
      <c r="CU75" s="1255"/>
      <c r="CV75" s="1255">
        <v>8.1999999999999993</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3"/>
      <c r="L77" s="1273"/>
      <c r="M77" s="1273"/>
      <c r="N77" s="1273"/>
      <c r="AN77" s="1250" t="s">
        <v>595</v>
      </c>
      <c r="AO77" s="1250"/>
      <c r="AP77" s="1250"/>
      <c r="AQ77" s="1250"/>
      <c r="AR77" s="1250"/>
      <c r="AS77" s="1250"/>
      <c r="AT77" s="1250"/>
      <c r="AU77" s="1250"/>
      <c r="AV77" s="1250"/>
      <c r="AW77" s="1250"/>
      <c r="AX77" s="1250"/>
      <c r="AY77" s="1250"/>
      <c r="AZ77" s="1250"/>
      <c r="BA77" s="1250"/>
      <c r="BB77" s="1254" t="s">
        <v>593</v>
      </c>
      <c r="BC77" s="1254"/>
      <c r="BD77" s="1254"/>
      <c r="BE77" s="1254"/>
      <c r="BF77" s="1254"/>
      <c r="BG77" s="1254"/>
      <c r="BH77" s="1254"/>
      <c r="BI77" s="1254"/>
      <c r="BJ77" s="1254"/>
      <c r="BK77" s="1254"/>
      <c r="BL77" s="1254"/>
      <c r="BM77" s="1254"/>
      <c r="BN77" s="1254"/>
      <c r="BO77" s="1254"/>
      <c r="BP77" s="1255">
        <v>33.9</v>
      </c>
      <c r="BQ77" s="1255"/>
      <c r="BR77" s="1255"/>
      <c r="BS77" s="1255"/>
      <c r="BT77" s="1255"/>
      <c r="BU77" s="1255"/>
      <c r="BV77" s="1255"/>
      <c r="BW77" s="1255"/>
      <c r="BX77" s="1255">
        <v>31.5</v>
      </c>
      <c r="BY77" s="1255"/>
      <c r="BZ77" s="1255"/>
      <c r="CA77" s="1255"/>
      <c r="CB77" s="1255"/>
      <c r="CC77" s="1255"/>
      <c r="CD77" s="1255"/>
      <c r="CE77" s="1255"/>
      <c r="CF77" s="1255">
        <v>23.4</v>
      </c>
      <c r="CG77" s="1255"/>
      <c r="CH77" s="1255"/>
      <c r="CI77" s="1255"/>
      <c r="CJ77" s="1255"/>
      <c r="CK77" s="1255"/>
      <c r="CL77" s="1255"/>
      <c r="CM77" s="1255"/>
      <c r="CN77" s="1255">
        <v>18.2</v>
      </c>
      <c r="CO77" s="1255"/>
      <c r="CP77" s="1255"/>
      <c r="CQ77" s="1255"/>
      <c r="CR77" s="1255"/>
      <c r="CS77" s="1255"/>
      <c r="CT77" s="1255"/>
      <c r="CU77" s="1255"/>
      <c r="CV77" s="1255">
        <v>17.100000000000001</v>
      </c>
      <c r="CW77" s="1255"/>
      <c r="CX77" s="1255"/>
      <c r="CY77" s="1255"/>
      <c r="CZ77" s="1255"/>
      <c r="DA77" s="1255"/>
      <c r="DB77" s="1255"/>
      <c r="DC77" s="1255"/>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4"/>
      <c r="L79" s="1274"/>
      <c r="M79" s="1274"/>
      <c r="N79" s="1274"/>
      <c r="AN79" s="1250"/>
      <c r="AO79" s="1250"/>
      <c r="AP79" s="1250"/>
      <c r="AQ79" s="1250"/>
      <c r="AR79" s="1250"/>
      <c r="AS79" s="1250"/>
      <c r="AT79" s="1250"/>
      <c r="AU79" s="1250"/>
      <c r="AV79" s="1250"/>
      <c r="AW79" s="1250"/>
      <c r="AX79" s="1250"/>
      <c r="AY79" s="1250"/>
      <c r="AZ79" s="1250"/>
      <c r="BA79" s="1250"/>
      <c r="BB79" s="1254" t="s">
        <v>598</v>
      </c>
      <c r="BC79" s="1254"/>
      <c r="BD79" s="1254"/>
      <c r="BE79" s="1254"/>
      <c r="BF79" s="1254"/>
      <c r="BG79" s="1254"/>
      <c r="BH79" s="1254"/>
      <c r="BI79" s="1254"/>
      <c r="BJ79" s="1254"/>
      <c r="BK79" s="1254"/>
      <c r="BL79" s="1254"/>
      <c r="BM79" s="1254"/>
      <c r="BN79" s="1254"/>
      <c r="BO79" s="1254"/>
      <c r="BP79" s="1255">
        <v>5.7</v>
      </c>
      <c r="BQ79" s="1255"/>
      <c r="BR79" s="1255"/>
      <c r="BS79" s="1255"/>
      <c r="BT79" s="1255"/>
      <c r="BU79" s="1255"/>
      <c r="BV79" s="1255"/>
      <c r="BW79" s="1255"/>
      <c r="BX79" s="1255">
        <v>5.4</v>
      </c>
      <c r="BY79" s="1255"/>
      <c r="BZ79" s="1255"/>
      <c r="CA79" s="1255"/>
      <c r="CB79" s="1255"/>
      <c r="CC79" s="1255"/>
      <c r="CD79" s="1255"/>
      <c r="CE79" s="1255"/>
      <c r="CF79" s="1255">
        <v>5.2</v>
      </c>
      <c r="CG79" s="1255"/>
      <c r="CH79" s="1255"/>
      <c r="CI79" s="1255"/>
      <c r="CJ79" s="1255"/>
      <c r="CK79" s="1255"/>
      <c r="CL79" s="1255"/>
      <c r="CM79" s="1255"/>
      <c r="CN79" s="1255">
        <v>5.2</v>
      </c>
      <c r="CO79" s="1255"/>
      <c r="CP79" s="1255"/>
      <c r="CQ79" s="1255"/>
      <c r="CR79" s="1255"/>
      <c r="CS79" s="1255"/>
      <c r="CT79" s="1255"/>
      <c r="CU79" s="1255"/>
      <c r="CV79" s="1255">
        <v>5.2</v>
      </c>
      <c r="CW79" s="1255"/>
      <c r="CX79" s="1255"/>
      <c r="CY79" s="1255"/>
      <c r="CZ79" s="1255"/>
      <c r="DA79" s="1255"/>
      <c r="DB79" s="1255"/>
      <c r="DC79" s="1255"/>
    </row>
    <row r="80" spans="2:107" ht="13" x14ac:dyDescent="0.2">
      <c r="B80" s="1225"/>
      <c r="G80" s="1244"/>
      <c r="H80" s="1244"/>
      <c r="I80" s="1257"/>
      <c r="J80" s="1257"/>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optUKxH0KUKVAa6/kRdcgFFsuY98kej1nScV9UMOusPEqKYt/I6fW81B0js2dDYdVAboNul/fT3cCAvg/qdeNg==" saltValue="+gAwrJMiL4jbQjiFaLTfC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840E-C0D2-46FD-9310-052338A5E612}">
  <sheetPr>
    <pageSetUpPr fitToPage="1"/>
  </sheetPr>
  <dimension ref="A1:DR125"/>
  <sheetViews>
    <sheetView showGridLines="0" zoomScale="55" zoomScaleNormal="5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1qluETZWbYz8LaCbrzDNW17fEDvz3prGzAPPMoE5Wx4aHz1ZQpI6II0fqJbsPFxafRpHeABYz2heP18RzPdCEw==" saltValue="1WbY+fWtr4p6sCpz5zY/Y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2E439B-DE84-4C62-851E-439B3F52DBF7}">
  <sheetPr>
    <pageSetUpPr fitToPage="1"/>
  </sheetPr>
  <dimension ref="A1:DR125"/>
  <sheetViews>
    <sheetView showGridLines="0" zoomScale="55" zoomScaleNormal="5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481</v>
      </c>
    </row>
  </sheetData>
  <sheetProtection algorithmName="SHA-512" hashValue="jVHHcyVJXCORi7fOc6YizbU0n6Q3/wfdWQ/+A7vPs7BvN/ac7up/6yY6DCjgTDO/at0DYIHwdYqu9r65GG1UOw==" saltValue="1is7ZZ0CS0Ag7d1h314wL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530</v>
      </c>
      <c r="G2" s="151"/>
      <c r="H2" s="152"/>
    </row>
    <row r="3" spans="1:8" x14ac:dyDescent="0.2">
      <c r="A3" s="148" t="s">
        <v>523</v>
      </c>
      <c r="B3" s="153"/>
      <c r="C3" s="154"/>
      <c r="D3" s="155">
        <v>64057</v>
      </c>
      <c r="E3" s="156"/>
      <c r="F3" s="157">
        <v>51849</v>
      </c>
      <c r="G3" s="158"/>
      <c r="H3" s="159"/>
    </row>
    <row r="4" spans="1:8" x14ac:dyDescent="0.2">
      <c r="A4" s="160"/>
      <c r="B4" s="161"/>
      <c r="C4" s="162"/>
      <c r="D4" s="163">
        <v>24827</v>
      </c>
      <c r="E4" s="164"/>
      <c r="F4" s="165">
        <v>26326</v>
      </c>
      <c r="G4" s="166"/>
      <c r="H4" s="167"/>
    </row>
    <row r="5" spans="1:8" x14ac:dyDescent="0.2">
      <c r="A5" s="148" t="s">
        <v>525</v>
      </c>
      <c r="B5" s="153"/>
      <c r="C5" s="154"/>
      <c r="D5" s="155">
        <v>56175</v>
      </c>
      <c r="E5" s="156"/>
      <c r="F5" s="157">
        <v>52191</v>
      </c>
      <c r="G5" s="158"/>
      <c r="H5" s="159"/>
    </row>
    <row r="6" spans="1:8" x14ac:dyDescent="0.2">
      <c r="A6" s="160"/>
      <c r="B6" s="161"/>
      <c r="C6" s="162"/>
      <c r="D6" s="163">
        <v>27240</v>
      </c>
      <c r="E6" s="164"/>
      <c r="F6" s="165">
        <v>26807</v>
      </c>
      <c r="G6" s="166"/>
      <c r="H6" s="167"/>
    </row>
    <row r="7" spans="1:8" x14ac:dyDescent="0.2">
      <c r="A7" s="148" t="s">
        <v>526</v>
      </c>
      <c r="B7" s="153"/>
      <c r="C7" s="154"/>
      <c r="D7" s="155">
        <v>57928</v>
      </c>
      <c r="E7" s="156"/>
      <c r="F7" s="157">
        <v>48105</v>
      </c>
      <c r="G7" s="158"/>
      <c r="H7" s="159"/>
    </row>
    <row r="8" spans="1:8" x14ac:dyDescent="0.2">
      <c r="A8" s="160"/>
      <c r="B8" s="161"/>
      <c r="C8" s="162"/>
      <c r="D8" s="163">
        <v>26148</v>
      </c>
      <c r="E8" s="164"/>
      <c r="F8" s="165">
        <v>24072</v>
      </c>
      <c r="G8" s="166"/>
      <c r="H8" s="167"/>
    </row>
    <row r="9" spans="1:8" x14ac:dyDescent="0.2">
      <c r="A9" s="148" t="s">
        <v>527</v>
      </c>
      <c r="B9" s="153"/>
      <c r="C9" s="154"/>
      <c r="D9" s="155">
        <v>55999</v>
      </c>
      <c r="E9" s="156"/>
      <c r="F9" s="157">
        <v>47446</v>
      </c>
      <c r="G9" s="158"/>
      <c r="H9" s="159"/>
    </row>
    <row r="10" spans="1:8" x14ac:dyDescent="0.2">
      <c r="A10" s="160"/>
      <c r="B10" s="161"/>
      <c r="C10" s="162"/>
      <c r="D10" s="163">
        <v>30889</v>
      </c>
      <c r="E10" s="164"/>
      <c r="F10" s="165">
        <v>24371</v>
      </c>
      <c r="G10" s="166"/>
      <c r="H10" s="167"/>
    </row>
    <row r="11" spans="1:8" x14ac:dyDescent="0.2">
      <c r="A11" s="148" t="s">
        <v>528</v>
      </c>
      <c r="B11" s="153"/>
      <c r="C11" s="154"/>
      <c r="D11" s="155">
        <v>52833</v>
      </c>
      <c r="E11" s="156"/>
      <c r="F11" s="157">
        <v>48387</v>
      </c>
      <c r="G11" s="158"/>
      <c r="H11" s="159"/>
    </row>
    <row r="12" spans="1:8" x14ac:dyDescent="0.2">
      <c r="A12" s="160"/>
      <c r="B12" s="161"/>
      <c r="C12" s="168"/>
      <c r="D12" s="163">
        <v>26720</v>
      </c>
      <c r="E12" s="164"/>
      <c r="F12" s="165">
        <v>25592</v>
      </c>
      <c r="G12" s="166"/>
      <c r="H12" s="167"/>
    </row>
    <row r="13" spans="1:8" x14ac:dyDescent="0.2">
      <c r="A13" s="148"/>
      <c r="B13" s="153"/>
      <c r="C13" s="169"/>
      <c r="D13" s="170">
        <v>57398</v>
      </c>
      <c r="E13" s="171"/>
      <c r="F13" s="172">
        <v>49596</v>
      </c>
      <c r="G13" s="173"/>
      <c r="H13" s="159"/>
    </row>
    <row r="14" spans="1:8" x14ac:dyDescent="0.2">
      <c r="A14" s="160"/>
      <c r="B14" s="161"/>
      <c r="C14" s="162"/>
      <c r="D14" s="163">
        <v>27165</v>
      </c>
      <c r="E14" s="164"/>
      <c r="F14" s="165">
        <v>25434</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2.8</v>
      </c>
      <c r="C19" s="174">
        <f>ROUND(VALUE(SUBSTITUTE(実質収支比率等に係る経年分析!G$48,"▲","-")),2)</f>
        <v>4.45</v>
      </c>
      <c r="D19" s="174">
        <f>ROUND(VALUE(SUBSTITUTE(実質収支比率等に係る経年分析!H$48,"▲","-")),2)</f>
        <v>5.14</v>
      </c>
      <c r="E19" s="174">
        <f>ROUND(VALUE(SUBSTITUTE(実質収支比率等に係る経年分析!I$48,"▲","-")),2)</f>
        <v>6.57</v>
      </c>
      <c r="F19" s="174">
        <f>ROUND(VALUE(SUBSTITUTE(実質収支比率等に係る経年分析!J$48,"▲","-")),2)</f>
        <v>4.5</v>
      </c>
    </row>
    <row r="20" spans="1:11" x14ac:dyDescent="0.2">
      <c r="A20" s="174" t="s">
        <v>53</v>
      </c>
      <c r="B20" s="174">
        <f>ROUND(VALUE(SUBSTITUTE(実質収支比率等に係る経年分析!F$47,"▲","-")),2)</f>
        <v>8</v>
      </c>
      <c r="C20" s="174">
        <f>ROUND(VALUE(SUBSTITUTE(実質収支比率等に係る経年分析!G$47,"▲","-")),2)</f>
        <v>5.92</v>
      </c>
      <c r="D20" s="174">
        <f>ROUND(VALUE(SUBSTITUTE(実質収支比率等に係る経年分析!H$47,"▲","-")),2)</f>
        <v>9.7899999999999991</v>
      </c>
      <c r="E20" s="174">
        <f>ROUND(VALUE(SUBSTITUTE(実質収支比率等に係る経年分析!I$47,"▲","-")),2)</f>
        <v>9.99</v>
      </c>
      <c r="F20" s="174">
        <f>ROUND(VALUE(SUBSTITUTE(実質収支比率等に係る経年分析!J$47,"▲","-")),2)</f>
        <v>10.82</v>
      </c>
    </row>
    <row r="21" spans="1:11" x14ac:dyDescent="0.2">
      <c r="A21" s="174" t="s">
        <v>54</v>
      </c>
      <c r="B21" s="174">
        <f>IF(ISNUMBER(VALUE(SUBSTITUTE(実質収支比率等に係る経年分析!F$49,"▲","-"))),ROUND(VALUE(SUBSTITUTE(実質収支比率等に係る経年分析!F$49,"▲","-")),2),NA())</f>
        <v>-2.5499999999999998</v>
      </c>
      <c r="C21" s="174">
        <f>IF(ISNUMBER(VALUE(SUBSTITUTE(実質収支比率等に係る経年分析!G$49,"▲","-"))),ROUND(VALUE(SUBSTITUTE(実質収支比率等に係る経年分析!G$49,"▲","-")),2),NA())</f>
        <v>-1.63</v>
      </c>
      <c r="D21" s="174">
        <f>IF(ISNUMBER(VALUE(SUBSTITUTE(実質収支比率等に係る経年分析!H$49,"▲","-"))),ROUND(VALUE(SUBSTITUTE(実質収支比率等に係る経年分析!H$49,"▲","-")),2),NA())</f>
        <v>2.5</v>
      </c>
      <c r="E21" s="174">
        <f>IF(ISNUMBER(VALUE(SUBSTITUTE(実質収支比率等に係る経年分析!I$49,"▲","-"))),ROUND(VALUE(SUBSTITUTE(実質収支比率等に係る経年分析!I$49,"▲","-")),2),NA())</f>
        <v>-2.06</v>
      </c>
      <c r="F21" s="174">
        <f>IF(ISNUMBER(VALUE(SUBSTITUTE(実質収支比率等に係る経年分析!J$49,"▲","-"))),ROUND(VALUE(SUBSTITUTE(実質収支比率等に係る経年分析!J$49,"▲","-")),2),NA())</f>
        <v>-5.57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1.38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1.59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母子父子寡婦福祉資金貸付金特別会計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農業集落排水事業会計</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
      <c r="A31" s="175" t="str">
        <f>IF(連結実質赤字比率に係る赤字・黒字の構成分析!C$39="",NA(),連結実質赤字比率に係る赤字・黒字の構成分析!C$39)</f>
        <v>競輪特別会計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0.37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0.43</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2.4300000000000002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2.2599999999999998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2.0699999999999998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1.92</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2.46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1.95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2.52</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4.4000000000000004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5.08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4.4400000000000004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11882</v>
      </c>
      <c r="E42" s="176"/>
      <c r="F42" s="176"/>
      <c r="G42" s="176">
        <f>'実質公債費比率（分子）の構造'!L$52</f>
        <v>11746</v>
      </c>
      <c r="H42" s="176"/>
      <c r="I42" s="176"/>
      <c r="J42" s="176">
        <f>'実質公債費比率（分子）の構造'!M$52</f>
        <v>12136</v>
      </c>
      <c r="K42" s="176"/>
      <c r="L42" s="176"/>
      <c r="M42" s="176">
        <f>'実質公債費比率（分子）の構造'!N$52</f>
        <v>12111</v>
      </c>
      <c r="N42" s="176"/>
      <c r="O42" s="176"/>
      <c r="P42" s="176">
        <f>'実質公債費比率（分子）の構造'!O$52</f>
        <v>11826</v>
      </c>
    </row>
    <row r="43" spans="1:16" x14ac:dyDescent="0.2">
      <c r="A43" s="176" t="s">
        <v>16</v>
      </c>
      <c r="B43" s="176" t="str">
        <f>'実質公債費比率（分子）の構造'!K$51</f>
        <v>-</v>
      </c>
      <c r="C43" s="176"/>
      <c r="D43" s="176"/>
      <c r="E43" s="176">
        <f>'実質公債費比率（分子）の構造'!L$51</f>
        <v>0</v>
      </c>
      <c r="F43" s="176"/>
      <c r="G43" s="176"/>
      <c r="H43" s="176" t="str">
        <f>'実質公債費比率（分子）の構造'!M$51</f>
        <v>-</v>
      </c>
      <c r="I43" s="176"/>
      <c r="J43" s="176"/>
      <c r="K43" s="176">
        <f>'実質公債費比率（分子）の構造'!N$51</f>
        <v>1</v>
      </c>
      <c r="L43" s="176"/>
      <c r="M43" s="176"/>
      <c r="N43" s="176">
        <f>'実質公債費比率（分子）の構造'!O$51</f>
        <v>1</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2076</v>
      </c>
      <c r="C46" s="176"/>
      <c r="D46" s="176"/>
      <c r="E46" s="176">
        <f>'実質公債費比率（分子）の構造'!L$48</f>
        <v>1998</v>
      </c>
      <c r="F46" s="176"/>
      <c r="G46" s="176"/>
      <c r="H46" s="176">
        <f>'実質公債費比率（分子）の構造'!M$48</f>
        <v>1980</v>
      </c>
      <c r="I46" s="176"/>
      <c r="J46" s="176"/>
      <c r="K46" s="176">
        <f>'実質公債費比率（分子）の構造'!N$48</f>
        <v>1909</v>
      </c>
      <c r="L46" s="176"/>
      <c r="M46" s="176"/>
      <c r="N46" s="176">
        <f>'実質公債費比率（分子）の構造'!O$48</f>
        <v>1772</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14926</v>
      </c>
      <c r="C49" s="176"/>
      <c r="D49" s="176"/>
      <c r="E49" s="176">
        <f>'実質公債費比率（分子）の構造'!L$45</f>
        <v>15338</v>
      </c>
      <c r="F49" s="176"/>
      <c r="G49" s="176"/>
      <c r="H49" s="176">
        <f>'実質公債費比率（分子）の構造'!M$45</f>
        <v>15771</v>
      </c>
      <c r="I49" s="176"/>
      <c r="J49" s="176"/>
      <c r="K49" s="176">
        <f>'実質公債費比率（分子）の構造'!N$45</f>
        <v>15963</v>
      </c>
      <c r="L49" s="176"/>
      <c r="M49" s="176"/>
      <c r="N49" s="176">
        <f>'実質公債費比率（分子）の構造'!O$45</f>
        <v>15842</v>
      </c>
      <c r="O49" s="176"/>
      <c r="P49" s="176"/>
    </row>
    <row r="50" spans="1:16" x14ac:dyDescent="0.2">
      <c r="A50" s="176" t="s">
        <v>67</v>
      </c>
      <c r="B50" s="176" t="e">
        <f>NA()</f>
        <v>#N/A</v>
      </c>
      <c r="C50" s="176">
        <f>IF(ISNUMBER('実質公債費比率（分子）の構造'!K$53),'実質公債費比率（分子）の構造'!K$53,NA())</f>
        <v>5120</v>
      </c>
      <c r="D50" s="176" t="e">
        <f>NA()</f>
        <v>#N/A</v>
      </c>
      <c r="E50" s="176" t="e">
        <f>NA()</f>
        <v>#N/A</v>
      </c>
      <c r="F50" s="176">
        <f>IF(ISNUMBER('実質公債費比率（分子）の構造'!L$53),'実質公債費比率（分子）の構造'!L$53,NA())</f>
        <v>5590</v>
      </c>
      <c r="G50" s="176" t="e">
        <f>NA()</f>
        <v>#N/A</v>
      </c>
      <c r="H50" s="176" t="e">
        <f>NA()</f>
        <v>#N/A</v>
      </c>
      <c r="I50" s="176">
        <f>IF(ISNUMBER('実質公債費比率（分子）の構造'!M$53),'実質公債費比率（分子）の構造'!M$53,NA())</f>
        <v>5615</v>
      </c>
      <c r="J50" s="176" t="e">
        <f>NA()</f>
        <v>#N/A</v>
      </c>
      <c r="K50" s="176" t="e">
        <f>NA()</f>
        <v>#N/A</v>
      </c>
      <c r="L50" s="176">
        <f>IF(ISNUMBER('実質公債費比率（分子）の構造'!N$53),'実質公債費比率（分子）の構造'!N$53,NA())</f>
        <v>5762</v>
      </c>
      <c r="M50" s="176" t="e">
        <f>NA()</f>
        <v>#N/A</v>
      </c>
      <c r="N50" s="176" t="e">
        <f>NA()</f>
        <v>#N/A</v>
      </c>
      <c r="O50" s="176">
        <f>IF(ISNUMBER('実質公債費比率（分子）の構造'!O$53),'実質公債費比率（分子）の構造'!O$53,NA())</f>
        <v>5789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120452</v>
      </c>
      <c r="E56" s="175"/>
      <c r="F56" s="175"/>
      <c r="G56" s="175">
        <f>'将来負担比率（分子）の構造'!J$52</f>
        <v>120315</v>
      </c>
      <c r="H56" s="175"/>
      <c r="I56" s="175"/>
      <c r="J56" s="175">
        <f>'将来負担比率（分子）の構造'!K$52</f>
        <v>119076</v>
      </c>
      <c r="K56" s="175"/>
      <c r="L56" s="175"/>
      <c r="M56" s="175">
        <f>'将来負担比率（分子）の構造'!L$52</f>
        <v>114330</v>
      </c>
      <c r="N56" s="175"/>
      <c r="O56" s="175"/>
      <c r="P56" s="175">
        <f>'将来負担比率（分子）の構造'!M$52</f>
        <v>108700</v>
      </c>
    </row>
    <row r="57" spans="1:16" x14ac:dyDescent="0.2">
      <c r="A57" s="175" t="s">
        <v>42</v>
      </c>
      <c r="B57" s="175"/>
      <c r="C57" s="175"/>
      <c r="D57" s="175">
        <f>'将来負担比率（分子）の構造'!I$51</f>
        <v>15448</v>
      </c>
      <c r="E57" s="175"/>
      <c r="F57" s="175"/>
      <c r="G57" s="175">
        <f>'将来負担比率（分子）の構造'!J$51</f>
        <v>15731</v>
      </c>
      <c r="H57" s="175"/>
      <c r="I57" s="175"/>
      <c r="J57" s="175">
        <f>'将来負担比率（分子）の構造'!K$51</f>
        <v>15622</v>
      </c>
      <c r="K57" s="175"/>
      <c r="L57" s="175"/>
      <c r="M57" s="175">
        <f>'将来負担比率（分子）の構造'!L$51</f>
        <v>15038</v>
      </c>
      <c r="N57" s="175"/>
      <c r="O57" s="175"/>
      <c r="P57" s="175">
        <f>'将来負担比率（分子）の構造'!M$51</f>
        <v>14286</v>
      </c>
    </row>
    <row r="58" spans="1:16" x14ac:dyDescent="0.2">
      <c r="A58" s="175" t="s">
        <v>41</v>
      </c>
      <c r="B58" s="175"/>
      <c r="C58" s="175"/>
      <c r="D58" s="175">
        <f>'将来負担比率（分子）の構造'!I$50</f>
        <v>15857</v>
      </c>
      <c r="E58" s="175"/>
      <c r="F58" s="175"/>
      <c r="G58" s="175">
        <f>'将来負担比率（分子）の構造'!J$50</f>
        <v>13350</v>
      </c>
      <c r="H58" s="175"/>
      <c r="I58" s="175"/>
      <c r="J58" s="175">
        <f>'将来負担比率（分子）の構造'!K$50</f>
        <v>20621</v>
      </c>
      <c r="K58" s="175"/>
      <c r="L58" s="175"/>
      <c r="M58" s="175">
        <f>'将来負担比率（分子）の構造'!L$50</f>
        <v>20251</v>
      </c>
      <c r="N58" s="175"/>
      <c r="O58" s="175"/>
      <c r="P58" s="175">
        <f>'将来負担比率（分子）の構造'!M$50</f>
        <v>20655</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193</v>
      </c>
      <c r="C61" s="175"/>
      <c r="D61" s="175"/>
      <c r="E61" s="175">
        <f>'将来負担比率（分子）の構造'!J$46</f>
        <v>112</v>
      </c>
      <c r="F61" s="175"/>
      <c r="G61" s="175"/>
      <c r="H61" s="175" t="str">
        <f>'将来負担比率（分子）の構造'!K$46</f>
        <v>-</v>
      </c>
      <c r="I61" s="175"/>
      <c r="J61" s="175"/>
      <c r="K61" s="175">
        <f>'将来負担比率（分子）の構造'!L$46</f>
        <v>52</v>
      </c>
      <c r="L61" s="175"/>
      <c r="M61" s="175"/>
      <c r="N61" s="175">
        <f>'将来負担比率（分子）の構造'!M$46</f>
        <v>91</v>
      </c>
      <c r="O61" s="175"/>
      <c r="P61" s="175"/>
    </row>
    <row r="62" spans="1:16" x14ac:dyDescent="0.2">
      <c r="A62" s="175" t="s">
        <v>35</v>
      </c>
      <c r="B62" s="175">
        <f>'将来負担比率（分子）の構造'!I$45</f>
        <v>17877</v>
      </c>
      <c r="C62" s="175"/>
      <c r="D62" s="175"/>
      <c r="E62" s="175">
        <f>'将来負担比率（分子）の構造'!J$45</f>
        <v>17858</v>
      </c>
      <c r="F62" s="175"/>
      <c r="G62" s="175"/>
      <c r="H62" s="175">
        <f>'将来負担比率（分子）の構造'!K$45</f>
        <v>17671</v>
      </c>
      <c r="I62" s="175"/>
      <c r="J62" s="175"/>
      <c r="K62" s="175">
        <f>'将来負担比率（分子）の構造'!L$45</f>
        <v>17688</v>
      </c>
      <c r="L62" s="175"/>
      <c r="M62" s="175"/>
      <c r="N62" s="175">
        <f>'将来負担比率（分子）の構造'!M$45</f>
        <v>18798</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23315</v>
      </c>
      <c r="C64" s="175"/>
      <c r="D64" s="175"/>
      <c r="E64" s="175">
        <f>'将来負担比率（分子）の構造'!J$43</f>
        <v>22004</v>
      </c>
      <c r="F64" s="175"/>
      <c r="G64" s="175"/>
      <c r="H64" s="175">
        <f>'将来負担比率（分子）の構造'!K$43</f>
        <v>20940</v>
      </c>
      <c r="I64" s="175"/>
      <c r="J64" s="175"/>
      <c r="K64" s="175">
        <f>'将来負担比率（分子）の構造'!L$43</f>
        <v>19637</v>
      </c>
      <c r="L64" s="175"/>
      <c r="M64" s="175"/>
      <c r="N64" s="175">
        <f>'将来負担比率（分子）の構造'!M$43</f>
        <v>18589</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154082</v>
      </c>
      <c r="C66" s="175"/>
      <c r="D66" s="175"/>
      <c r="E66" s="175">
        <f>'将来負担比率（分子）の構造'!J$41</f>
        <v>153834</v>
      </c>
      <c r="F66" s="175"/>
      <c r="G66" s="175"/>
      <c r="H66" s="175">
        <f>'将来負担比率（分子）の構造'!K$41</f>
        <v>155768</v>
      </c>
      <c r="I66" s="175"/>
      <c r="J66" s="175"/>
      <c r="K66" s="175">
        <f>'将来負担比率（分子）の構造'!L$41</f>
        <v>152718</v>
      </c>
      <c r="L66" s="175"/>
      <c r="M66" s="175"/>
      <c r="N66" s="175">
        <f>'将来負担比率（分子）の構造'!M$41</f>
        <v>146101</v>
      </c>
      <c r="O66" s="175"/>
      <c r="P66" s="175"/>
    </row>
    <row r="67" spans="1:16" x14ac:dyDescent="0.2">
      <c r="A67" s="175" t="s">
        <v>71</v>
      </c>
      <c r="B67" s="175" t="e">
        <f>NA()</f>
        <v>#N/A</v>
      </c>
      <c r="C67" s="175">
        <f>IF(ISNUMBER('将来負担比率（分子）の構造'!I$53), IF('将来負担比率（分子）の構造'!I$53 &lt; 0, 0, '将来負担比率（分子）の構造'!I$53), NA())</f>
        <v>43710</v>
      </c>
      <c r="D67" s="175" t="e">
        <f>NA()</f>
        <v>#N/A</v>
      </c>
      <c r="E67" s="175" t="e">
        <f>NA()</f>
        <v>#N/A</v>
      </c>
      <c r="F67" s="175">
        <f>IF(ISNUMBER('将来負担比率（分子）の構造'!J$53), IF('将来負担比率（分子）の構造'!J$53 &lt; 0, 0, '将来負担比率（分子）の構造'!J$53), NA())</f>
        <v>44413</v>
      </c>
      <c r="G67" s="175" t="e">
        <f>NA()</f>
        <v>#N/A</v>
      </c>
      <c r="H67" s="175" t="e">
        <f>NA()</f>
        <v>#N/A</v>
      </c>
      <c r="I67" s="175">
        <f>IF(ISNUMBER('将来負担比率（分子）の構造'!K$53), IF('将来負担比率（分子）の構造'!K$53 &lt; 0, 0, '将来負担比率（分子）の構造'!K$53), NA())</f>
        <v>39059</v>
      </c>
      <c r="J67" s="175" t="e">
        <f>NA()</f>
        <v>#N/A</v>
      </c>
      <c r="K67" s="175" t="e">
        <f>NA()</f>
        <v>#N/A</v>
      </c>
      <c r="L67" s="175">
        <f>IF(ISNUMBER('将来負担比率（分子）の構造'!L$53), IF('将来負担比率（分子）の構造'!L$53 &lt; 0, 0, '将来負担比率（分子）の構造'!L$53), NA())</f>
        <v>40475</v>
      </c>
      <c r="M67" s="175" t="e">
        <f>NA()</f>
        <v>#N/A</v>
      </c>
      <c r="N67" s="175" t="e">
        <f>NA()</f>
        <v>#N/A</v>
      </c>
      <c r="O67" s="175">
        <f>IF(ISNUMBER('将来負担比率（分子）の構造'!M$53), IF('将来負担比率（分子）の構造'!M$53 &lt; 0, 0, '将来負担比率（分子）の構造'!M$53), NA())</f>
        <v>39939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7895</v>
      </c>
      <c r="C72" s="179">
        <f>基金残高に係る経年分析!G55</f>
        <v>7852</v>
      </c>
      <c r="D72" s="179">
        <f>基金残高に係る経年分析!H55</f>
        <v>8608</v>
      </c>
    </row>
    <row r="73" spans="1:16" x14ac:dyDescent="0.2">
      <c r="A73" s="178" t="s">
        <v>74</v>
      </c>
      <c r="B73" s="179">
        <f>基金残高に係る経年分析!F56</f>
        <v>2088</v>
      </c>
      <c r="C73" s="179">
        <f>基金残高に係る経年分析!G56</f>
        <v>2089</v>
      </c>
      <c r="D73" s="179">
        <f>基金残高に係る経年分析!H56</f>
        <v>2497</v>
      </c>
    </row>
    <row r="74" spans="1:16" x14ac:dyDescent="0.2">
      <c r="A74" s="178" t="s">
        <v>75</v>
      </c>
      <c r="B74" s="179">
        <f>基金残高に係る経年分析!F57</f>
        <v>4308</v>
      </c>
      <c r="C74" s="179">
        <f>基金残高に係る経年分析!G57</f>
        <v>4065</v>
      </c>
      <c r="D74" s="179">
        <f>基金残高に係る経年分析!H57</f>
        <v>3603</v>
      </c>
    </row>
  </sheetData>
  <sheetProtection algorithmName="SHA-512" hashValue="Q9AllHCfi7crg5Ha/4krSX5p+mmtwhUlx/rvfbbApIF3BodUb6IrSGEGTGP7NjYq7uRIqZzmDCLUTryDLUwdQA==" saltValue="Y3Z32R9XykFRZZRwiigE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54776883</v>
      </c>
      <c r="S5" s="613"/>
      <c r="T5" s="613"/>
      <c r="U5" s="613"/>
      <c r="V5" s="613"/>
      <c r="W5" s="613"/>
      <c r="X5" s="613"/>
      <c r="Y5" s="614"/>
      <c r="Z5" s="615">
        <v>35.1</v>
      </c>
      <c r="AA5" s="615"/>
      <c r="AB5" s="615"/>
      <c r="AC5" s="615"/>
      <c r="AD5" s="616">
        <v>52588106</v>
      </c>
      <c r="AE5" s="616"/>
      <c r="AF5" s="616"/>
      <c r="AG5" s="616"/>
      <c r="AH5" s="616"/>
      <c r="AI5" s="616"/>
      <c r="AJ5" s="616"/>
      <c r="AK5" s="616"/>
      <c r="AL5" s="617">
        <v>66</v>
      </c>
      <c r="AM5" s="618"/>
      <c r="AN5" s="618"/>
      <c r="AO5" s="619"/>
      <c r="AP5" s="609" t="s">
        <v>216</v>
      </c>
      <c r="AQ5" s="610"/>
      <c r="AR5" s="610"/>
      <c r="AS5" s="610"/>
      <c r="AT5" s="610"/>
      <c r="AU5" s="610"/>
      <c r="AV5" s="610"/>
      <c r="AW5" s="610"/>
      <c r="AX5" s="610"/>
      <c r="AY5" s="610"/>
      <c r="AZ5" s="610"/>
      <c r="BA5" s="610"/>
      <c r="BB5" s="610"/>
      <c r="BC5" s="610"/>
      <c r="BD5" s="610"/>
      <c r="BE5" s="610"/>
      <c r="BF5" s="611"/>
      <c r="BG5" s="623">
        <v>50270634</v>
      </c>
      <c r="BH5" s="624"/>
      <c r="BI5" s="624"/>
      <c r="BJ5" s="624"/>
      <c r="BK5" s="624"/>
      <c r="BL5" s="624"/>
      <c r="BM5" s="624"/>
      <c r="BN5" s="625"/>
      <c r="BO5" s="626">
        <v>91.8</v>
      </c>
      <c r="BP5" s="626"/>
      <c r="BQ5" s="626"/>
      <c r="BR5" s="626"/>
      <c r="BS5" s="627">
        <v>973038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1317491</v>
      </c>
      <c r="S6" s="624"/>
      <c r="T6" s="624"/>
      <c r="U6" s="624"/>
      <c r="V6" s="624"/>
      <c r="W6" s="624"/>
      <c r="X6" s="624"/>
      <c r="Y6" s="625"/>
      <c r="Z6" s="626">
        <v>0.8</v>
      </c>
      <c r="AA6" s="626"/>
      <c r="AB6" s="626"/>
      <c r="AC6" s="626"/>
      <c r="AD6" s="627">
        <v>1317491</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50270634</v>
      </c>
      <c r="BH6" s="624"/>
      <c r="BI6" s="624"/>
      <c r="BJ6" s="624"/>
      <c r="BK6" s="624"/>
      <c r="BL6" s="624"/>
      <c r="BM6" s="624"/>
      <c r="BN6" s="625"/>
      <c r="BO6" s="626">
        <v>91.8</v>
      </c>
      <c r="BP6" s="626"/>
      <c r="BQ6" s="626"/>
      <c r="BR6" s="626"/>
      <c r="BS6" s="627">
        <v>973038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624406</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623683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15729</v>
      </c>
      <c r="S7" s="624"/>
      <c r="T7" s="624"/>
      <c r="U7" s="624"/>
      <c r="V7" s="624"/>
      <c r="W7" s="624"/>
      <c r="X7" s="624"/>
      <c r="Y7" s="625"/>
      <c r="Z7" s="626">
        <v>0</v>
      </c>
      <c r="AA7" s="626"/>
      <c r="AB7" s="626"/>
      <c r="AC7" s="626"/>
      <c r="AD7" s="627">
        <v>15729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23931272</v>
      </c>
      <c r="BH7" s="624"/>
      <c r="BI7" s="624"/>
      <c r="BJ7" s="624"/>
      <c r="BK7" s="624"/>
      <c r="BL7" s="624"/>
      <c r="BM7" s="624"/>
      <c r="BN7" s="625"/>
      <c r="BO7" s="626">
        <v>43.7</v>
      </c>
      <c r="BP7" s="626"/>
      <c r="BQ7" s="626"/>
      <c r="BR7" s="626"/>
      <c r="BS7" s="627">
        <v>973038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12836349</v>
      </c>
      <c r="CS7" s="624"/>
      <c r="CT7" s="624"/>
      <c r="CU7" s="624"/>
      <c r="CV7" s="624"/>
      <c r="CW7" s="624"/>
      <c r="CX7" s="624"/>
      <c r="CY7" s="625"/>
      <c r="CZ7" s="626">
        <v>8.5</v>
      </c>
      <c r="DA7" s="626"/>
      <c r="DB7" s="626"/>
      <c r="DC7" s="626"/>
      <c r="DD7" s="632">
        <v>330856</v>
      </c>
      <c r="DE7" s="624"/>
      <c r="DF7" s="624"/>
      <c r="DG7" s="624"/>
      <c r="DH7" s="624"/>
      <c r="DI7" s="624"/>
      <c r="DJ7" s="624"/>
      <c r="DK7" s="624"/>
      <c r="DL7" s="624"/>
      <c r="DM7" s="624"/>
      <c r="DN7" s="624"/>
      <c r="DO7" s="624"/>
      <c r="DP7" s="625"/>
      <c r="DQ7" s="632">
        <v>9796484</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294402</v>
      </c>
      <c r="S8" s="624"/>
      <c r="T8" s="624"/>
      <c r="U8" s="624"/>
      <c r="V8" s="624"/>
      <c r="W8" s="624"/>
      <c r="X8" s="624"/>
      <c r="Y8" s="625"/>
      <c r="Z8" s="626">
        <v>0.2</v>
      </c>
      <c r="AA8" s="626"/>
      <c r="AB8" s="626"/>
      <c r="AC8" s="626"/>
      <c r="AD8" s="627">
        <v>294402</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591656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61710757</v>
      </c>
      <c r="CS8" s="624"/>
      <c r="CT8" s="624"/>
      <c r="CU8" s="624"/>
      <c r="CV8" s="624"/>
      <c r="CW8" s="624"/>
      <c r="CX8" s="624"/>
      <c r="CY8" s="625"/>
      <c r="CZ8" s="626">
        <v>40.799999999999997</v>
      </c>
      <c r="DA8" s="626"/>
      <c r="DB8" s="626"/>
      <c r="DC8" s="626"/>
      <c r="DD8" s="632">
        <v>823323</v>
      </c>
      <c r="DE8" s="624"/>
      <c r="DF8" s="624"/>
      <c r="DG8" s="624"/>
      <c r="DH8" s="624"/>
      <c r="DI8" s="624"/>
      <c r="DJ8" s="624"/>
      <c r="DK8" s="624"/>
      <c r="DL8" s="624"/>
      <c r="DM8" s="624"/>
      <c r="DN8" s="624"/>
      <c r="DO8" s="624"/>
      <c r="DP8" s="625"/>
      <c r="DQ8" s="632">
        <v>31304835</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372605</v>
      </c>
      <c r="S9" s="624"/>
      <c r="T9" s="624"/>
      <c r="U9" s="624"/>
      <c r="V9" s="624"/>
      <c r="W9" s="624"/>
      <c r="X9" s="624"/>
      <c r="Y9" s="625"/>
      <c r="Z9" s="626">
        <v>0.2</v>
      </c>
      <c r="AA9" s="626"/>
      <c r="AB9" s="626"/>
      <c r="AC9" s="626"/>
      <c r="AD9" s="627">
        <v>372605</v>
      </c>
      <c r="AE9" s="627"/>
      <c r="AF9" s="627"/>
      <c r="AG9" s="627"/>
      <c r="AH9" s="627"/>
      <c r="AI9" s="627"/>
      <c r="AJ9" s="627"/>
      <c r="AK9" s="627"/>
      <c r="AL9" s="628">
        <v>0.5</v>
      </c>
      <c r="AM9" s="629"/>
      <c r="AN9" s="629"/>
      <c r="AO9" s="630"/>
      <c r="AP9" s="620" t="s">
        <v>230</v>
      </c>
      <c r="AQ9" s="621"/>
      <c r="AR9" s="621"/>
      <c r="AS9" s="621"/>
      <c r="AT9" s="621"/>
      <c r="AU9" s="621"/>
      <c r="AV9" s="621"/>
      <c r="AW9" s="621"/>
      <c r="AX9" s="621"/>
      <c r="AY9" s="621"/>
      <c r="AZ9" s="621"/>
      <c r="BA9" s="621"/>
      <c r="BB9" s="621"/>
      <c r="BC9" s="621"/>
      <c r="BD9" s="621"/>
      <c r="BE9" s="621"/>
      <c r="BF9" s="622"/>
      <c r="BG9" s="623">
        <v>19409890</v>
      </c>
      <c r="BH9" s="624"/>
      <c r="BI9" s="624"/>
      <c r="BJ9" s="624"/>
      <c r="BK9" s="624"/>
      <c r="BL9" s="624"/>
      <c r="BM9" s="624"/>
      <c r="BN9" s="625"/>
      <c r="BO9" s="626">
        <v>35.4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10625779</v>
      </c>
      <c r="CS9" s="624"/>
      <c r="CT9" s="624"/>
      <c r="CU9" s="624"/>
      <c r="CV9" s="624"/>
      <c r="CW9" s="624"/>
      <c r="CX9" s="624"/>
      <c r="CY9" s="625"/>
      <c r="CZ9" s="626">
        <v>7</v>
      </c>
      <c r="DA9" s="626"/>
      <c r="DB9" s="626"/>
      <c r="DC9" s="626"/>
      <c r="DD9" s="632">
        <v>948814</v>
      </c>
      <c r="DE9" s="624"/>
      <c r="DF9" s="624"/>
      <c r="DG9" s="624"/>
      <c r="DH9" s="624"/>
      <c r="DI9" s="624"/>
      <c r="DJ9" s="624"/>
      <c r="DK9" s="624"/>
      <c r="DL9" s="624"/>
      <c r="DM9" s="624"/>
      <c r="DN9" s="624"/>
      <c r="DO9" s="624"/>
      <c r="DP9" s="625"/>
      <c r="DQ9" s="632">
        <v>6603146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1241347</v>
      </c>
      <c r="BH10" s="624"/>
      <c r="BI10" s="624"/>
      <c r="BJ10" s="624"/>
      <c r="BK10" s="624"/>
      <c r="BL10" s="624"/>
      <c r="BM10" s="624"/>
      <c r="BN10" s="625"/>
      <c r="BO10" s="626">
        <v>2.2999999999999998</v>
      </c>
      <c r="BP10" s="626"/>
      <c r="BQ10" s="626"/>
      <c r="BR10" s="626"/>
      <c r="BS10" s="627">
        <v>206597</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287037</v>
      </c>
      <c r="CS10" s="624"/>
      <c r="CT10" s="624"/>
      <c r="CU10" s="624"/>
      <c r="CV10" s="624"/>
      <c r="CW10" s="624"/>
      <c r="CX10" s="624"/>
      <c r="CY10" s="625"/>
      <c r="CZ10" s="626">
        <v>0.2</v>
      </c>
      <c r="DA10" s="626"/>
      <c r="DB10" s="626"/>
      <c r="DC10" s="626"/>
      <c r="DD10" s="632">
        <v>31980</v>
      </c>
      <c r="DE10" s="624"/>
      <c r="DF10" s="624"/>
      <c r="DG10" s="624"/>
      <c r="DH10" s="624"/>
      <c r="DI10" s="624"/>
      <c r="DJ10" s="624"/>
      <c r="DK10" s="624"/>
      <c r="DL10" s="624"/>
      <c r="DM10" s="624"/>
      <c r="DN10" s="624"/>
      <c r="DO10" s="624"/>
      <c r="DP10" s="625"/>
      <c r="DQ10" s="632">
        <v>174881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8708924</v>
      </c>
      <c r="S11" s="624"/>
      <c r="T11" s="624"/>
      <c r="U11" s="624"/>
      <c r="V11" s="624"/>
      <c r="W11" s="624"/>
      <c r="X11" s="624"/>
      <c r="Y11" s="625"/>
      <c r="Z11" s="628">
        <v>5.6</v>
      </c>
      <c r="AA11" s="629"/>
      <c r="AB11" s="629"/>
      <c r="AC11" s="635"/>
      <c r="AD11" s="632">
        <v>8708924</v>
      </c>
      <c r="AE11" s="624"/>
      <c r="AF11" s="624"/>
      <c r="AG11" s="624"/>
      <c r="AH11" s="624"/>
      <c r="AI11" s="624"/>
      <c r="AJ11" s="624"/>
      <c r="AK11" s="625"/>
      <c r="AL11" s="628">
        <v>10.9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2688379</v>
      </c>
      <c r="BH11" s="624"/>
      <c r="BI11" s="624"/>
      <c r="BJ11" s="624"/>
      <c r="BK11" s="624"/>
      <c r="BL11" s="624"/>
      <c r="BM11" s="624"/>
      <c r="BN11" s="625"/>
      <c r="BO11" s="626">
        <v>4.9000000000000004</v>
      </c>
      <c r="BP11" s="626"/>
      <c r="BQ11" s="626"/>
      <c r="BR11" s="626"/>
      <c r="BS11" s="627">
        <v>766441</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2893459</v>
      </c>
      <c r="CS11" s="624"/>
      <c r="CT11" s="624"/>
      <c r="CU11" s="624"/>
      <c r="CV11" s="624"/>
      <c r="CW11" s="624"/>
      <c r="CX11" s="624"/>
      <c r="CY11" s="625"/>
      <c r="CZ11" s="626">
        <v>1.9</v>
      </c>
      <c r="DA11" s="626"/>
      <c r="DB11" s="626"/>
      <c r="DC11" s="626"/>
      <c r="DD11" s="632">
        <v>498752</v>
      </c>
      <c r="DE11" s="624"/>
      <c r="DF11" s="624"/>
      <c r="DG11" s="624"/>
      <c r="DH11" s="624"/>
      <c r="DI11" s="624"/>
      <c r="DJ11" s="624"/>
      <c r="DK11" s="624"/>
      <c r="DL11" s="624"/>
      <c r="DM11" s="624"/>
      <c r="DN11" s="624"/>
      <c r="DO11" s="624"/>
      <c r="DP11" s="625"/>
      <c r="DQ11" s="632">
        <v>2153584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22567</v>
      </c>
      <c r="S12" s="624"/>
      <c r="T12" s="624"/>
      <c r="U12" s="624"/>
      <c r="V12" s="624"/>
      <c r="W12" s="624"/>
      <c r="X12" s="624"/>
      <c r="Y12" s="625"/>
      <c r="Z12" s="626">
        <v>0</v>
      </c>
      <c r="AA12" s="626"/>
      <c r="AB12" s="626"/>
      <c r="AC12" s="626"/>
      <c r="AD12" s="627">
        <v>22567</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22886369</v>
      </c>
      <c r="BH12" s="624"/>
      <c r="BI12" s="624"/>
      <c r="BJ12" s="624"/>
      <c r="BK12" s="624"/>
      <c r="BL12" s="624"/>
      <c r="BM12" s="624"/>
      <c r="BN12" s="625"/>
      <c r="BO12" s="626">
        <v>41.8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10223660</v>
      </c>
      <c r="CS12" s="624"/>
      <c r="CT12" s="624"/>
      <c r="CU12" s="624"/>
      <c r="CV12" s="624"/>
      <c r="CW12" s="624"/>
      <c r="CX12" s="624"/>
      <c r="CY12" s="625"/>
      <c r="CZ12" s="626">
        <v>6.8</v>
      </c>
      <c r="DA12" s="626"/>
      <c r="DB12" s="626"/>
      <c r="DC12" s="626"/>
      <c r="DD12" s="632">
        <v>277825</v>
      </c>
      <c r="DE12" s="624"/>
      <c r="DF12" s="624"/>
      <c r="DG12" s="624"/>
      <c r="DH12" s="624"/>
      <c r="DI12" s="624"/>
      <c r="DJ12" s="624"/>
      <c r="DK12" s="624"/>
      <c r="DL12" s="624"/>
      <c r="DM12" s="624"/>
      <c r="DN12" s="624"/>
      <c r="DO12" s="624"/>
      <c r="DP12" s="625"/>
      <c r="DQ12" s="632">
        <v>2150003</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22778829</v>
      </c>
      <c r="BH13" s="624"/>
      <c r="BI13" s="624"/>
      <c r="BJ13" s="624"/>
      <c r="BK13" s="624"/>
      <c r="BL13" s="624"/>
      <c r="BM13" s="624"/>
      <c r="BN13" s="625"/>
      <c r="BO13" s="626">
        <v>41.6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16715380</v>
      </c>
      <c r="CS13" s="624"/>
      <c r="CT13" s="624"/>
      <c r="CU13" s="624"/>
      <c r="CV13" s="624"/>
      <c r="CW13" s="624"/>
      <c r="CX13" s="624"/>
      <c r="CY13" s="625"/>
      <c r="CZ13" s="626">
        <v>11</v>
      </c>
      <c r="DA13" s="626"/>
      <c r="DB13" s="626"/>
      <c r="DC13" s="626"/>
      <c r="DD13" s="632">
        <v>9637819</v>
      </c>
      <c r="DE13" s="624"/>
      <c r="DF13" s="624"/>
      <c r="DG13" s="624"/>
      <c r="DH13" s="624"/>
      <c r="DI13" s="624"/>
      <c r="DJ13" s="624"/>
      <c r="DK13" s="624"/>
      <c r="DL13" s="624"/>
      <c r="DM13" s="624"/>
      <c r="DN13" s="624"/>
      <c r="DO13" s="624"/>
      <c r="DP13" s="625"/>
      <c r="DQ13" s="632">
        <v>8502168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9865</v>
      </c>
      <c r="S14" s="624"/>
      <c r="T14" s="624"/>
      <c r="U14" s="624"/>
      <c r="V14" s="624"/>
      <c r="W14" s="624"/>
      <c r="X14" s="624"/>
      <c r="Y14" s="625"/>
      <c r="Z14" s="626">
        <v>0</v>
      </c>
      <c r="AA14" s="626"/>
      <c r="AB14" s="626"/>
      <c r="AC14" s="626"/>
      <c r="AD14" s="627">
        <v>9865</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1099936</v>
      </c>
      <c r="BH14" s="624"/>
      <c r="BI14" s="624"/>
      <c r="BJ14" s="624"/>
      <c r="BK14" s="624"/>
      <c r="BL14" s="624"/>
      <c r="BM14" s="624"/>
      <c r="BN14" s="625"/>
      <c r="BO14" s="626">
        <v>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4811591</v>
      </c>
      <c r="CS14" s="624"/>
      <c r="CT14" s="624"/>
      <c r="CU14" s="624"/>
      <c r="CV14" s="624"/>
      <c r="CW14" s="624"/>
      <c r="CX14" s="624"/>
      <c r="CY14" s="625"/>
      <c r="CZ14" s="626">
        <v>3.2</v>
      </c>
      <c r="DA14" s="626"/>
      <c r="DB14" s="626"/>
      <c r="DC14" s="626"/>
      <c r="DD14" s="632">
        <v>730232</v>
      </c>
      <c r="DE14" s="624"/>
      <c r="DF14" s="624"/>
      <c r="DG14" s="624"/>
      <c r="DH14" s="624"/>
      <c r="DI14" s="624"/>
      <c r="DJ14" s="624"/>
      <c r="DK14" s="624"/>
      <c r="DL14" s="624"/>
      <c r="DM14" s="624"/>
      <c r="DN14" s="624"/>
      <c r="DO14" s="624"/>
      <c r="DP14" s="625"/>
      <c r="DQ14" s="632">
        <v>4049277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2353057</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14841421</v>
      </c>
      <c r="CS15" s="624"/>
      <c r="CT15" s="624"/>
      <c r="CU15" s="624"/>
      <c r="CV15" s="624"/>
      <c r="CW15" s="624"/>
      <c r="CX15" s="624"/>
      <c r="CY15" s="625"/>
      <c r="CZ15" s="626">
        <v>9.8000000000000007</v>
      </c>
      <c r="DA15" s="626"/>
      <c r="DB15" s="626"/>
      <c r="DC15" s="626"/>
      <c r="DD15" s="632">
        <v>4147930</v>
      </c>
      <c r="DE15" s="624"/>
      <c r="DF15" s="624"/>
      <c r="DG15" s="624"/>
      <c r="DH15" s="624"/>
      <c r="DI15" s="624"/>
      <c r="DJ15" s="624"/>
      <c r="DK15" s="624"/>
      <c r="DL15" s="624"/>
      <c r="DM15" s="624"/>
      <c r="DN15" s="624"/>
      <c r="DO15" s="624"/>
      <c r="DP15" s="625"/>
      <c r="DQ15" s="632">
        <v>10174059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185239</v>
      </c>
      <c r="S16" s="624"/>
      <c r="T16" s="624"/>
      <c r="U16" s="624"/>
      <c r="V16" s="624"/>
      <c r="W16" s="624"/>
      <c r="X16" s="624"/>
      <c r="Y16" s="625"/>
      <c r="Z16" s="626">
        <v>0.1</v>
      </c>
      <c r="AA16" s="626"/>
      <c r="AB16" s="626"/>
      <c r="AC16" s="626"/>
      <c r="AD16" s="627">
        <v>185239</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989352</v>
      </c>
      <c r="S17" s="624"/>
      <c r="T17" s="624"/>
      <c r="U17" s="624"/>
      <c r="V17" s="624"/>
      <c r="W17" s="624"/>
      <c r="X17" s="624"/>
      <c r="Y17" s="625"/>
      <c r="Z17" s="626">
        <v>0.6</v>
      </c>
      <c r="AA17" s="626"/>
      <c r="AB17" s="626"/>
      <c r="AC17" s="626"/>
      <c r="AD17" s="627">
        <v>989352</v>
      </c>
      <c r="AE17" s="627"/>
      <c r="AF17" s="627"/>
      <c r="AG17" s="627"/>
      <c r="AH17" s="627"/>
      <c r="AI17" s="627"/>
      <c r="AJ17" s="627"/>
      <c r="AK17" s="627"/>
      <c r="AL17" s="628">
        <v>1.2</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15843173</v>
      </c>
      <c r="CS17" s="624"/>
      <c r="CT17" s="624"/>
      <c r="CU17" s="624"/>
      <c r="CV17" s="624"/>
      <c r="CW17" s="624"/>
      <c r="CX17" s="624"/>
      <c r="CY17" s="625"/>
      <c r="CZ17" s="626">
        <v>10.5</v>
      </c>
      <c r="DA17" s="626"/>
      <c r="DB17" s="626"/>
      <c r="DC17" s="626"/>
      <c r="DD17" s="632" t="s">
        <v>122</v>
      </c>
      <c r="DE17" s="624"/>
      <c r="DF17" s="624"/>
      <c r="DG17" s="624"/>
      <c r="DH17" s="624"/>
      <c r="DI17" s="624"/>
      <c r="DJ17" s="624"/>
      <c r="DK17" s="624"/>
      <c r="DL17" s="624"/>
      <c r="DM17" s="624"/>
      <c r="DN17" s="624"/>
      <c r="DO17" s="624"/>
      <c r="DP17" s="625"/>
      <c r="DQ17" s="632">
        <v>15594213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403381</v>
      </c>
      <c r="S18" s="624"/>
      <c r="T18" s="624"/>
      <c r="U18" s="624"/>
      <c r="V18" s="624"/>
      <c r="W18" s="624"/>
      <c r="X18" s="624"/>
      <c r="Y18" s="625"/>
      <c r="Z18" s="626">
        <v>0.3</v>
      </c>
      <c r="AA18" s="626"/>
      <c r="AB18" s="626"/>
      <c r="AC18" s="626"/>
      <c r="AD18" s="627">
        <v>403381</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375747</v>
      </c>
      <c r="S19" s="624"/>
      <c r="T19" s="624"/>
      <c r="U19" s="624"/>
      <c r="V19" s="624"/>
      <c r="W19" s="624"/>
      <c r="X19" s="624"/>
      <c r="Y19" s="625"/>
      <c r="Z19" s="626">
        <v>0.2</v>
      </c>
      <c r="AA19" s="626"/>
      <c r="AB19" s="626"/>
      <c r="AC19" s="626"/>
      <c r="AD19" s="627">
        <v>375747</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4506249</v>
      </c>
      <c r="BH19" s="624"/>
      <c r="BI19" s="624"/>
      <c r="BJ19" s="624"/>
      <c r="BK19" s="624"/>
      <c r="BL19" s="624"/>
      <c r="BM19" s="624"/>
      <c r="BN19" s="625"/>
      <c r="BO19" s="626">
        <v>8.1999999999999993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27634</v>
      </c>
      <c r="S20" s="624"/>
      <c r="T20" s="624"/>
      <c r="U20" s="624"/>
      <c r="V20" s="624"/>
      <c r="W20" s="624"/>
      <c r="X20" s="624"/>
      <c r="Y20" s="625"/>
      <c r="Z20" s="626">
        <v>0</v>
      </c>
      <c r="AA20" s="626"/>
      <c r="AB20" s="626"/>
      <c r="AC20" s="626"/>
      <c r="AD20" s="627">
        <v>27634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4506249</v>
      </c>
      <c r="BH20" s="624"/>
      <c r="BI20" s="624"/>
      <c r="BJ20" s="624"/>
      <c r="BK20" s="624"/>
      <c r="BL20" s="624"/>
      <c r="BM20" s="624"/>
      <c r="BN20" s="625"/>
      <c r="BO20" s="626">
        <v>8.1999999999999993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151413012</v>
      </c>
      <c r="CS20" s="624"/>
      <c r="CT20" s="624"/>
      <c r="CU20" s="624"/>
      <c r="CV20" s="624"/>
      <c r="CW20" s="624"/>
      <c r="CX20" s="624"/>
      <c r="CY20" s="625"/>
      <c r="CZ20" s="626">
        <v>100</v>
      </c>
      <c r="DA20" s="626"/>
      <c r="DB20" s="626"/>
      <c r="DC20" s="626"/>
      <c r="DD20" s="632">
        <v>17427531</v>
      </c>
      <c r="DE20" s="624"/>
      <c r="DF20" s="624"/>
      <c r="DG20" s="624"/>
      <c r="DH20" s="624"/>
      <c r="DI20" s="624"/>
      <c r="DJ20" s="624"/>
      <c r="DK20" s="624"/>
      <c r="DL20" s="624"/>
      <c r="DM20" s="624"/>
      <c r="DN20" s="624"/>
      <c r="DO20" s="624"/>
      <c r="DP20" s="625"/>
      <c r="DQ20" s="632">
        <v>91126333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15486010</v>
      </c>
      <c r="S21" s="624"/>
      <c r="T21" s="624"/>
      <c r="U21" s="624"/>
      <c r="V21" s="624"/>
      <c r="W21" s="624"/>
      <c r="X21" s="624"/>
      <c r="Y21" s="625"/>
      <c r="Z21" s="626">
        <v>9.9</v>
      </c>
      <c r="AA21" s="626"/>
      <c r="AB21" s="626"/>
      <c r="AC21" s="626"/>
      <c r="AD21" s="627">
        <v>14452877</v>
      </c>
      <c r="AE21" s="627"/>
      <c r="AF21" s="627"/>
      <c r="AG21" s="627"/>
      <c r="AH21" s="627"/>
      <c r="AI21" s="627"/>
      <c r="AJ21" s="627"/>
      <c r="AK21" s="627"/>
      <c r="AL21" s="628">
        <v>18.100000000000001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67922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14452877</v>
      </c>
      <c r="S22" s="624"/>
      <c r="T22" s="624"/>
      <c r="U22" s="624"/>
      <c r="V22" s="624"/>
      <c r="W22" s="624"/>
      <c r="X22" s="624"/>
      <c r="Y22" s="625"/>
      <c r="Z22" s="626">
        <v>9.1999999999999993</v>
      </c>
      <c r="AA22" s="626"/>
      <c r="AB22" s="626"/>
      <c r="AC22" s="626"/>
      <c r="AD22" s="627">
        <v>14452877</v>
      </c>
      <c r="AE22" s="627"/>
      <c r="AF22" s="627"/>
      <c r="AG22" s="627"/>
      <c r="AH22" s="627"/>
      <c r="AI22" s="627"/>
      <c r="AJ22" s="627"/>
      <c r="AK22" s="627"/>
      <c r="AL22" s="628">
        <v>18.100000000000001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2249550</v>
      </c>
      <c r="BH22" s="624"/>
      <c r="BI22" s="624"/>
      <c r="BJ22" s="624"/>
      <c r="BK22" s="624"/>
      <c r="BL22" s="624"/>
      <c r="BM22" s="624"/>
      <c r="BN22" s="625"/>
      <c r="BO22" s="626">
        <v>4.0999999999999996</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1033133</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2188777</v>
      </c>
      <c r="BH23" s="624"/>
      <c r="BI23" s="624"/>
      <c r="BJ23" s="624"/>
      <c r="BK23" s="624"/>
      <c r="BL23" s="624"/>
      <c r="BM23" s="624"/>
      <c r="BN23" s="625"/>
      <c r="BO23" s="626">
        <v>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76412739</v>
      </c>
      <c r="CS24" s="613"/>
      <c r="CT24" s="613"/>
      <c r="CU24" s="613"/>
      <c r="CV24" s="613"/>
      <c r="CW24" s="613"/>
      <c r="CX24" s="613"/>
      <c r="CY24" s="614"/>
      <c r="CZ24" s="617">
        <v>50.5</v>
      </c>
      <c r="DA24" s="618"/>
      <c r="DB24" s="618"/>
      <c r="DC24" s="634"/>
      <c r="DD24" s="653">
        <v>49535285</v>
      </c>
      <c r="DE24" s="613"/>
      <c r="DF24" s="613"/>
      <c r="DG24" s="613"/>
      <c r="DH24" s="613"/>
      <c r="DI24" s="613"/>
      <c r="DJ24" s="613"/>
      <c r="DK24" s="614"/>
      <c r="DL24" s="653">
        <v>45357676</v>
      </c>
      <c r="DM24" s="613"/>
      <c r="DN24" s="613"/>
      <c r="DO24" s="613"/>
      <c r="DP24" s="613"/>
      <c r="DQ24" s="613"/>
      <c r="DR24" s="613"/>
      <c r="DS24" s="613"/>
      <c r="DT24" s="613"/>
      <c r="DU24" s="613"/>
      <c r="DV24" s="614"/>
      <c r="DW24" s="617">
        <v>55.6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82582448</v>
      </c>
      <c r="S25" s="624"/>
      <c r="T25" s="624"/>
      <c r="U25" s="624"/>
      <c r="V25" s="624"/>
      <c r="W25" s="624"/>
      <c r="X25" s="624"/>
      <c r="Y25" s="625"/>
      <c r="Z25" s="626">
        <v>52.8</v>
      </c>
      <c r="AA25" s="626"/>
      <c r="AB25" s="626"/>
      <c r="AC25" s="626"/>
      <c r="AD25" s="627">
        <v>79360538</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20868188</v>
      </c>
      <c r="CS25" s="656"/>
      <c r="CT25" s="656"/>
      <c r="CU25" s="656"/>
      <c r="CV25" s="656"/>
      <c r="CW25" s="656"/>
      <c r="CX25" s="656"/>
      <c r="CY25" s="657"/>
      <c r="CZ25" s="628">
        <v>13.8</v>
      </c>
      <c r="DA25" s="654"/>
      <c r="DB25" s="654"/>
      <c r="DC25" s="658"/>
      <c r="DD25" s="632">
        <v>19698649</v>
      </c>
      <c r="DE25" s="656"/>
      <c r="DF25" s="656"/>
      <c r="DG25" s="656"/>
      <c r="DH25" s="656"/>
      <c r="DI25" s="656"/>
      <c r="DJ25" s="656"/>
      <c r="DK25" s="657"/>
      <c r="DL25" s="632">
        <v>19046691</v>
      </c>
      <c r="DM25" s="656"/>
      <c r="DN25" s="656"/>
      <c r="DO25" s="656"/>
      <c r="DP25" s="656"/>
      <c r="DQ25" s="656"/>
      <c r="DR25" s="656"/>
      <c r="DS25" s="656"/>
      <c r="DT25" s="656"/>
      <c r="DU25" s="656"/>
      <c r="DV25" s="657"/>
      <c r="DW25" s="628">
        <v>23.3</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69621</v>
      </c>
      <c r="S26" s="624"/>
      <c r="T26" s="624"/>
      <c r="U26" s="624"/>
      <c r="V26" s="624"/>
      <c r="W26" s="624"/>
      <c r="X26" s="624"/>
      <c r="Y26" s="625"/>
      <c r="Z26" s="626">
        <v>0</v>
      </c>
      <c r="AA26" s="626"/>
      <c r="AB26" s="626"/>
      <c r="AC26" s="626"/>
      <c r="AD26" s="627">
        <v>69621</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14171354</v>
      </c>
      <c r="CS26" s="624"/>
      <c r="CT26" s="624"/>
      <c r="CU26" s="624"/>
      <c r="CV26" s="624"/>
      <c r="CW26" s="624"/>
      <c r="CX26" s="624"/>
      <c r="CY26" s="625"/>
      <c r="CZ26" s="628">
        <v>9.4</v>
      </c>
      <c r="DA26" s="654"/>
      <c r="DB26" s="654"/>
      <c r="DC26" s="658"/>
      <c r="DD26" s="632">
        <v>13359945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338285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54776883</v>
      </c>
      <c r="BH27" s="624"/>
      <c r="BI27" s="624"/>
      <c r="BJ27" s="624"/>
      <c r="BK27" s="624"/>
      <c r="BL27" s="624"/>
      <c r="BM27" s="624"/>
      <c r="BN27" s="625"/>
      <c r="BO27" s="626">
        <v>100</v>
      </c>
      <c r="BP27" s="626"/>
      <c r="BQ27" s="626"/>
      <c r="BR27" s="626"/>
      <c r="BS27" s="627">
        <v>973038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39701378</v>
      </c>
      <c r="CS27" s="656"/>
      <c r="CT27" s="656"/>
      <c r="CU27" s="656"/>
      <c r="CV27" s="656"/>
      <c r="CW27" s="656"/>
      <c r="CX27" s="656"/>
      <c r="CY27" s="657"/>
      <c r="CZ27" s="628">
        <v>26.2</v>
      </c>
      <c r="DA27" s="654"/>
      <c r="DB27" s="654"/>
      <c r="DC27" s="658"/>
      <c r="DD27" s="632">
        <v>14242423</v>
      </c>
      <c r="DE27" s="656"/>
      <c r="DF27" s="656"/>
      <c r="DG27" s="656"/>
      <c r="DH27" s="656"/>
      <c r="DI27" s="656"/>
      <c r="DJ27" s="656"/>
      <c r="DK27" s="657"/>
      <c r="DL27" s="632">
        <v>10716772</v>
      </c>
      <c r="DM27" s="656"/>
      <c r="DN27" s="656"/>
      <c r="DO27" s="656"/>
      <c r="DP27" s="656"/>
      <c r="DQ27" s="656"/>
      <c r="DR27" s="656"/>
      <c r="DS27" s="656"/>
      <c r="DT27" s="656"/>
      <c r="DU27" s="656"/>
      <c r="DV27" s="657"/>
      <c r="DW27" s="628">
        <v>13.1</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2081903</v>
      </c>
      <c r="S28" s="624"/>
      <c r="T28" s="624"/>
      <c r="U28" s="624"/>
      <c r="V28" s="624"/>
      <c r="W28" s="624"/>
      <c r="X28" s="624"/>
      <c r="Y28" s="625"/>
      <c r="Z28" s="626">
        <v>1.3</v>
      </c>
      <c r="AA28" s="626"/>
      <c r="AB28" s="626"/>
      <c r="AC28" s="626"/>
      <c r="AD28" s="627">
        <v>122124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15843173</v>
      </c>
      <c r="CS28" s="624"/>
      <c r="CT28" s="624"/>
      <c r="CU28" s="624"/>
      <c r="CV28" s="624"/>
      <c r="CW28" s="624"/>
      <c r="CX28" s="624"/>
      <c r="CY28" s="625"/>
      <c r="CZ28" s="628">
        <v>10.5</v>
      </c>
      <c r="DA28" s="654"/>
      <c r="DB28" s="654"/>
      <c r="DC28" s="658"/>
      <c r="DD28" s="632">
        <v>15594213</v>
      </c>
      <c r="DE28" s="624"/>
      <c r="DF28" s="624"/>
      <c r="DG28" s="624"/>
      <c r="DH28" s="624"/>
      <c r="DI28" s="624"/>
      <c r="DJ28" s="624"/>
      <c r="DK28" s="625"/>
      <c r="DL28" s="632">
        <v>15594213</v>
      </c>
      <c r="DM28" s="624"/>
      <c r="DN28" s="624"/>
      <c r="DO28" s="624"/>
      <c r="DP28" s="624"/>
      <c r="DQ28" s="624"/>
      <c r="DR28" s="624"/>
      <c r="DS28" s="624"/>
      <c r="DT28" s="624"/>
      <c r="DU28" s="624"/>
      <c r="DV28" s="625"/>
      <c r="DW28" s="628">
        <v>19.100000000000001</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646738</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15843173</v>
      </c>
      <c r="CS29" s="656"/>
      <c r="CT29" s="656"/>
      <c r="CU29" s="656"/>
      <c r="CV29" s="656"/>
      <c r="CW29" s="656"/>
      <c r="CX29" s="656"/>
      <c r="CY29" s="657"/>
      <c r="CZ29" s="628">
        <v>10.5</v>
      </c>
      <c r="DA29" s="654"/>
      <c r="DB29" s="654"/>
      <c r="DC29" s="658"/>
      <c r="DD29" s="632">
        <v>15594213</v>
      </c>
      <c r="DE29" s="656"/>
      <c r="DF29" s="656"/>
      <c r="DG29" s="656"/>
      <c r="DH29" s="656"/>
      <c r="DI29" s="656"/>
      <c r="DJ29" s="656"/>
      <c r="DK29" s="657"/>
      <c r="DL29" s="632">
        <v>15594213</v>
      </c>
      <c r="DM29" s="656"/>
      <c r="DN29" s="656"/>
      <c r="DO29" s="656"/>
      <c r="DP29" s="656"/>
      <c r="DQ29" s="656"/>
      <c r="DR29" s="656"/>
      <c r="DS29" s="656"/>
      <c r="DT29" s="656"/>
      <c r="DU29" s="656"/>
      <c r="DV29" s="657"/>
      <c r="DW29" s="628">
        <v>19.100000000000001</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31058703</v>
      </c>
      <c r="S30" s="624"/>
      <c r="T30" s="624"/>
      <c r="U30" s="624"/>
      <c r="V30" s="624"/>
      <c r="W30" s="624"/>
      <c r="X30" s="624"/>
      <c r="Y30" s="625"/>
      <c r="Z30" s="626">
        <v>19.899999999999999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15260960</v>
      </c>
      <c r="CS30" s="624"/>
      <c r="CT30" s="624"/>
      <c r="CU30" s="624"/>
      <c r="CV30" s="624"/>
      <c r="CW30" s="624"/>
      <c r="CX30" s="624"/>
      <c r="CY30" s="625"/>
      <c r="CZ30" s="628">
        <v>10.1</v>
      </c>
      <c r="DA30" s="654"/>
      <c r="DB30" s="654"/>
      <c r="DC30" s="658"/>
      <c r="DD30" s="632">
        <v>15025092</v>
      </c>
      <c r="DE30" s="624"/>
      <c r="DF30" s="624"/>
      <c r="DG30" s="624"/>
      <c r="DH30" s="624"/>
      <c r="DI30" s="624"/>
      <c r="DJ30" s="624"/>
      <c r="DK30" s="625"/>
      <c r="DL30" s="632">
        <v>15025092</v>
      </c>
      <c r="DM30" s="624"/>
      <c r="DN30" s="624"/>
      <c r="DO30" s="624"/>
      <c r="DP30" s="624"/>
      <c r="DQ30" s="624"/>
      <c r="DR30" s="624"/>
      <c r="DS30" s="624"/>
      <c r="DT30" s="624"/>
      <c r="DU30" s="624"/>
      <c r="DV30" s="625"/>
      <c r="DW30" s="628">
        <v>18.399999999999999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98.7</v>
      </c>
      <c r="BN31" s="667"/>
      <c r="BO31" s="667"/>
      <c r="BP31" s="667"/>
      <c r="BQ31" s="668"/>
      <c r="BR31" s="679">
        <v>99.6</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582213</v>
      </c>
      <c r="CS31" s="656"/>
      <c r="CT31" s="656"/>
      <c r="CU31" s="656"/>
      <c r="CV31" s="656"/>
      <c r="CW31" s="656"/>
      <c r="CX31" s="656"/>
      <c r="CY31" s="657"/>
      <c r="CZ31" s="628">
        <v>0.4</v>
      </c>
      <c r="DA31" s="654"/>
      <c r="DB31" s="654"/>
      <c r="DC31" s="658"/>
      <c r="DD31" s="632">
        <v>569121</v>
      </c>
      <c r="DE31" s="656"/>
      <c r="DF31" s="656"/>
      <c r="DG31" s="656"/>
      <c r="DH31" s="656"/>
      <c r="DI31" s="656"/>
      <c r="DJ31" s="656"/>
      <c r="DK31" s="657"/>
      <c r="DL31" s="632">
        <v>569121</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10941677</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6"/>
      <c r="BI32" s="656"/>
      <c r="BJ32" s="656"/>
      <c r="BK32" s="656"/>
      <c r="BL32" s="656"/>
      <c r="BM32" s="629">
        <v>98.8</v>
      </c>
      <c r="BN32" s="656"/>
      <c r="BO32" s="656"/>
      <c r="BP32" s="656"/>
      <c r="BQ32" s="678"/>
      <c r="BR32" s="680">
        <v>99.5</v>
      </c>
      <c r="BS32" s="656"/>
      <c r="BT32" s="656"/>
      <c r="BU32" s="656"/>
      <c r="BV32" s="656"/>
      <c r="BW32" s="656"/>
      <c r="BX32" s="629">
        <v>98.7</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726075</v>
      </c>
      <c r="S33" s="624"/>
      <c r="T33" s="624"/>
      <c r="U33" s="624"/>
      <c r="V33" s="624"/>
      <c r="W33" s="624"/>
      <c r="X33" s="624"/>
      <c r="Y33" s="625"/>
      <c r="Z33" s="626">
        <v>0.5</v>
      </c>
      <c r="AA33" s="626"/>
      <c r="AB33" s="626"/>
      <c r="AC33" s="626"/>
      <c r="AD33" s="627">
        <v>177461</v>
      </c>
      <c r="AE33" s="627"/>
      <c r="AF33" s="627"/>
      <c r="AG33" s="627"/>
      <c r="AH33" s="627"/>
      <c r="AI33" s="627"/>
      <c r="AJ33" s="627"/>
      <c r="AK33" s="627"/>
      <c r="AL33" s="628">
        <v>0.2</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99.6</v>
      </c>
      <c r="BH33" s="682"/>
      <c r="BI33" s="682"/>
      <c r="BJ33" s="682"/>
      <c r="BK33" s="682"/>
      <c r="BL33" s="682"/>
      <c r="BM33" s="683">
        <v>98.6</v>
      </c>
      <c r="BN33" s="682"/>
      <c r="BO33" s="682"/>
      <c r="BP33" s="682"/>
      <c r="BQ33" s="684"/>
      <c r="BR33" s="681">
        <v>99.6</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57572742</v>
      </c>
      <c r="CS33" s="656"/>
      <c r="CT33" s="656"/>
      <c r="CU33" s="656"/>
      <c r="CV33" s="656"/>
      <c r="CW33" s="656"/>
      <c r="CX33" s="656"/>
      <c r="CY33" s="657"/>
      <c r="CZ33" s="628">
        <v>38</v>
      </c>
      <c r="DA33" s="654"/>
      <c r="DB33" s="654"/>
      <c r="DC33" s="658"/>
      <c r="DD33" s="632">
        <v>37037459</v>
      </c>
      <c r="DE33" s="656"/>
      <c r="DF33" s="656"/>
      <c r="DG33" s="656"/>
      <c r="DH33" s="656"/>
      <c r="DI33" s="656"/>
      <c r="DJ33" s="656"/>
      <c r="DK33" s="657"/>
      <c r="DL33" s="632">
        <v>32377850</v>
      </c>
      <c r="DM33" s="656"/>
      <c r="DN33" s="656"/>
      <c r="DO33" s="656"/>
      <c r="DP33" s="656"/>
      <c r="DQ33" s="656"/>
      <c r="DR33" s="656"/>
      <c r="DS33" s="656"/>
      <c r="DT33" s="656"/>
      <c r="DU33" s="656"/>
      <c r="DV33" s="657"/>
      <c r="DW33" s="628">
        <v>39.700000000000003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908210</v>
      </c>
      <c r="S34" s="624"/>
      <c r="T34" s="624"/>
      <c r="U34" s="624"/>
      <c r="V34" s="624"/>
      <c r="W34" s="624"/>
      <c r="X34" s="624"/>
      <c r="Y34" s="625"/>
      <c r="Z34" s="626">
        <v>0.6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21863144</v>
      </c>
      <c r="CS34" s="624"/>
      <c r="CT34" s="624"/>
      <c r="CU34" s="624"/>
      <c r="CV34" s="624"/>
      <c r="CW34" s="624"/>
      <c r="CX34" s="624"/>
      <c r="CY34" s="625"/>
      <c r="CZ34" s="628">
        <v>14.4</v>
      </c>
      <c r="DA34" s="654"/>
      <c r="DB34" s="654"/>
      <c r="DC34" s="658"/>
      <c r="DD34" s="632">
        <v>14416325</v>
      </c>
      <c r="DE34" s="624"/>
      <c r="DF34" s="624"/>
      <c r="DG34" s="624"/>
      <c r="DH34" s="624"/>
      <c r="DI34" s="624"/>
      <c r="DJ34" s="624"/>
      <c r="DK34" s="625"/>
      <c r="DL34" s="632">
        <v>12999680</v>
      </c>
      <c r="DM34" s="624"/>
      <c r="DN34" s="624"/>
      <c r="DO34" s="624"/>
      <c r="DP34" s="624"/>
      <c r="DQ34" s="624"/>
      <c r="DR34" s="624"/>
      <c r="DS34" s="624"/>
      <c r="DT34" s="624"/>
      <c r="DU34" s="624"/>
      <c r="DV34" s="625"/>
      <c r="DW34" s="628">
        <v>15.9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4533030</v>
      </c>
      <c r="S35" s="624"/>
      <c r="T35" s="624"/>
      <c r="U35" s="624"/>
      <c r="V35" s="624"/>
      <c r="W35" s="624"/>
      <c r="X35" s="624"/>
      <c r="Y35" s="625"/>
      <c r="Z35" s="626">
        <v>2.9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1048286</v>
      </c>
      <c r="CS35" s="656"/>
      <c r="CT35" s="656"/>
      <c r="CU35" s="656"/>
      <c r="CV35" s="656"/>
      <c r="CW35" s="656"/>
      <c r="CX35" s="656"/>
      <c r="CY35" s="657"/>
      <c r="CZ35" s="628">
        <v>0.7</v>
      </c>
      <c r="DA35" s="654"/>
      <c r="DB35" s="654"/>
      <c r="DC35" s="658"/>
      <c r="DD35" s="632">
        <v>943683</v>
      </c>
      <c r="DE35" s="656"/>
      <c r="DF35" s="656"/>
      <c r="DG35" s="656"/>
      <c r="DH35" s="656"/>
      <c r="DI35" s="656"/>
      <c r="DJ35" s="656"/>
      <c r="DK35" s="657"/>
      <c r="DL35" s="632">
        <v>943683</v>
      </c>
      <c r="DM35" s="656"/>
      <c r="DN35" s="656"/>
      <c r="DO35" s="656"/>
      <c r="DP35" s="656"/>
      <c r="DQ35" s="656"/>
      <c r="DR35" s="656"/>
      <c r="DS35" s="656"/>
      <c r="DT35" s="656"/>
      <c r="DU35" s="656"/>
      <c r="DV35" s="657"/>
      <c r="DW35" s="628">
        <v>1.2</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2802728</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15836181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342777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13319897</v>
      </c>
      <c r="CS36" s="624"/>
      <c r="CT36" s="624"/>
      <c r="CU36" s="624"/>
      <c r="CV36" s="624"/>
      <c r="CW36" s="624"/>
      <c r="CX36" s="624"/>
      <c r="CY36" s="625"/>
      <c r="CZ36" s="628">
        <v>8.8000000000000007</v>
      </c>
      <c r="DA36" s="654"/>
      <c r="DB36" s="654"/>
      <c r="DC36" s="658"/>
      <c r="DD36" s="632">
        <v>10675588</v>
      </c>
      <c r="DE36" s="624"/>
      <c r="DF36" s="624"/>
      <c r="DG36" s="624"/>
      <c r="DH36" s="624"/>
      <c r="DI36" s="624"/>
      <c r="DJ36" s="624"/>
      <c r="DK36" s="625"/>
      <c r="DL36" s="632">
        <v>8607043</v>
      </c>
      <c r="DM36" s="624"/>
      <c r="DN36" s="624"/>
      <c r="DO36" s="624"/>
      <c r="DP36" s="624"/>
      <c r="DQ36" s="624"/>
      <c r="DR36" s="624"/>
      <c r="DS36" s="624"/>
      <c r="DT36" s="624"/>
      <c r="DU36" s="624"/>
      <c r="DV36" s="625"/>
      <c r="DW36" s="628">
        <v>10.5</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10930263</v>
      </c>
      <c r="S37" s="624"/>
      <c r="T37" s="624"/>
      <c r="U37" s="624"/>
      <c r="V37" s="624"/>
      <c r="W37" s="624"/>
      <c r="X37" s="624"/>
      <c r="Y37" s="625"/>
      <c r="Z37" s="626">
        <v>7</v>
      </c>
      <c r="AA37" s="626"/>
      <c r="AB37" s="626"/>
      <c r="AC37" s="626"/>
      <c r="AD37" s="627">
        <v>1471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3434357</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171364</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44063</v>
      </c>
      <c r="CS37" s="656"/>
      <c r="CT37" s="656"/>
      <c r="CU37" s="656"/>
      <c r="CV37" s="656"/>
      <c r="CW37" s="656"/>
      <c r="CX37" s="656"/>
      <c r="CY37" s="657"/>
      <c r="CZ37" s="628">
        <v>0</v>
      </c>
      <c r="DA37" s="654"/>
      <c r="DB37" s="654"/>
      <c r="DC37" s="658"/>
      <c r="DD37" s="632">
        <v>44063</v>
      </c>
      <c r="DE37" s="656"/>
      <c r="DF37" s="656"/>
      <c r="DG37" s="656"/>
      <c r="DH37" s="656"/>
      <c r="DI37" s="656"/>
      <c r="DJ37" s="656"/>
      <c r="DK37" s="657"/>
      <c r="DL37" s="632">
        <v>44063</v>
      </c>
      <c r="DM37" s="656"/>
      <c r="DN37" s="656"/>
      <c r="DO37" s="656"/>
      <c r="DP37" s="656"/>
      <c r="DQ37" s="656"/>
      <c r="DR37" s="656"/>
      <c r="DS37" s="656"/>
      <c r="DT37" s="656"/>
      <c r="DU37" s="656"/>
      <c r="DV37" s="657"/>
      <c r="DW37" s="628">
        <v>0.1</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8654300</v>
      </c>
      <c r="S38" s="624"/>
      <c r="T38" s="624"/>
      <c r="U38" s="624"/>
      <c r="V38" s="624"/>
      <c r="W38" s="624"/>
      <c r="X38" s="624"/>
      <c r="Y38" s="625"/>
      <c r="Z38" s="626">
        <v>5.5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58757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43329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12343067</v>
      </c>
      <c r="CS38" s="624"/>
      <c r="CT38" s="624"/>
      <c r="CU38" s="624"/>
      <c r="CV38" s="624"/>
      <c r="CW38" s="624"/>
      <c r="CX38" s="624"/>
      <c r="CY38" s="625"/>
      <c r="CZ38" s="628">
        <v>8.1999999999999993</v>
      </c>
      <c r="DA38" s="654"/>
      <c r="DB38" s="654"/>
      <c r="DC38" s="658"/>
      <c r="DD38" s="632">
        <v>10045374</v>
      </c>
      <c r="DE38" s="624"/>
      <c r="DF38" s="624"/>
      <c r="DG38" s="624"/>
      <c r="DH38" s="624"/>
      <c r="DI38" s="624"/>
      <c r="DJ38" s="624"/>
      <c r="DK38" s="625"/>
      <c r="DL38" s="632">
        <v>9823278</v>
      </c>
      <c r="DM38" s="624"/>
      <c r="DN38" s="624"/>
      <c r="DO38" s="624"/>
      <c r="DP38" s="624"/>
      <c r="DQ38" s="624"/>
      <c r="DR38" s="624"/>
      <c r="DS38" s="624"/>
      <c r="DT38" s="624"/>
      <c r="DU38" s="624"/>
      <c r="DV38" s="625"/>
      <c r="DW38" s="628">
        <v>12</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63716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1575190</v>
      </c>
      <c r="CS39" s="656"/>
      <c r="CT39" s="656"/>
      <c r="CU39" s="656"/>
      <c r="CV39" s="656"/>
      <c r="CW39" s="656"/>
      <c r="CX39" s="656"/>
      <c r="CY39" s="657"/>
      <c r="CZ39" s="628">
        <v>1</v>
      </c>
      <c r="DA39" s="654"/>
      <c r="DB39" s="654"/>
      <c r="DC39" s="658"/>
      <c r="DD39" s="632">
        <v>952323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1877600</v>
      </c>
      <c r="S40" s="624"/>
      <c r="T40" s="624"/>
      <c r="U40" s="624"/>
      <c r="V40" s="624"/>
      <c r="W40" s="624"/>
      <c r="X40" s="624"/>
      <c r="Y40" s="625"/>
      <c r="Z40" s="626">
        <v>1.2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99</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7423158</v>
      </c>
      <c r="CS40" s="624"/>
      <c r="CT40" s="624"/>
      <c r="CU40" s="624"/>
      <c r="CV40" s="624"/>
      <c r="CW40" s="624"/>
      <c r="CX40" s="624"/>
      <c r="CY40" s="625"/>
      <c r="CZ40" s="628">
        <v>4.9000000000000004</v>
      </c>
      <c r="DA40" s="654"/>
      <c r="DB40" s="654"/>
      <c r="DC40" s="658"/>
      <c r="DD40" s="632">
        <v>4166</v>
      </c>
      <c r="DE40" s="624"/>
      <c r="DF40" s="624"/>
      <c r="DG40" s="624"/>
      <c r="DH40" s="624"/>
      <c r="DI40" s="624"/>
      <c r="DJ40" s="624"/>
      <c r="DK40" s="625"/>
      <c r="DL40" s="632">
        <v>4166</v>
      </c>
      <c r="DM40" s="624"/>
      <c r="DN40" s="624"/>
      <c r="DO40" s="624"/>
      <c r="DP40" s="624"/>
      <c r="DQ40" s="624"/>
      <c r="DR40" s="624"/>
      <c r="DS40" s="624"/>
      <c r="DT40" s="624"/>
      <c r="DU40" s="624"/>
      <c r="DV40" s="625"/>
      <c r="DW40" s="628">
        <v>0</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156273981</v>
      </c>
      <c r="S41" s="696"/>
      <c r="T41" s="696"/>
      <c r="U41" s="696"/>
      <c r="V41" s="696"/>
      <c r="W41" s="696"/>
      <c r="X41" s="696"/>
      <c r="Y41" s="700"/>
      <c r="Z41" s="701">
        <v>100</v>
      </c>
      <c r="AA41" s="701"/>
      <c r="AB41" s="701"/>
      <c r="AC41" s="701"/>
      <c r="AD41" s="702">
        <v>79731215</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2382572</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9960495</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356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17427531</v>
      </c>
      <c r="CS42" s="656"/>
      <c r="CT42" s="656"/>
      <c r="CU42" s="656"/>
      <c r="CV42" s="656"/>
      <c r="CW42" s="656"/>
      <c r="CX42" s="656"/>
      <c r="CY42" s="657"/>
      <c r="CZ42" s="628">
        <v>11.5</v>
      </c>
      <c r="DA42" s="654"/>
      <c r="DB42" s="654"/>
      <c r="DC42" s="658"/>
      <c r="DD42" s="632">
        <v>4553589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649222</v>
      </c>
      <c r="CS43" s="656"/>
      <c r="CT43" s="656"/>
      <c r="CU43" s="656"/>
      <c r="CV43" s="656"/>
      <c r="CW43" s="656"/>
      <c r="CX43" s="656"/>
      <c r="CY43" s="657"/>
      <c r="CZ43" s="628">
        <v>0.4</v>
      </c>
      <c r="DA43" s="654"/>
      <c r="DB43" s="654"/>
      <c r="DC43" s="658"/>
      <c r="DD43" s="632">
        <v>649203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17427531</v>
      </c>
      <c r="CS44" s="624"/>
      <c r="CT44" s="624"/>
      <c r="CU44" s="624"/>
      <c r="CV44" s="624"/>
      <c r="CW44" s="624"/>
      <c r="CX44" s="624"/>
      <c r="CY44" s="625"/>
      <c r="CZ44" s="628">
        <v>11.5</v>
      </c>
      <c r="DA44" s="629"/>
      <c r="DB44" s="629"/>
      <c r="DC44" s="635"/>
      <c r="DD44" s="632">
        <v>4553589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8215924</v>
      </c>
      <c r="CS45" s="656"/>
      <c r="CT45" s="656"/>
      <c r="CU45" s="656"/>
      <c r="CV45" s="656"/>
      <c r="CW45" s="656"/>
      <c r="CX45" s="656"/>
      <c r="CY45" s="657"/>
      <c r="CZ45" s="628">
        <v>5.4</v>
      </c>
      <c r="DA45" s="654"/>
      <c r="DB45" s="654"/>
      <c r="DC45" s="658"/>
      <c r="DD45" s="632">
        <v>268628</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8813859</v>
      </c>
      <c r="CS46" s="624"/>
      <c r="CT46" s="624"/>
      <c r="CU46" s="624"/>
      <c r="CV46" s="624"/>
      <c r="CW46" s="624"/>
      <c r="CX46" s="624"/>
      <c r="CY46" s="625"/>
      <c r="CZ46" s="628">
        <v>5.8</v>
      </c>
      <c r="DA46" s="629"/>
      <c r="DB46" s="629"/>
      <c r="DC46" s="635"/>
      <c r="DD46" s="632">
        <v>4217888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151413012</v>
      </c>
      <c r="CS49" s="682"/>
      <c r="CT49" s="682"/>
      <c r="CU49" s="682"/>
      <c r="CV49" s="682"/>
      <c r="CW49" s="682"/>
      <c r="CX49" s="682"/>
      <c r="CY49" s="711"/>
      <c r="CZ49" s="703">
        <v>100</v>
      </c>
      <c r="DA49" s="712"/>
      <c r="DB49" s="712"/>
      <c r="DC49" s="713"/>
      <c r="DD49" s="714">
        <v>91126333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lpt/zyFj3pF8WfuO9N2PMcmXor/5nW5FL2d2cO26gWuivdrgfHZk6ja4+X6B/uKW60D0Oj7ogS00VK6Xcb3g2Q==" saltValue="Yhp33tRe07xAnlOxrcSgL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156416</v>
      </c>
      <c r="R7" s="753"/>
      <c r="S7" s="753"/>
      <c r="T7" s="753"/>
      <c r="U7" s="753"/>
      <c r="V7" s="753">
        <v>151596</v>
      </c>
      <c r="W7" s="753"/>
      <c r="X7" s="753"/>
      <c r="Y7" s="753"/>
      <c r="Z7" s="753"/>
      <c r="AA7" s="753">
        <v>4820</v>
      </c>
      <c r="AB7" s="753"/>
      <c r="AC7" s="753"/>
      <c r="AD7" s="753"/>
      <c r="AE7" s="754"/>
      <c r="AF7" s="755">
        <v>3539</v>
      </c>
      <c r="AG7" s="756"/>
      <c r="AH7" s="756"/>
      <c r="AI7" s="756"/>
      <c r="AJ7" s="757"/>
      <c r="AK7" s="758">
        <v>4763</v>
      </c>
      <c r="AL7" s="759"/>
      <c r="AM7" s="759"/>
      <c r="AN7" s="759"/>
      <c r="AO7" s="759"/>
      <c r="AP7" s="759">
        <v>146051</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2</v>
      </c>
      <c r="CI7" s="744"/>
      <c r="CJ7" s="744"/>
      <c r="CK7" s="744"/>
      <c r="CL7" s="745"/>
      <c r="CM7" s="743">
        <v>146</v>
      </c>
      <c r="CN7" s="744"/>
      <c r="CO7" s="744"/>
      <c r="CP7" s="744"/>
      <c r="CQ7" s="745"/>
      <c r="CR7" s="743">
        <v>41</v>
      </c>
      <c r="CS7" s="744"/>
      <c r="CT7" s="744"/>
      <c r="CU7" s="744"/>
      <c r="CV7" s="745"/>
      <c r="CW7" s="743">
        <v>162</v>
      </c>
      <c r="CX7" s="744"/>
      <c r="CY7" s="744"/>
      <c r="CZ7" s="744"/>
      <c r="DA7" s="745"/>
      <c r="DB7" s="743" t="s">
        <v>580</v>
      </c>
      <c r="DC7" s="744"/>
      <c r="DD7" s="744"/>
      <c r="DE7" s="744"/>
      <c r="DF7" s="745"/>
      <c r="DG7" s="743" t="s">
        <v>580</v>
      </c>
      <c r="DH7" s="744"/>
      <c r="DI7" s="744"/>
      <c r="DJ7" s="744"/>
      <c r="DK7" s="745"/>
      <c r="DL7" s="743" t="s">
        <v>580</v>
      </c>
      <c r="DM7" s="744"/>
      <c r="DN7" s="744"/>
      <c r="DO7" s="744"/>
      <c r="DP7" s="745"/>
      <c r="DQ7" s="743" t="s">
        <v>580</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70</v>
      </c>
      <c r="R8" s="784"/>
      <c r="S8" s="784"/>
      <c r="T8" s="784"/>
      <c r="U8" s="784"/>
      <c r="V8" s="784">
        <v>29</v>
      </c>
      <c r="W8" s="784"/>
      <c r="X8" s="784"/>
      <c r="Y8" s="784"/>
      <c r="Z8" s="784"/>
      <c r="AA8" s="784">
        <v>40</v>
      </c>
      <c r="AB8" s="784"/>
      <c r="AC8" s="784"/>
      <c r="AD8" s="784"/>
      <c r="AE8" s="785"/>
      <c r="AF8" s="786">
        <v>40</v>
      </c>
      <c r="AG8" s="787"/>
      <c r="AH8" s="787"/>
      <c r="AI8" s="787"/>
      <c r="AJ8" s="788"/>
      <c r="AK8" s="769">
        <v>0</v>
      </c>
      <c r="AL8" s="770"/>
      <c r="AM8" s="770"/>
      <c r="AN8" s="770"/>
      <c r="AO8" s="770"/>
      <c r="AP8" s="770">
        <v>50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3</v>
      </c>
      <c r="CI8" s="777"/>
      <c r="CJ8" s="777"/>
      <c r="CK8" s="777"/>
      <c r="CL8" s="778"/>
      <c r="CM8" s="776">
        <v>74</v>
      </c>
      <c r="CN8" s="777"/>
      <c r="CO8" s="777"/>
      <c r="CP8" s="777"/>
      <c r="CQ8" s="778"/>
      <c r="CR8" s="776">
        <v>4</v>
      </c>
      <c r="CS8" s="777"/>
      <c r="CT8" s="777"/>
      <c r="CU8" s="777"/>
      <c r="CV8" s="778"/>
      <c r="CW8" s="776" t="s">
        <v>572</v>
      </c>
      <c r="CX8" s="777"/>
      <c r="CY8" s="777"/>
      <c r="CZ8" s="777"/>
      <c r="DA8" s="778"/>
      <c r="DB8" s="776" t="s">
        <v>566</v>
      </c>
      <c r="DC8" s="777"/>
      <c r="DD8" s="777"/>
      <c r="DE8" s="777"/>
      <c r="DF8" s="778"/>
      <c r="DG8" s="776" t="s">
        <v>566</v>
      </c>
      <c r="DH8" s="777"/>
      <c r="DI8" s="777"/>
      <c r="DJ8" s="777"/>
      <c r="DK8" s="778"/>
      <c r="DL8" s="776" t="s">
        <v>566</v>
      </c>
      <c r="DM8" s="777"/>
      <c r="DN8" s="777"/>
      <c r="DO8" s="777"/>
      <c r="DP8" s="778"/>
      <c r="DQ8" s="776" t="s">
        <v>566</v>
      </c>
      <c r="DR8" s="777"/>
      <c r="DS8" s="777"/>
      <c r="DT8" s="777"/>
      <c r="DU8" s="778"/>
      <c r="DV8" s="773"/>
      <c r="DW8" s="774"/>
      <c r="DX8" s="774"/>
      <c r="DY8" s="774"/>
      <c r="DZ8" s="779"/>
      <c r="EA8" s="234"/>
    </row>
    <row r="9" spans="1:131" s="235" customFormat="1" ht="26.25" customHeight="1" x14ac:dyDescent="0.2">
      <c r="A9" s="238">
        <v>3</v>
      </c>
      <c r="B9" s="780" t="s">
        <v>376</v>
      </c>
      <c r="C9" s="781"/>
      <c r="D9" s="781"/>
      <c r="E9" s="781"/>
      <c r="F9" s="781"/>
      <c r="G9" s="781"/>
      <c r="H9" s="781"/>
      <c r="I9" s="781"/>
      <c r="J9" s="781"/>
      <c r="K9" s="781"/>
      <c r="L9" s="781"/>
      <c r="M9" s="781"/>
      <c r="N9" s="781"/>
      <c r="O9" s="781"/>
      <c r="P9" s="782"/>
      <c r="Q9" s="783" t="s">
        <v>564</v>
      </c>
      <c r="R9" s="784"/>
      <c r="S9" s="784"/>
      <c r="T9" s="784"/>
      <c r="U9" s="784"/>
      <c r="V9" s="784" t="s">
        <v>565</v>
      </c>
      <c r="W9" s="784"/>
      <c r="X9" s="784"/>
      <c r="Y9" s="784"/>
      <c r="Z9" s="784"/>
      <c r="AA9" s="784" t="s">
        <v>566</v>
      </c>
      <c r="AB9" s="784"/>
      <c r="AC9" s="784"/>
      <c r="AD9" s="784"/>
      <c r="AE9" s="785"/>
      <c r="AF9" s="786" t="s">
        <v>122</v>
      </c>
      <c r="AG9" s="787"/>
      <c r="AH9" s="787"/>
      <c r="AI9" s="787"/>
      <c r="AJ9" s="788"/>
      <c r="AK9" s="769" t="s">
        <v>566</v>
      </c>
      <c r="AL9" s="770"/>
      <c r="AM9" s="770"/>
      <c r="AN9" s="770"/>
      <c r="AO9" s="770"/>
      <c r="AP9" s="770" t="s">
        <v>566</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557</v>
      </c>
      <c r="BT9" s="774"/>
      <c r="BU9" s="774"/>
      <c r="BV9" s="774"/>
      <c r="BW9" s="774"/>
      <c r="BX9" s="774"/>
      <c r="BY9" s="774"/>
      <c r="BZ9" s="774"/>
      <c r="CA9" s="774"/>
      <c r="CB9" s="774"/>
      <c r="CC9" s="774"/>
      <c r="CD9" s="774"/>
      <c r="CE9" s="774"/>
      <c r="CF9" s="774"/>
      <c r="CG9" s="775"/>
      <c r="CH9" s="776">
        <v>15</v>
      </c>
      <c r="CI9" s="777"/>
      <c r="CJ9" s="777"/>
      <c r="CK9" s="777"/>
      <c r="CL9" s="778"/>
      <c r="CM9" s="776">
        <v>164</v>
      </c>
      <c r="CN9" s="777"/>
      <c r="CO9" s="777"/>
      <c r="CP9" s="777"/>
      <c r="CQ9" s="778"/>
      <c r="CR9" s="776">
        <v>23</v>
      </c>
      <c r="CS9" s="777"/>
      <c r="CT9" s="777"/>
      <c r="CU9" s="777"/>
      <c r="CV9" s="778"/>
      <c r="CW9" s="776" t="s">
        <v>579</v>
      </c>
      <c r="CX9" s="777"/>
      <c r="CY9" s="777"/>
      <c r="CZ9" s="777"/>
      <c r="DA9" s="778"/>
      <c r="DB9" s="776" t="s">
        <v>567</v>
      </c>
      <c r="DC9" s="777"/>
      <c r="DD9" s="777"/>
      <c r="DE9" s="777"/>
      <c r="DF9" s="778"/>
      <c r="DG9" s="776" t="s">
        <v>567</v>
      </c>
      <c r="DH9" s="777"/>
      <c r="DI9" s="777"/>
      <c r="DJ9" s="777"/>
      <c r="DK9" s="778"/>
      <c r="DL9" s="776" t="s">
        <v>567</v>
      </c>
      <c r="DM9" s="777"/>
      <c r="DN9" s="777"/>
      <c r="DO9" s="777"/>
      <c r="DP9" s="778"/>
      <c r="DQ9" s="776" t="s">
        <v>567</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582</v>
      </c>
      <c r="BS10" s="773" t="s">
        <v>558</v>
      </c>
      <c r="BT10" s="774"/>
      <c r="BU10" s="774"/>
      <c r="BV10" s="774"/>
      <c r="BW10" s="774"/>
      <c r="BX10" s="774"/>
      <c r="BY10" s="774"/>
      <c r="BZ10" s="774"/>
      <c r="CA10" s="774"/>
      <c r="CB10" s="774"/>
      <c r="CC10" s="774"/>
      <c r="CD10" s="774"/>
      <c r="CE10" s="774"/>
      <c r="CF10" s="774"/>
      <c r="CG10" s="775"/>
      <c r="CH10" s="776">
        <v>167</v>
      </c>
      <c r="CI10" s="777"/>
      <c r="CJ10" s="777"/>
      <c r="CK10" s="777"/>
      <c r="CL10" s="778"/>
      <c r="CM10" s="776">
        <v>3214</v>
      </c>
      <c r="CN10" s="777"/>
      <c r="CO10" s="777"/>
      <c r="CP10" s="777"/>
      <c r="CQ10" s="778"/>
      <c r="CR10" s="776">
        <v>1946</v>
      </c>
      <c r="CS10" s="777"/>
      <c r="CT10" s="777"/>
      <c r="CU10" s="777"/>
      <c r="CV10" s="778"/>
      <c r="CW10" s="776">
        <v>953</v>
      </c>
      <c r="CX10" s="777"/>
      <c r="CY10" s="777"/>
      <c r="CZ10" s="777"/>
      <c r="DA10" s="778"/>
      <c r="DB10" s="776" t="s">
        <v>581</v>
      </c>
      <c r="DC10" s="777"/>
      <c r="DD10" s="777"/>
      <c r="DE10" s="777"/>
      <c r="DF10" s="778"/>
      <c r="DG10" s="776" t="s">
        <v>581</v>
      </c>
      <c r="DH10" s="777"/>
      <c r="DI10" s="777"/>
      <c r="DJ10" s="777"/>
      <c r="DK10" s="778"/>
      <c r="DL10" s="776" t="s">
        <v>581</v>
      </c>
      <c r="DM10" s="777"/>
      <c r="DN10" s="777"/>
      <c r="DO10" s="777"/>
      <c r="DP10" s="778"/>
      <c r="DQ10" s="776" t="s">
        <v>581</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378</v>
      </c>
      <c r="B23" s="789" t="s">
        <v>379</v>
      </c>
      <c r="C23" s="790"/>
      <c r="D23" s="790"/>
      <c r="E23" s="790"/>
      <c r="F23" s="790"/>
      <c r="G23" s="790"/>
      <c r="H23" s="790"/>
      <c r="I23" s="790"/>
      <c r="J23" s="790"/>
      <c r="K23" s="790"/>
      <c r="L23" s="790"/>
      <c r="M23" s="790"/>
      <c r="N23" s="790"/>
      <c r="O23" s="790"/>
      <c r="P23" s="791"/>
      <c r="Q23" s="792">
        <v>156274</v>
      </c>
      <c r="R23" s="793"/>
      <c r="S23" s="793"/>
      <c r="T23" s="793"/>
      <c r="U23" s="793"/>
      <c r="V23" s="793">
        <v>151413</v>
      </c>
      <c r="W23" s="793"/>
      <c r="X23" s="793"/>
      <c r="Y23" s="793"/>
      <c r="Z23" s="793"/>
      <c r="AA23" s="793">
        <v>4861</v>
      </c>
      <c r="AB23" s="793"/>
      <c r="AC23" s="793"/>
      <c r="AD23" s="793"/>
      <c r="AE23" s="794"/>
      <c r="AF23" s="795">
        <v>3580</v>
      </c>
      <c r="AG23" s="793"/>
      <c r="AH23" s="793"/>
      <c r="AI23" s="793"/>
      <c r="AJ23" s="796"/>
      <c r="AK23" s="797"/>
      <c r="AL23" s="798"/>
      <c r="AM23" s="798"/>
      <c r="AN23" s="798"/>
      <c r="AO23" s="798"/>
      <c r="AP23" s="793">
        <v>146101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390</v>
      </c>
      <c r="C28" s="750"/>
      <c r="D28" s="750"/>
      <c r="E28" s="750"/>
      <c r="F28" s="750"/>
      <c r="G28" s="750"/>
      <c r="H28" s="750"/>
      <c r="I28" s="750"/>
      <c r="J28" s="750"/>
      <c r="K28" s="750"/>
      <c r="L28" s="750"/>
      <c r="M28" s="750"/>
      <c r="N28" s="750"/>
      <c r="O28" s="750"/>
      <c r="P28" s="751"/>
      <c r="Q28" s="822">
        <v>33065</v>
      </c>
      <c r="R28" s="823"/>
      <c r="S28" s="823"/>
      <c r="T28" s="823"/>
      <c r="U28" s="823"/>
      <c r="V28" s="823">
        <v>32722</v>
      </c>
      <c r="W28" s="823"/>
      <c r="X28" s="823"/>
      <c r="Y28" s="823"/>
      <c r="Z28" s="823"/>
      <c r="AA28" s="823">
        <v>343</v>
      </c>
      <c r="AB28" s="823"/>
      <c r="AC28" s="823"/>
      <c r="AD28" s="823"/>
      <c r="AE28" s="824"/>
      <c r="AF28" s="825">
        <v>343</v>
      </c>
      <c r="AG28" s="823"/>
      <c r="AH28" s="823"/>
      <c r="AI28" s="823"/>
      <c r="AJ28" s="826"/>
      <c r="AK28" s="827">
        <v>3470</v>
      </c>
      <c r="AL28" s="828"/>
      <c r="AM28" s="828"/>
      <c r="AN28" s="828"/>
      <c r="AO28" s="828"/>
      <c r="AP28" s="828" t="s">
        <v>572</v>
      </c>
      <c r="AQ28" s="828"/>
      <c r="AR28" s="828"/>
      <c r="AS28" s="828"/>
      <c r="AT28" s="828"/>
      <c r="AU28" s="828" t="s">
        <v>573</v>
      </c>
      <c r="AV28" s="828"/>
      <c r="AW28" s="828"/>
      <c r="AX28" s="828"/>
      <c r="AY28" s="828"/>
      <c r="AZ28" s="829" t="s">
        <v>567</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391</v>
      </c>
      <c r="C29" s="781"/>
      <c r="D29" s="781"/>
      <c r="E29" s="781"/>
      <c r="F29" s="781"/>
      <c r="G29" s="781"/>
      <c r="H29" s="781"/>
      <c r="I29" s="781"/>
      <c r="J29" s="781"/>
      <c r="K29" s="781"/>
      <c r="L29" s="781"/>
      <c r="M29" s="781"/>
      <c r="N29" s="781"/>
      <c r="O29" s="781"/>
      <c r="P29" s="782"/>
      <c r="Q29" s="783">
        <v>5044</v>
      </c>
      <c r="R29" s="784"/>
      <c r="S29" s="784"/>
      <c r="T29" s="784"/>
      <c r="U29" s="784"/>
      <c r="V29" s="784">
        <v>5032</v>
      </c>
      <c r="W29" s="784"/>
      <c r="X29" s="784"/>
      <c r="Y29" s="784"/>
      <c r="Z29" s="784"/>
      <c r="AA29" s="784">
        <v>11</v>
      </c>
      <c r="AB29" s="784"/>
      <c r="AC29" s="784"/>
      <c r="AD29" s="784"/>
      <c r="AE29" s="785"/>
      <c r="AF29" s="786">
        <v>11</v>
      </c>
      <c r="AG29" s="787"/>
      <c r="AH29" s="787"/>
      <c r="AI29" s="787"/>
      <c r="AJ29" s="788"/>
      <c r="AK29" s="834">
        <v>1032</v>
      </c>
      <c r="AL29" s="830"/>
      <c r="AM29" s="830"/>
      <c r="AN29" s="830"/>
      <c r="AO29" s="830"/>
      <c r="AP29" s="830" t="s">
        <v>574</v>
      </c>
      <c r="AQ29" s="830"/>
      <c r="AR29" s="830"/>
      <c r="AS29" s="830"/>
      <c r="AT29" s="830"/>
      <c r="AU29" s="830" t="s">
        <v>566</v>
      </c>
      <c r="AV29" s="830"/>
      <c r="AW29" s="830"/>
      <c r="AX29" s="830"/>
      <c r="AY29" s="830"/>
      <c r="AZ29" s="831" t="s">
        <v>566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392</v>
      </c>
      <c r="C30" s="781"/>
      <c r="D30" s="781"/>
      <c r="E30" s="781"/>
      <c r="F30" s="781"/>
      <c r="G30" s="781"/>
      <c r="H30" s="781"/>
      <c r="I30" s="781"/>
      <c r="J30" s="781"/>
      <c r="K30" s="781"/>
      <c r="L30" s="781"/>
      <c r="M30" s="781"/>
      <c r="N30" s="781"/>
      <c r="O30" s="781"/>
      <c r="P30" s="782"/>
      <c r="Q30" s="783">
        <v>28505</v>
      </c>
      <c r="R30" s="784"/>
      <c r="S30" s="784"/>
      <c r="T30" s="784"/>
      <c r="U30" s="784"/>
      <c r="V30" s="784">
        <v>28225</v>
      </c>
      <c r="W30" s="784"/>
      <c r="X30" s="784"/>
      <c r="Y30" s="784"/>
      <c r="Z30" s="784"/>
      <c r="AA30" s="784">
        <v>280</v>
      </c>
      <c r="AB30" s="784"/>
      <c r="AC30" s="784"/>
      <c r="AD30" s="784"/>
      <c r="AE30" s="785"/>
      <c r="AF30" s="786">
        <v>280</v>
      </c>
      <c r="AG30" s="787"/>
      <c r="AH30" s="787"/>
      <c r="AI30" s="787"/>
      <c r="AJ30" s="788"/>
      <c r="AK30" s="834" t="s">
        <v>568</v>
      </c>
      <c r="AL30" s="830"/>
      <c r="AM30" s="830"/>
      <c r="AN30" s="830"/>
      <c r="AO30" s="830"/>
      <c r="AP30" s="830" t="s">
        <v>566</v>
      </c>
      <c r="AQ30" s="830"/>
      <c r="AR30" s="830"/>
      <c r="AS30" s="830"/>
      <c r="AT30" s="830"/>
      <c r="AU30" s="830" t="s">
        <v>566</v>
      </c>
      <c r="AV30" s="830"/>
      <c r="AW30" s="830"/>
      <c r="AX30" s="830"/>
      <c r="AY30" s="830"/>
      <c r="AZ30" s="831" t="s">
        <v>566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34096</v>
      </c>
      <c r="R31" s="784"/>
      <c r="S31" s="784"/>
      <c r="T31" s="784"/>
      <c r="U31" s="784"/>
      <c r="V31" s="784">
        <v>33602</v>
      </c>
      <c r="W31" s="784"/>
      <c r="X31" s="784"/>
      <c r="Y31" s="784"/>
      <c r="Z31" s="784"/>
      <c r="AA31" s="784">
        <v>494</v>
      </c>
      <c r="AB31" s="784"/>
      <c r="AC31" s="784"/>
      <c r="AD31" s="784"/>
      <c r="AE31" s="785"/>
      <c r="AF31" s="786">
        <v>494</v>
      </c>
      <c r="AG31" s="787"/>
      <c r="AH31" s="787"/>
      <c r="AI31" s="787"/>
      <c r="AJ31" s="788"/>
      <c r="AK31" s="834">
        <v>5639</v>
      </c>
      <c r="AL31" s="830"/>
      <c r="AM31" s="830"/>
      <c r="AN31" s="830"/>
      <c r="AO31" s="830"/>
      <c r="AP31" s="830" t="s">
        <v>569</v>
      </c>
      <c r="AQ31" s="830"/>
      <c r="AR31" s="830"/>
      <c r="AS31" s="830"/>
      <c r="AT31" s="830"/>
      <c r="AU31" s="830" t="s">
        <v>567</v>
      </c>
      <c r="AV31" s="830"/>
      <c r="AW31" s="830"/>
      <c r="AX31" s="830"/>
      <c r="AY31" s="830"/>
      <c r="AZ31" s="831" t="s">
        <v>572</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6907</v>
      </c>
      <c r="R32" s="784"/>
      <c r="S32" s="784"/>
      <c r="T32" s="784"/>
      <c r="U32" s="784"/>
      <c r="V32" s="784">
        <v>5991</v>
      </c>
      <c r="W32" s="784"/>
      <c r="X32" s="784"/>
      <c r="Y32" s="784"/>
      <c r="Z32" s="784"/>
      <c r="AA32" s="784">
        <v>916</v>
      </c>
      <c r="AB32" s="784"/>
      <c r="AC32" s="784"/>
      <c r="AD32" s="784"/>
      <c r="AE32" s="785"/>
      <c r="AF32" s="786">
        <v>2008</v>
      </c>
      <c r="AG32" s="787"/>
      <c r="AH32" s="787"/>
      <c r="AI32" s="787"/>
      <c r="AJ32" s="788"/>
      <c r="AK32" s="834">
        <v>19</v>
      </c>
      <c r="AL32" s="830"/>
      <c r="AM32" s="830"/>
      <c r="AN32" s="830"/>
      <c r="AO32" s="830"/>
      <c r="AP32" s="830">
        <v>12795</v>
      </c>
      <c r="AQ32" s="830"/>
      <c r="AR32" s="830"/>
      <c r="AS32" s="830"/>
      <c r="AT32" s="830"/>
      <c r="AU32" s="830">
        <v>64</v>
      </c>
      <c r="AV32" s="830"/>
      <c r="AW32" s="830"/>
      <c r="AX32" s="830"/>
      <c r="AY32" s="830"/>
      <c r="AZ32" s="831" t="s">
        <v>573</v>
      </c>
      <c r="BA32" s="831"/>
      <c r="BB32" s="831"/>
      <c r="BC32" s="831"/>
      <c r="BD32" s="831"/>
      <c r="BE32" s="832" t="s">
        <v>395</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396</v>
      </c>
      <c r="C33" s="781"/>
      <c r="D33" s="781"/>
      <c r="E33" s="781"/>
      <c r="F33" s="781"/>
      <c r="G33" s="781"/>
      <c r="H33" s="781"/>
      <c r="I33" s="781"/>
      <c r="J33" s="781"/>
      <c r="K33" s="781"/>
      <c r="L33" s="781"/>
      <c r="M33" s="781"/>
      <c r="N33" s="781"/>
      <c r="O33" s="781"/>
      <c r="P33" s="782"/>
      <c r="Q33" s="783">
        <v>6941</v>
      </c>
      <c r="R33" s="784"/>
      <c r="S33" s="784"/>
      <c r="T33" s="784"/>
      <c r="U33" s="784"/>
      <c r="V33" s="784">
        <v>6740</v>
      </c>
      <c r="W33" s="784"/>
      <c r="X33" s="784"/>
      <c r="Y33" s="784"/>
      <c r="Z33" s="784"/>
      <c r="AA33" s="784">
        <v>201</v>
      </c>
      <c r="AB33" s="784"/>
      <c r="AC33" s="784"/>
      <c r="AD33" s="784"/>
      <c r="AE33" s="785"/>
      <c r="AF33" s="786">
        <v>1533</v>
      </c>
      <c r="AG33" s="787"/>
      <c r="AH33" s="787"/>
      <c r="AI33" s="787"/>
      <c r="AJ33" s="788"/>
      <c r="AK33" s="834">
        <v>2321</v>
      </c>
      <c r="AL33" s="830"/>
      <c r="AM33" s="830"/>
      <c r="AN33" s="830"/>
      <c r="AO33" s="830"/>
      <c r="AP33" s="830">
        <v>33393</v>
      </c>
      <c r="AQ33" s="830"/>
      <c r="AR33" s="830"/>
      <c r="AS33" s="830"/>
      <c r="AT33" s="830"/>
      <c r="AU33" s="830">
        <v>14559</v>
      </c>
      <c r="AV33" s="830"/>
      <c r="AW33" s="830"/>
      <c r="AX33" s="830"/>
      <c r="AY33" s="830"/>
      <c r="AZ33" s="831" t="s">
        <v>571</v>
      </c>
      <c r="BA33" s="831"/>
      <c r="BB33" s="831"/>
      <c r="BC33" s="831"/>
      <c r="BD33" s="831"/>
      <c r="BE33" s="832" t="s">
        <v>395</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397</v>
      </c>
      <c r="C34" s="781"/>
      <c r="D34" s="781"/>
      <c r="E34" s="781"/>
      <c r="F34" s="781"/>
      <c r="G34" s="781"/>
      <c r="H34" s="781"/>
      <c r="I34" s="781"/>
      <c r="J34" s="781"/>
      <c r="K34" s="781"/>
      <c r="L34" s="781"/>
      <c r="M34" s="781"/>
      <c r="N34" s="781"/>
      <c r="O34" s="781"/>
      <c r="P34" s="782"/>
      <c r="Q34" s="783">
        <v>1541</v>
      </c>
      <c r="R34" s="784"/>
      <c r="S34" s="784"/>
      <c r="T34" s="784"/>
      <c r="U34" s="784"/>
      <c r="V34" s="784">
        <v>1318</v>
      </c>
      <c r="W34" s="784"/>
      <c r="X34" s="784"/>
      <c r="Y34" s="784"/>
      <c r="Z34" s="784"/>
      <c r="AA34" s="784">
        <v>222</v>
      </c>
      <c r="AB34" s="784"/>
      <c r="AC34" s="784"/>
      <c r="AD34" s="784"/>
      <c r="AE34" s="785"/>
      <c r="AF34" s="786">
        <v>208</v>
      </c>
      <c r="AG34" s="787"/>
      <c r="AH34" s="787"/>
      <c r="AI34" s="787"/>
      <c r="AJ34" s="788"/>
      <c r="AK34" s="834">
        <v>647</v>
      </c>
      <c r="AL34" s="830"/>
      <c r="AM34" s="830"/>
      <c r="AN34" s="830"/>
      <c r="AO34" s="830"/>
      <c r="AP34" s="830">
        <v>4302</v>
      </c>
      <c r="AQ34" s="830"/>
      <c r="AR34" s="830"/>
      <c r="AS34" s="830"/>
      <c r="AT34" s="830"/>
      <c r="AU34" s="830">
        <v>3966</v>
      </c>
      <c r="AV34" s="830"/>
      <c r="AW34" s="830"/>
      <c r="AX34" s="830"/>
      <c r="AY34" s="830"/>
      <c r="AZ34" s="831" t="s">
        <v>572</v>
      </c>
      <c r="BA34" s="831"/>
      <c r="BB34" s="831"/>
      <c r="BC34" s="831"/>
      <c r="BD34" s="831"/>
      <c r="BE34" s="832" t="s">
        <v>395</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398</v>
      </c>
      <c r="C35" s="781"/>
      <c r="D35" s="781"/>
      <c r="E35" s="781"/>
      <c r="F35" s="781"/>
      <c r="G35" s="781"/>
      <c r="H35" s="781"/>
      <c r="I35" s="781"/>
      <c r="J35" s="781"/>
      <c r="K35" s="781"/>
      <c r="L35" s="781"/>
      <c r="M35" s="781"/>
      <c r="N35" s="781"/>
      <c r="O35" s="781"/>
      <c r="P35" s="782"/>
      <c r="Q35" s="783">
        <v>123</v>
      </c>
      <c r="R35" s="784"/>
      <c r="S35" s="784"/>
      <c r="T35" s="784"/>
      <c r="U35" s="784"/>
      <c r="V35" s="784">
        <v>117</v>
      </c>
      <c r="W35" s="784"/>
      <c r="X35" s="784"/>
      <c r="Y35" s="784"/>
      <c r="Z35" s="784"/>
      <c r="AA35" s="784">
        <v>5</v>
      </c>
      <c r="AB35" s="784"/>
      <c r="AC35" s="784"/>
      <c r="AD35" s="784"/>
      <c r="AE35" s="785"/>
      <c r="AF35" s="786">
        <v>5</v>
      </c>
      <c r="AG35" s="787"/>
      <c r="AH35" s="787"/>
      <c r="AI35" s="787"/>
      <c r="AJ35" s="788"/>
      <c r="AK35" s="834" t="s">
        <v>569</v>
      </c>
      <c r="AL35" s="830"/>
      <c r="AM35" s="830"/>
      <c r="AN35" s="830"/>
      <c r="AO35" s="830"/>
      <c r="AP35" s="830">
        <v>312</v>
      </c>
      <c r="AQ35" s="830"/>
      <c r="AR35" s="830"/>
      <c r="AS35" s="830"/>
      <c r="AT35" s="830"/>
      <c r="AU35" s="830" t="s">
        <v>569</v>
      </c>
      <c r="AV35" s="830"/>
      <c r="AW35" s="830"/>
      <c r="AX35" s="830"/>
      <c r="AY35" s="830"/>
      <c r="AZ35" s="831" t="s">
        <v>570</v>
      </c>
      <c r="BA35" s="831"/>
      <c r="BB35" s="831"/>
      <c r="BC35" s="831"/>
      <c r="BD35" s="831"/>
      <c r="BE35" s="832" t="s">
        <v>399</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t="s">
        <v>400</v>
      </c>
      <c r="C36" s="781"/>
      <c r="D36" s="781"/>
      <c r="E36" s="781"/>
      <c r="F36" s="781"/>
      <c r="G36" s="781"/>
      <c r="H36" s="781"/>
      <c r="I36" s="781"/>
      <c r="J36" s="781"/>
      <c r="K36" s="781"/>
      <c r="L36" s="781"/>
      <c r="M36" s="781"/>
      <c r="N36" s="781"/>
      <c r="O36" s="781"/>
      <c r="P36" s="782"/>
      <c r="Q36" s="783">
        <v>2689</v>
      </c>
      <c r="R36" s="784"/>
      <c r="S36" s="784"/>
      <c r="T36" s="784"/>
      <c r="U36" s="784"/>
      <c r="V36" s="784">
        <v>2631</v>
      </c>
      <c r="W36" s="784"/>
      <c r="X36" s="784"/>
      <c r="Y36" s="784"/>
      <c r="Z36" s="784"/>
      <c r="AA36" s="784">
        <v>58</v>
      </c>
      <c r="AB36" s="784"/>
      <c r="AC36" s="784"/>
      <c r="AD36" s="784"/>
      <c r="AE36" s="785"/>
      <c r="AF36" s="786" t="s">
        <v>122</v>
      </c>
      <c r="AG36" s="787"/>
      <c r="AH36" s="787"/>
      <c r="AI36" s="787"/>
      <c r="AJ36" s="788"/>
      <c r="AK36" s="834" t="s">
        <v>569</v>
      </c>
      <c r="AL36" s="830"/>
      <c r="AM36" s="830"/>
      <c r="AN36" s="830"/>
      <c r="AO36" s="830"/>
      <c r="AP36" s="830">
        <v>3009</v>
      </c>
      <c r="AQ36" s="830"/>
      <c r="AR36" s="830"/>
      <c r="AS36" s="830"/>
      <c r="AT36" s="830"/>
      <c r="AU36" s="830" t="s">
        <v>569</v>
      </c>
      <c r="AV36" s="830"/>
      <c r="AW36" s="830"/>
      <c r="AX36" s="830"/>
      <c r="AY36" s="830"/>
      <c r="AZ36" s="831" t="s">
        <v>571</v>
      </c>
      <c r="BA36" s="831"/>
      <c r="BB36" s="831"/>
      <c r="BC36" s="831"/>
      <c r="BD36" s="831"/>
      <c r="BE36" s="832" t="s">
        <v>399</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378</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4883</v>
      </c>
      <c r="AG63" s="844"/>
      <c r="AH63" s="844"/>
      <c r="AI63" s="844"/>
      <c r="AJ63" s="845"/>
      <c r="AK63" s="846"/>
      <c r="AL63" s="841"/>
      <c r="AM63" s="841"/>
      <c r="AN63" s="841"/>
      <c r="AO63" s="841"/>
      <c r="AP63" s="844">
        <v>53810</v>
      </c>
      <c r="AQ63" s="844"/>
      <c r="AR63" s="844"/>
      <c r="AS63" s="844"/>
      <c r="AT63" s="844"/>
      <c r="AU63" s="844">
        <v>18589</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404</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4" t="s">
        <v>385</v>
      </c>
      <c r="AG66" s="815"/>
      <c r="AH66" s="815"/>
      <c r="AI66" s="815"/>
      <c r="AJ66" s="855"/>
      <c r="AK66" s="733" t="s">
        <v>386</v>
      </c>
      <c r="AL66" s="728"/>
      <c r="AM66" s="728"/>
      <c r="AN66" s="728"/>
      <c r="AO66" s="729"/>
      <c r="AP66" s="733" t="s">
        <v>387</v>
      </c>
      <c r="AQ66" s="734"/>
      <c r="AR66" s="734"/>
      <c r="AS66" s="734"/>
      <c r="AT66" s="735"/>
      <c r="AU66" s="733" t="s">
        <v>405</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559</v>
      </c>
      <c r="C68" s="870"/>
      <c r="D68" s="870"/>
      <c r="E68" s="870"/>
      <c r="F68" s="870"/>
      <c r="G68" s="870"/>
      <c r="H68" s="870"/>
      <c r="I68" s="870"/>
      <c r="J68" s="870"/>
      <c r="K68" s="870"/>
      <c r="L68" s="870"/>
      <c r="M68" s="870"/>
      <c r="N68" s="870"/>
      <c r="O68" s="870"/>
      <c r="P68" s="871"/>
      <c r="Q68" s="872">
        <v>4230</v>
      </c>
      <c r="R68" s="866"/>
      <c r="S68" s="866"/>
      <c r="T68" s="866"/>
      <c r="U68" s="866"/>
      <c r="V68" s="866">
        <v>3816</v>
      </c>
      <c r="W68" s="866"/>
      <c r="X68" s="866"/>
      <c r="Y68" s="866"/>
      <c r="Z68" s="866"/>
      <c r="AA68" s="866">
        <v>414</v>
      </c>
      <c r="AB68" s="866"/>
      <c r="AC68" s="866"/>
      <c r="AD68" s="866"/>
      <c r="AE68" s="866"/>
      <c r="AF68" s="866">
        <v>412</v>
      </c>
      <c r="AG68" s="866"/>
      <c r="AH68" s="866"/>
      <c r="AI68" s="866"/>
      <c r="AJ68" s="866"/>
      <c r="AK68" s="866">
        <v>2</v>
      </c>
      <c r="AL68" s="866"/>
      <c r="AM68" s="866"/>
      <c r="AN68" s="866"/>
      <c r="AO68" s="866"/>
      <c r="AP68" s="866" t="s">
        <v>575</v>
      </c>
      <c r="AQ68" s="866"/>
      <c r="AR68" s="866"/>
      <c r="AS68" s="866"/>
      <c r="AT68" s="866"/>
      <c r="AU68" s="866" t="s">
        <v>566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560</v>
      </c>
      <c r="C69" s="874"/>
      <c r="D69" s="874"/>
      <c r="E69" s="874"/>
      <c r="F69" s="874"/>
      <c r="G69" s="874"/>
      <c r="H69" s="874"/>
      <c r="I69" s="874"/>
      <c r="J69" s="874"/>
      <c r="K69" s="874"/>
      <c r="L69" s="874"/>
      <c r="M69" s="874"/>
      <c r="N69" s="874"/>
      <c r="O69" s="874"/>
      <c r="P69" s="875"/>
      <c r="Q69" s="876">
        <v>3</v>
      </c>
      <c r="R69" s="830"/>
      <c r="S69" s="830"/>
      <c r="T69" s="830"/>
      <c r="U69" s="830"/>
      <c r="V69" s="830">
        <v>3</v>
      </c>
      <c r="W69" s="830"/>
      <c r="X69" s="830"/>
      <c r="Y69" s="830"/>
      <c r="Z69" s="830"/>
      <c r="AA69" s="830">
        <v>1</v>
      </c>
      <c r="AB69" s="830"/>
      <c r="AC69" s="830"/>
      <c r="AD69" s="830"/>
      <c r="AE69" s="830"/>
      <c r="AF69" s="830">
        <v>2</v>
      </c>
      <c r="AG69" s="830"/>
      <c r="AH69" s="830"/>
      <c r="AI69" s="830"/>
      <c r="AJ69" s="830"/>
      <c r="AK69" s="830">
        <v>0</v>
      </c>
      <c r="AL69" s="830"/>
      <c r="AM69" s="830"/>
      <c r="AN69" s="830"/>
      <c r="AO69" s="830"/>
      <c r="AP69" s="830" t="s">
        <v>576</v>
      </c>
      <c r="AQ69" s="830"/>
      <c r="AR69" s="830"/>
      <c r="AS69" s="830"/>
      <c r="AT69" s="830"/>
      <c r="AU69" s="830" t="s">
        <v>577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561</v>
      </c>
      <c r="C70" s="874"/>
      <c r="D70" s="874"/>
      <c r="E70" s="874"/>
      <c r="F70" s="874"/>
      <c r="G70" s="874"/>
      <c r="H70" s="874"/>
      <c r="I70" s="874"/>
      <c r="J70" s="874"/>
      <c r="K70" s="874"/>
      <c r="L70" s="874"/>
      <c r="M70" s="874"/>
      <c r="N70" s="874"/>
      <c r="O70" s="874"/>
      <c r="P70" s="875"/>
      <c r="Q70" s="876">
        <v>141</v>
      </c>
      <c r="R70" s="830"/>
      <c r="S70" s="830"/>
      <c r="T70" s="830"/>
      <c r="U70" s="830"/>
      <c r="V70" s="830">
        <v>131</v>
      </c>
      <c r="W70" s="830"/>
      <c r="X70" s="830"/>
      <c r="Y70" s="830"/>
      <c r="Z70" s="830"/>
      <c r="AA70" s="830">
        <v>10</v>
      </c>
      <c r="AB70" s="830"/>
      <c r="AC70" s="830"/>
      <c r="AD70" s="830"/>
      <c r="AE70" s="830"/>
      <c r="AF70" s="830">
        <v>10</v>
      </c>
      <c r="AG70" s="830"/>
      <c r="AH70" s="830"/>
      <c r="AI70" s="830"/>
      <c r="AJ70" s="830"/>
      <c r="AK70" s="830">
        <v>50</v>
      </c>
      <c r="AL70" s="830"/>
      <c r="AM70" s="830"/>
      <c r="AN70" s="830"/>
      <c r="AO70" s="830"/>
      <c r="AP70" s="830" t="s">
        <v>566</v>
      </c>
      <c r="AQ70" s="830"/>
      <c r="AR70" s="830"/>
      <c r="AS70" s="830"/>
      <c r="AT70" s="830"/>
      <c r="AU70" s="830" t="s">
        <v>566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562</v>
      </c>
      <c r="C71" s="874"/>
      <c r="D71" s="874"/>
      <c r="E71" s="874"/>
      <c r="F71" s="874"/>
      <c r="G71" s="874"/>
      <c r="H71" s="874"/>
      <c r="I71" s="874"/>
      <c r="J71" s="874"/>
      <c r="K71" s="874"/>
      <c r="L71" s="874"/>
      <c r="M71" s="874"/>
      <c r="N71" s="874"/>
      <c r="O71" s="874"/>
      <c r="P71" s="875"/>
      <c r="Q71" s="876">
        <v>265484</v>
      </c>
      <c r="R71" s="830"/>
      <c r="S71" s="830"/>
      <c r="T71" s="830"/>
      <c r="U71" s="830"/>
      <c r="V71" s="830">
        <v>260529</v>
      </c>
      <c r="W71" s="830"/>
      <c r="X71" s="830"/>
      <c r="Y71" s="830"/>
      <c r="Z71" s="830"/>
      <c r="AA71" s="830">
        <v>4955</v>
      </c>
      <c r="AB71" s="830"/>
      <c r="AC71" s="830"/>
      <c r="AD71" s="830"/>
      <c r="AE71" s="830"/>
      <c r="AF71" s="830">
        <v>4502</v>
      </c>
      <c r="AG71" s="830"/>
      <c r="AH71" s="830"/>
      <c r="AI71" s="830"/>
      <c r="AJ71" s="830"/>
      <c r="AK71" s="830">
        <v>2205</v>
      </c>
      <c r="AL71" s="830"/>
      <c r="AM71" s="830"/>
      <c r="AN71" s="830"/>
      <c r="AO71" s="830"/>
      <c r="AP71" s="830" t="s">
        <v>573</v>
      </c>
      <c r="AQ71" s="830"/>
      <c r="AR71" s="830"/>
      <c r="AS71" s="830"/>
      <c r="AT71" s="830"/>
      <c r="AU71" s="830" t="s">
        <v>578</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563</v>
      </c>
      <c r="C72" s="874"/>
      <c r="D72" s="874"/>
      <c r="E72" s="874"/>
      <c r="F72" s="874"/>
      <c r="G72" s="874"/>
      <c r="H72" s="874"/>
      <c r="I72" s="874"/>
      <c r="J72" s="874"/>
      <c r="K72" s="874"/>
      <c r="L72" s="874"/>
      <c r="M72" s="874"/>
      <c r="N72" s="874"/>
      <c r="O72" s="874"/>
      <c r="P72" s="875"/>
      <c r="Q72" s="876">
        <v>176</v>
      </c>
      <c r="R72" s="830"/>
      <c r="S72" s="830"/>
      <c r="T72" s="830"/>
      <c r="U72" s="830"/>
      <c r="V72" s="830">
        <v>142</v>
      </c>
      <c r="W72" s="830"/>
      <c r="X72" s="830"/>
      <c r="Y72" s="830"/>
      <c r="Z72" s="830"/>
      <c r="AA72" s="830">
        <v>34</v>
      </c>
      <c r="AB72" s="830"/>
      <c r="AC72" s="830"/>
      <c r="AD72" s="830"/>
      <c r="AE72" s="830"/>
      <c r="AF72" s="830">
        <v>34</v>
      </c>
      <c r="AG72" s="830"/>
      <c r="AH72" s="830"/>
      <c r="AI72" s="830"/>
      <c r="AJ72" s="830"/>
      <c r="AK72" s="830">
        <v>19</v>
      </c>
      <c r="AL72" s="830"/>
      <c r="AM72" s="830"/>
      <c r="AN72" s="830"/>
      <c r="AO72" s="830"/>
      <c r="AP72" s="830" t="s">
        <v>566</v>
      </c>
      <c r="AQ72" s="830"/>
      <c r="AR72" s="830"/>
      <c r="AS72" s="830"/>
      <c r="AT72" s="830"/>
      <c r="AU72" s="830" t="s">
        <v>572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378</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4959</v>
      </c>
      <c r="AG88" s="844"/>
      <c r="AH88" s="844"/>
      <c r="AI88" s="844"/>
      <c r="AJ88" s="844"/>
      <c r="AK88" s="841"/>
      <c r="AL88" s="841"/>
      <c r="AM88" s="841"/>
      <c r="AN88" s="841"/>
      <c r="AO88" s="841"/>
      <c r="AP88" s="844" t="s">
        <v>566</v>
      </c>
      <c r="AQ88" s="844"/>
      <c r="AR88" s="844"/>
      <c r="AS88" s="844"/>
      <c r="AT88" s="844"/>
      <c r="AU88" s="844" t="s">
        <v>575</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2015</v>
      </c>
      <c r="CS102" s="852"/>
      <c r="CT102" s="852"/>
      <c r="CU102" s="852"/>
      <c r="CV102" s="891"/>
      <c r="CW102" s="890">
        <v>1115</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30" customFormat="1" ht="26.25" customHeight="1" x14ac:dyDescent="0.2">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15770784</v>
      </c>
      <c r="AB110" s="900"/>
      <c r="AC110" s="900"/>
      <c r="AD110" s="900"/>
      <c r="AE110" s="901"/>
      <c r="AF110" s="902">
        <v>15963000</v>
      </c>
      <c r="AG110" s="900"/>
      <c r="AH110" s="900"/>
      <c r="AI110" s="900"/>
      <c r="AJ110" s="901"/>
      <c r="AK110" s="902">
        <v>15842124</v>
      </c>
      <c r="AL110" s="900"/>
      <c r="AM110" s="900"/>
      <c r="AN110" s="900"/>
      <c r="AO110" s="901"/>
      <c r="AP110" s="903">
        <v>22.8</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155767959</v>
      </c>
      <c r="BR110" s="931"/>
      <c r="BS110" s="931"/>
      <c r="BT110" s="931"/>
      <c r="BU110" s="931"/>
      <c r="BV110" s="931">
        <v>152717505</v>
      </c>
      <c r="BW110" s="931"/>
      <c r="BX110" s="931"/>
      <c r="BY110" s="931"/>
      <c r="BZ110" s="931"/>
      <c r="CA110" s="931">
        <v>146100922</v>
      </c>
      <c r="CB110" s="931"/>
      <c r="CC110" s="931"/>
      <c r="CD110" s="931"/>
      <c r="CE110" s="931"/>
      <c r="CF110" s="944">
        <v>210.7</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20939885</v>
      </c>
      <c r="BR112" s="926"/>
      <c r="BS112" s="926"/>
      <c r="BT112" s="926"/>
      <c r="BU112" s="926"/>
      <c r="BV112" s="926">
        <v>19637002</v>
      </c>
      <c r="BW112" s="926"/>
      <c r="BX112" s="926"/>
      <c r="BY112" s="926"/>
      <c r="BZ112" s="926"/>
      <c r="CA112" s="926">
        <v>18589387</v>
      </c>
      <c r="CB112" s="926"/>
      <c r="CC112" s="926"/>
      <c r="CD112" s="926"/>
      <c r="CE112" s="926"/>
      <c r="CF112" s="920">
        <v>26.8</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1979584</v>
      </c>
      <c r="AB113" s="938"/>
      <c r="AC113" s="938"/>
      <c r="AD113" s="938"/>
      <c r="AE113" s="939"/>
      <c r="AF113" s="940">
        <v>1908640</v>
      </c>
      <c r="AG113" s="938"/>
      <c r="AH113" s="938"/>
      <c r="AI113" s="938"/>
      <c r="AJ113" s="939"/>
      <c r="AK113" s="940">
        <v>1772208</v>
      </c>
      <c r="AL113" s="938"/>
      <c r="AM113" s="938"/>
      <c r="AN113" s="938"/>
      <c r="AO113" s="939"/>
      <c r="AP113" s="941">
        <v>2.6</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17670973</v>
      </c>
      <c r="BR114" s="926"/>
      <c r="BS114" s="926"/>
      <c r="BT114" s="926"/>
      <c r="BU114" s="926"/>
      <c r="BV114" s="926">
        <v>17687644</v>
      </c>
      <c r="BW114" s="926"/>
      <c r="BX114" s="926"/>
      <c r="BY114" s="926"/>
      <c r="BZ114" s="926"/>
      <c r="CA114" s="926">
        <v>18798464</v>
      </c>
      <c r="CB114" s="926"/>
      <c r="CC114" s="926"/>
      <c r="CD114" s="926"/>
      <c r="CE114" s="926"/>
      <c r="CF114" s="920">
        <v>27.1</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v>52317</v>
      </c>
      <c r="BW115" s="926"/>
      <c r="BX115" s="926"/>
      <c r="BY115" s="926"/>
      <c r="BZ115" s="926"/>
      <c r="CA115" s="926">
        <v>91001</v>
      </c>
      <c r="CB115" s="926"/>
      <c r="CC115" s="926"/>
      <c r="CD115" s="926"/>
      <c r="CE115" s="926"/>
      <c r="CF115" s="920">
        <v>0.1</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v>766</v>
      </c>
      <c r="AG116" s="959"/>
      <c r="AH116" s="959"/>
      <c r="AI116" s="959"/>
      <c r="AJ116" s="960"/>
      <c r="AK116" s="961">
        <v>1049</v>
      </c>
      <c r="AL116" s="959"/>
      <c r="AM116" s="959"/>
      <c r="AN116" s="959"/>
      <c r="AO116" s="960"/>
      <c r="AP116" s="962">
        <v>0</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17750368</v>
      </c>
      <c r="AB117" s="979"/>
      <c r="AC117" s="979"/>
      <c r="AD117" s="979"/>
      <c r="AE117" s="980"/>
      <c r="AF117" s="981">
        <v>17872406</v>
      </c>
      <c r="AG117" s="979"/>
      <c r="AH117" s="979"/>
      <c r="AI117" s="979"/>
      <c r="AJ117" s="980"/>
      <c r="AK117" s="981">
        <v>17615381</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447</v>
      </c>
      <c r="BP119" s="1005"/>
      <c r="BQ119" s="999">
        <v>194378817</v>
      </c>
      <c r="BR119" s="1000"/>
      <c r="BS119" s="1000"/>
      <c r="BT119" s="1000"/>
      <c r="BU119" s="1000"/>
      <c r="BV119" s="1000">
        <v>190094468</v>
      </c>
      <c r="BW119" s="1000"/>
      <c r="BX119" s="1000"/>
      <c r="BY119" s="1000"/>
      <c r="BZ119" s="1000"/>
      <c r="CA119" s="1000">
        <v>183579774</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20621453</v>
      </c>
      <c r="BR120" s="931"/>
      <c r="BS120" s="931"/>
      <c r="BT120" s="931"/>
      <c r="BU120" s="931"/>
      <c r="BV120" s="931">
        <v>20251462</v>
      </c>
      <c r="BW120" s="931"/>
      <c r="BX120" s="931"/>
      <c r="BY120" s="931"/>
      <c r="BZ120" s="931"/>
      <c r="CA120" s="931">
        <v>20654700</v>
      </c>
      <c r="CB120" s="931"/>
      <c r="CC120" s="931"/>
      <c r="CD120" s="931"/>
      <c r="CE120" s="931"/>
      <c r="CF120" s="944">
        <v>29.8</v>
      </c>
      <c r="CG120" s="945"/>
      <c r="CH120" s="945"/>
      <c r="CI120" s="945"/>
      <c r="CJ120" s="945"/>
      <c r="CK120" s="1006" t="s">
        <v>451</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16252611</v>
      </c>
      <c r="DH120" s="931"/>
      <c r="DI120" s="931"/>
      <c r="DJ120" s="931"/>
      <c r="DK120" s="931"/>
      <c r="DL120" s="931">
        <v>15294638</v>
      </c>
      <c r="DM120" s="931"/>
      <c r="DN120" s="931"/>
      <c r="DO120" s="931"/>
      <c r="DP120" s="931"/>
      <c r="DQ120" s="931">
        <v>14559370</v>
      </c>
      <c r="DR120" s="931"/>
      <c r="DS120" s="931"/>
      <c r="DT120" s="931"/>
      <c r="DU120" s="931"/>
      <c r="DV120" s="932">
        <v>21</v>
      </c>
      <c r="DW120" s="932"/>
      <c r="DX120" s="932"/>
      <c r="DY120" s="932"/>
      <c r="DZ120" s="933"/>
    </row>
    <row r="121" spans="1:130" s="230" customFormat="1" ht="26.25" customHeight="1" x14ac:dyDescent="0.2">
      <c r="A121" s="1057"/>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15621721</v>
      </c>
      <c r="BR121" s="926"/>
      <c r="BS121" s="926"/>
      <c r="BT121" s="926"/>
      <c r="BU121" s="926"/>
      <c r="BV121" s="926">
        <v>15038190</v>
      </c>
      <c r="BW121" s="926"/>
      <c r="BX121" s="926"/>
      <c r="BY121" s="926"/>
      <c r="BZ121" s="926"/>
      <c r="CA121" s="926">
        <v>14285524</v>
      </c>
      <c r="CB121" s="926"/>
      <c r="CC121" s="926"/>
      <c r="CD121" s="926"/>
      <c r="CE121" s="926"/>
      <c r="CF121" s="920">
        <v>20.6</v>
      </c>
      <c r="CG121" s="921"/>
      <c r="CH121" s="921"/>
      <c r="CI121" s="921"/>
      <c r="CJ121" s="921"/>
      <c r="CK121" s="1009"/>
      <c r="CL121" s="1010"/>
      <c r="CM121" s="1010"/>
      <c r="CN121" s="1010"/>
      <c r="CO121" s="1011"/>
      <c r="CP121" s="1019" t="s">
        <v>397</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3966042</v>
      </c>
      <c r="DR121" s="926"/>
      <c r="DS121" s="926"/>
      <c r="DT121" s="926"/>
      <c r="DU121" s="926"/>
      <c r="DV121" s="927">
        <v>5.7</v>
      </c>
      <c r="DW121" s="927"/>
      <c r="DX121" s="927"/>
      <c r="DY121" s="927"/>
      <c r="DZ121" s="928"/>
    </row>
    <row r="122" spans="1:130" s="230" customFormat="1" ht="26.25" customHeight="1" x14ac:dyDescent="0.2">
      <c r="A122" s="1057"/>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119076246</v>
      </c>
      <c r="BR122" s="1000"/>
      <c r="BS122" s="1000"/>
      <c r="BT122" s="1000"/>
      <c r="BU122" s="1000"/>
      <c r="BV122" s="1000">
        <v>114329807</v>
      </c>
      <c r="BW122" s="1000"/>
      <c r="BX122" s="1000"/>
      <c r="BY122" s="1000"/>
      <c r="BZ122" s="1000"/>
      <c r="CA122" s="1000">
        <v>108700102</v>
      </c>
      <c r="CB122" s="1000"/>
      <c r="CC122" s="1000"/>
      <c r="CD122" s="1000"/>
      <c r="CE122" s="1000"/>
      <c r="CF122" s="1017">
        <v>156.80000000000001</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59716</v>
      </c>
      <c r="DH122" s="926"/>
      <c r="DI122" s="926"/>
      <c r="DJ122" s="926"/>
      <c r="DK122" s="926"/>
      <c r="DL122" s="926">
        <v>59259</v>
      </c>
      <c r="DM122" s="926"/>
      <c r="DN122" s="926"/>
      <c r="DO122" s="926"/>
      <c r="DP122" s="926"/>
      <c r="DQ122" s="926">
        <v>63975</v>
      </c>
      <c r="DR122" s="926"/>
      <c r="DS122" s="926"/>
      <c r="DT122" s="926"/>
      <c r="DU122" s="926"/>
      <c r="DV122" s="927">
        <v>0.1</v>
      </c>
      <c r="DW122" s="927"/>
      <c r="DX122" s="927"/>
      <c r="DY122" s="927"/>
      <c r="DZ122" s="928"/>
    </row>
    <row r="123" spans="1:130" s="230" customFormat="1" ht="26.25" customHeight="1" x14ac:dyDescent="0.2">
      <c r="A123" s="1057"/>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455</v>
      </c>
      <c r="BP123" s="1005"/>
      <c r="BQ123" s="1063">
        <v>155319420</v>
      </c>
      <c r="BR123" s="1064"/>
      <c r="BS123" s="1064"/>
      <c r="BT123" s="1064"/>
      <c r="BU123" s="1064"/>
      <c r="BV123" s="1064">
        <v>149619459</v>
      </c>
      <c r="BW123" s="1064"/>
      <c r="BX123" s="1064"/>
      <c r="BY123" s="1064"/>
      <c r="BZ123" s="1064"/>
      <c r="CA123" s="1064">
        <v>143640326</v>
      </c>
      <c r="CB123" s="1064"/>
      <c r="CC123" s="1064"/>
      <c r="CD123" s="1064"/>
      <c r="CE123" s="1064"/>
      <c r="CF123" s="1001"/>
      <c r="CG123" s="1002"/>
      <c r="CH123" s="1002"/>
      <c r="CI123" s="1002"/>
      <c r="CJ123" s="1003"/>
      <c r="CK123" s="1009"/>
      <c r="CL123" s="1010"/>
      <c r="CM123" s="1010"/>
      <c r="CN123" s="1010"/>
      <c r="CO123" s="1011"/>
      <c r="CP123" s="1019" t="s">
        <v>393</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7"/>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55.6</v>
      </c>
      <c r="BR124" s="1027"/>
      <c r="BS124" s="1027"/>
      <c r="BT124" s="1027"/>
      <c r="BU124" s="1027"/>
      <c r="BV124" s="1027">
        <v>59.3</v>
      </c>
      <c r="BW124" s="1027"/>
      <c r="BX124" s="1027"/>
      <c r="BY124" s="1027"/>
      <c r="BZ124" s="1027"/>
      <c r="CA124" s="1027">
        <v>57.6</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4627558</v>
      </c>
      <c r="DH124" s="986"/>
      <c r="DI124" s="986"/>
      <c r="DJ124" s="986"/>
      <c r="DK124" s="987"/>
      <c r="DL124" s="985">
        <v>4283105</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7"/>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462</v>
      </c>
      <c r="AY127" s="1032"/>
      <c r="AZ127" s="1032"/>
      <c r="BA127" s="1032"/>
      <c r="BB127" s="1032"/>
      <c r="BC127" s="1032"/>
      <c r="BD127" s="1032"/>
      <c r="BE127" s="1033"/>
      <c r="BF127" s="1034" t="s">
        <v>463</v>
      </c>
      <c r="BG127" s="1032"/>
      <c r="BH127" s="1032"/>
      <c r="BI127" s="1032"/>
      <c r="BJ127" s="1032"/>
      <c r="BK127" s="1032"/>
      <c r="BL127" s="1033"/>
      <c r="BM127" s="1034" t="s">
        <v>464</v>
      </c>
      <c r="BN127" s="1032"/>
      <c r="BO127" s="1032"/>
      <c r="BP127" s="1032"/>
      <c r="BQ127" s="1032"/>
      <c r="BR127" s="1032"/>
      <c r="BS127" s="1033"/>
      <c r="BT127" s="1034" t="s">
        <v>465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468</v>
      </c>
      <c r="X128" s="1043"/>
      <c r="Y128" s="1043"/>
      <c r="Z128" s="1044"/>
      <c r="AA128" s="1045">
        <v>1765768</v>
      </c>
      <c r="AB128" s="1046"/>
      <c r="AC128" s="1046"/>
      <c r="AD128" s="1046"/>
      <c r="AE128" s="1047"/>
      <c r="AF128" s="1048">
        <v>1677397</v>
      </c>
      <c r="AG128" s="1046"/>
      <c r="AH128" s="1046"/>
      <c r="AI128" s="1046"/>
      <c r="AJ128" s="1047"/>
      <c r="AK128" s="1048">
        <v>1607185</v>
      </c>
      <c r="AL128" s="1046"/>
      <c r="AM128" s="1046"/>
      <c r="AN128" s="1046"/>
      <c r="AO128" s="1047"/>
      <c r="AP128" s="1049"/>
      <c r="AQ128" s="1050"/>
      <c r="AR128" s="1050"/>
      <c r="AS128" s="1050"/>
      <c r="AT128" s="1051"/>
      <c r="AU128" s="232"/>
      <c r="AV128" s="232"/>
      <c r="AW128" s="232"/>
      <c r="AX128" s="896" t="s">
        <v>469</v>
      </c>
      <c r="AY128" s="897"/>
      <c r="AZ128" s="897"/>
      <c r="BA128" s="897"/>
      <c r="BB128" s="897"/>
      <c r="BC128" s="897"/>
      <c r="BD128" s="897"/>
      <c r="BE128" s="898"/>
      <c r="BF128" s="1052" t="s">
        <v>122</v>
      </c>
      <c r="BG128" s="1053"/>
      <c r="BH128" s="1053"/>
      <c r="BI128" s="1053"/>
      <c r="BJ128" s="1053"/>
      <c r="BK128" s="1053"/>
      <c r="BL128" s="1054"/>
      <c r="BM128" s="1052">
        <v>11.25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470</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v>52317</v>
      </c>
      <c r="DM128" s="1038"/>
      <c r="DN128" s="1038"/>
      <c r="DO128" s="1038"/>
      <c r="DP128" s="1038"/>
      <c r="DQ128" s="1038">
        <v>91001</v>
      </c>
      <c r="DR128" s="1038"/>
      <c r="DS128" s="1038"/>
      <c r="DT128" s="1038"/>
      <c r="DU128" s="1038"/>
      <c r="DV128" s="1039">
        <v>0.1</v>
      </c>
      <c r="DW128" s="1039"/>
      <c r="DX128" s="1039"/>
      <c r="DY128" s="1039"/>
      <c r="DZ128" s="1040"/>
    </row>
    <row r="129" spans="1:131" s="230"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80615926</v>
      </c>
      <c r="AB129" s="959"/>
      <c r="AC129" s="959"/>
      <c r="AD129" s="959"/>
      <c r="AE129" s="960"/>
      <c r="AF129" s="961">
        <v>78628898</v>
      </c>
      <c r="AG129" s="959"/>
      <c r="AH129" s="959"/>
      <c r="AI129" s="959"/>
      <c r="AJ129" s="960"/>
      <c r="AK129" s="961">
        <v>79556772</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10370049</v>
      </c>
      <c r="AB130" s="959"/>
      <c r="AC130" s="959"/>
      <c r="AD130" s="959"/>
      <c r="AE130" s="960"/>
      <c r="AF130" s="961">
        <v>10433976</v>
      </c>
      <c r="AG130" s="959"/>
      <c r="AH130" s="959"/>
      <c r="AI130" s="959"/>
      <c r="AJ130" s="960"/>
      <c r="AK130" s="961">
        <v>10218044</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8.1999999999999993</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70245877</v>
      </c>
      <c r="AB131" s="986"/>
      <c r="AC131" s="986"/>
      <c r="AD131" s="986"/>
      <c r="AE131" s="987"/>
      <c r="AF131" s="985">
        <v>68194922</v>
      </c>
      <c r="AG131" s="986"/>
      <c r="AH131" s="986"/>
      <c r="AI131" s="986"/>
      <c r="AJ131" s="987"/>
      <c r="AK131" s="985">
        <v>69338728</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6"/>
      <c r="BF131" s="1084">
        <v>57.6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7.9927125119999998</v>
      </c>
      <c r="AB132" s="1097"/>
      <c r="AC132" s="1097"/>
      <c r="AD132" s="1097"/>
      <c r="AE132" s="1098"/>
      <c r="AF132" s="1099">
        <v>8.4478914720000002</v>
      </c>
      <c r="AG132" s="1097"/>
      <c r="AH132" s="1097"/>
      <c r="AI132" s="1097"/>
      <c r="AJ132" s="1098"/>
      <c r="AK132" s="1099">
        <v>8.3505310339999994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8</v>
      </c>
      <c r="AB133" s="1080"/>
      <c r="AC133" s="1080"/>
      <c r="AD133" s="1080"/>
      <c r="AE133" s="1081"/>
      <c r="AF133" s="1079">
        <v>8.1999999999999993</v>
      </c>
      <c r="AG133" s="1080"/>
      <c r="AH133" s="1080"/>
      <c r="AI133" s="1080"/>
      <c r="AJ133" s="1081"/>
      <c r="AK133" s="1079">
        <v>8.1999999999999993</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gp4QewOAhhFdGg97aKTDBDzyhyPZK0bhZzVSUhGmW7HixgEn6QLd+mtQPf/db2oAKJ9MsUMSVwvbLcx9YW4hMg==" saltValue="jRJrvrZ4Zyj0J2/0B/nC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481</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c/8P1zu1udpXN37gl76WC06Jixrq4RXiikPFbhDV5mbOqQSE9hIdBuV5lWSmkHGU9mf6Mp+WOX/MUlL5Nwj57A==" saltValue="wdhoQJB7Ho9jJ29w0t8Kq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KZbO5Yn74fS4uHJ3FUPJ+5BlgCmsNQ95rkl123k95Fw6UFAMjBcctfaK/y4vMDAg6bx67rXU0SzO5XvOZxRsw==" saltValue="Pr3W1PhLZ8Txpfxq6jR5i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20868188</v>
      </c>
      <c r="AP9" s="281">
        <v>63264</v>
      </c>
      <c r="AQ9" s="282">
        <v>62936</v>
      </c>
      <c r="AR9" s="283">
        <v>0.5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29514</v>
      </c>
      <c r="AP10" s="284">
        <v>89</v>
      </c>
      <c r="AQ10" s="285">
        <v>1734</v>
      </c>
      <c r="AR10" s="286">
        <v>-94.9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v>9558</v>
      </c>
      <c r="AP11" s="284">
        <v>29</v>
      </c>
      <c r="AQ11" s="285">
        <v>694</v>
      </c>
      <c r="AR11" s="286">
        <v>-95.8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493</v>
      </c>
      <c r="AP12" s="284" t="s">
        <v>493</v>
      </c>
      <c r="AQ12" s="285">
        <v>24</v>
      </c>
      <c r="AR12" s="286" t="s">
        <v>493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698767</v>
      </c>
      <c r="AP13" s="284">
        <v>2118</v>
      </c>
      <c r="AQ13" s="285">
        <v>1996</v>
      </c>
      <c r="AR13" s="286">
        <v>6.1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649222</v>
      </c>
      <c r="AP14" s="284">
        <v>1968</v>
      </c>
      <c r="AQ14" s="285">
        <v>1351</v>
      </c>
      <c r="AR14" s="286">
        <v>45.7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-438069</v>
      </c>
      <c r="AP15" s="284">
        <v>-1328</v>
      </c>
      <c r="AQ15" s="285">
        <v>-1933</v>
      </c>
      <c r="AR15" s="286">
        <v>-31.3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21817180</v>
      </c>
      <c r="AP16" s="284">
        <v>66141</v>
      </c>
      <c r="AQ16" s="285">
        <v>66802</v>
      </c>
      <c r="AR16" s="286">
        <v>-1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7</v>
      </c>
      <c r="AP21" s="298">
        <v>6.52</v>
      </c>
      <c r="AQ21" s="299">
        <v>0.48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99.1</v>
      </c>
      <c r="AP22" s="303">
        <v>99.2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15842124</v>
      </c>
      <c r="AP32" s="312">
        <v>48027</v>
      </c>
      <c r="AQ32" s="313">
        <v>37417</v>
      </c>
      <c r="AR32" s="314">
        <v>28.4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t="s">
        <v>493</v>
      </c>
      <c r="AP33" s="312" t="s">
        <v>493</v>
      </c>
      <c r="AQ33" s="313" t="s">
        <v>493</v>
      </c>
      <c r="AR33" s="314" t="s">
        <v>493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t="s">
        <v>493</v>
      </c>
      <c r="AP34" s="312" t="s">
        <v>493</v>
      </c>
      <c r="AQ34" s="313">
        <v>46</v>
      </c>
      <c r="AR34" s="314" t="s">
        <v>493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1772208</v>
      </c>
      <c r="AP35" s="312">
        <v>5373</v>
      </c>
      <c r="AQ35" s="313">
        <v>8245</v>
      </c>
      <c r="AR35" s="314">
        <v>-34.799999999999997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t="s">
        <v>493</v>
      </c>
      <c r="AP36" s="312" t="s">
        <v>493</v>
      </c>
      <c r="AQ36" s="313">
        <v>440</v>
      </c>
      <c r="AR36" s="314" t="s">
        <v>493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t="s">
        <v>493</v>
      </c>
      <c r="AP37" s="312" t="s">
        <v>493</v>
      </c>
      <c r="AQ37" s="313">
        <v>558</v>
      </c>
      <c r="AR37" s="314" t="s">
        <v>493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v>1049</v>
      </c>
      <c r="AP38" s="315">
        <v>3</v>
      </c>
      <c r="AQ38" s="316">
        <v>1</v>
      </c>
      <c r="AR38" s="304">
        <v>200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-1607185</v>
      </c>
      <c r="AP39" s="312">
        <v>-4872</v>
      </c>
      <c r="AQ39" s="313">
        <v>-7933</v>
      </c>
      <c r="AR39" s="314">
        <v>-38.6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-10218044</v>
      </c>
      <c r="AP40" s="312">
        <v>-30977</v>
      </c>
      <c r="AQ40" s="313">
        <v>-28055</v>
      </c>
      <c r="AR40" s="314">
        <v>10.4</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5790152</v>
      </c>
      <c r="AP41" s="312">
        <v>17553</v>
      </c>
      <c r="AQ41" s="313">
        <v>10719</v>
      </c>
      <c r="AR41" s="314">
        <v>63.8</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21530675</v>
      </c>
      <c r="AN51" s="334">
        <v>64057</v>
      </c>
      <c r="AO51" s="335">
        <v>12.1</v>
      </c>
      <c r="AP51" s="336">
        <v>51849</v>
      </c>
      <c r="AQ51" s="337">
        <v>11.6</v>
      </c>
      <c r="AR51" s="338">
        <v>0.5</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8344671</v>
      </c>
      <c r="AN52" s="342">
        <v>24827</v>
      </c>
      <c r="AO52" s="343">
        <v>2.6</v>
      </c>
      <c r="AP52" s="344">
        <v>26326</v>
      </c>
      <c r="AQ52" s="345">
        <v>9.6</v>
      </c>
      <c r="AR52" s="346">
        <v>-7</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18821870</v>
      </c>
      <c r="AN53" s="334">
        <v>56175</v>
      </c>
      <c r="AO53" s="335">
        <v>-12.3</v>
      </c>
      <c r="AP53" s="336">
        <v>52191</v>
      </c>
      <c r="AQ53" s="337">
        <v>0.7</v>
      </c>
      <c r="AR53" s="338">
        <v>-13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9127052</v>
      </c>
      <c r="AN54" s="342">
        <v>27240</v>
      </c>
      <c r="AO54" s="343">
        <v>9.6999999999999993</v>
      </c>
      <c r="AP54" s="344">
        <v>26807</v>
      </c>
      <c r="AQ54" s="345">
        <v>1.8</v>
      </c>
      <c r="AR54" s="346">
        <v>7.9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19305296</v>
      </c>
      <c r="AN55" s="334">
        <v>57928</v>
      </c>
      <c r="AO55" s="335">
        <v>3.1</v>
      </c>
      <c r="AP55" s="336">
        <v>48105</v>
      </c>
      <c r="AQ55" s="337">
        <v>-7.8</v>
      </c>
      <c r="AR55" s="338">
        <v>10.9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8714012</v>
      </c>
      <c r="AN56" s="342">
        <v>26148</v>
      </c>
      <c r="AO56" s="343">
        <v>-4</v>
      </c>
      <c r="AP56" s="344">
        <v>24072</v>
      </c>
      <c r="AQ56" s="345">
        <v>-10.199999999999999</v>
      </c>
      <c r="AR56" s="346">
        <v>6.2</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18578680</v>
      </c>
      <c r="AN57" s="334">
        <v>55999</v>
      </c>
      <c r="AO57" s="335">
        <v>-3.3</v>
      </c>
      <c r="AP57" s="336">
        <v>47446</v>
      </c>
      <c r="AQ57" s="337">
        <v>-1.4</v>
      </c>
      <c r="AR57" s="338">
        <v>-1.9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10248046</v>
      </c>
      <c r="AN58" s="342">
        <v>30889</v>
      </c>
      <c r="AO58" s="343">
        <v>18.100000000000001</v>
      </c>
      <c r="AP58" s="344">
        <v>24371</v>
      </c>
      <c r="AQ58" s="345">
        <v>1.2</v>
      </c>
      <c r="AR58" s="346">
        <v>16.899999999999999</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17427531</v>
      </c>
      <c r="AN59" s="334">
        <v>52833</v>
      </c>
      <c r="AO59" s="335">
        <v>-5.7</v>
      </c>
      <c r="AP59" s="336">
        <v>48387</v>
      </c>
      <c r="AQ59" s="337">
        <v>2</v>
      </c>
      <c r="AR59" s="338">
        <v>-7.7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8813859</v>
      </c>
      <c r="AN60" s="342">
        <v>26720</v>
      </c>
      <c r="AO60" s="343">
        <v>-13.5</v>
      </c>
      <c r="AP60" s="344">
        <v>25592</v>
      </c>
      <c r="AQ60" s="345">
        <v>5</v>
      </c>
      <c r="AR60" s="346">
        <v>-18.5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19132810</v>
      </c>
      <c r="AN61" s="349">
        <v>57398</v>
      </c>
      <c r="AO61" s="350">
        <v>-1.2</v>
      </c>
      <c r="AP61" s="351">
        <v>49596</v>
      </c>
      <c r="AQ61" s="352">
        <v>1</v>
      </c>
      <c r="AR61" s="338">
        <v>-2.2000000000000002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9049528</v>
      </c>
      <c r="AN62" s="342">
        <v>27165</v>
      </c>
      <c r="AO62" s="343">
        <v>2.6</v>
      </c>
      <c r="AP62" s="344">
        <v>25434</v>
      </c>
      <c r="AQ62" s="345">
        <v>1.5</v>
      </c>
      <c r="AR62" s="346">
        <v>1.1000000000000001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D5iaGBlJ/1A7ZeNfuhjrdiU33WuEIawF2t4CyV6RAFvnBmnhsX+J6Ktef5RuTdnPJ2ZGCEXDtDPiDSsJFWvx0g==" saltValue="rsgqGwlrHnPraJ2Yx7EX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481</v>
      </c>
    </row>
    <row r="121" spans="125:125" ht="13.5" hidden="1" customHeight="1" x14ac:dyDescent="0.2">
      <c r="DU121" s="259"/>
    </row>
  </sheetData>
  <sheetProtection algorithmName="SHA-512" hashValue="oQ37tTye9syGLNa2PS6U8GhshBCBMJjYxhgVae98FYswPKTVceE0qsjO2SggFPZTliuJ6z0ypo/FVYQhfYO9sw==" saltValue="ITBLTc5hbZm5d24OEWUh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481</v>
      </c>
    </row>
  </sheetData>
  <sheetProtection algorithmName="SHA-512" hashValue="byjXYpW5P//inA3N2UWXMb/Ag+2fXOxFaaTrUppreGYJdqAi9YfyW2f9q4ZByzU/7fBkXV9/a19x2lmYAdE63w==" saltValue="bizxqFEUpbDt41aru0aJ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531</v>
      </c>
      <c r="G46" s="8" t="s">
        <v>532</v>
      </c>
      <c r="H46" s="8" t="s">
        <v>533</v>
      </c>
      <c r="I46" s="8" t="s">
        <v>534</v>
      </c>
      <c r="J46" s="9" t="s">
        <v>535</v>
      </c>
    </row>
    <row r="47" spans="2:10" ht="57.75" customHeight="1" x14ac:dyDescent="0.2">
      <c r="B47" s="10"/>
      <c r="C47" s="1139" t="s">
        <v>3</v>
      </c>
      <c r="D47" s="1139"/>
      <c r="E47" s="1140"/>
      <c r="F47" s="11">
        <v>8</v>
      </c>
      <c r="G47" s="12">
        <v>5.92</v>
      </c>
      <c r="H47" s="12">
        <v>9.7899999999999991</v>
      </c>
      <c r="I47" s="12">
        <v>9.99</v>
      </c>
      <c r="J47" s="13">
        <v>10.82</v>
      </c>
    </row>
    <row r="48" spans="2:10" ht="57.75" customHeight="1" x14ac:dyDescent="0.2">
      <c r="B48" s="14"/>
      <c r="C48" s="1141" t="s">
        <v>4</v>
      </c>
      <c r="D48" s="1141"/>
      <c r="E48" s="1142"/>
      <c r="F48" s="15">
        <v>2.8</v>
      </c>
      <c r="G48" s="16">
        <v>4.45</v>
      </c>
      <c r="H48" s="16">
        <v>5.14</v>
      </c>
      <c r="I48" s="16">
        <v>6.57</v>
      </c>
      <c r="J48" s="17">
        <v>4.5</v>
      </c>
    </row>
    <row r="49" spans="2:10" ht="57.75" customHeight="1" thickBot="1" x14ac:dyDescent="0.25">
      <c r="B49" s="18"/>
      <c r="C49" s="1143" t="s">
        <v>5</v>
      </c>
      <c r="D49" s="1143"/>
      <c r="E49" s="1144"/>
      <c r="F49" s="19" t="s">
        <v>536</v>
      </c>
      <c r="G49" s="20" t="s">
        <v>537</v>
      </c>
      <c r="H49" s="20">
        <v>2.5</v>
      </c>
      <c r="I49" s="20" t="s">
        <v>538</v>
      </c>
      <c r="J49" s="21" t="s">
        <v>539</v>
      </c>
    </row>
    <row r="50" spans="2:10" ht="13" x14ac:dyDescent="0.2"/>
  </sheetData>
  <sheetProtection algorithmName="SHA-512" hashValue="Cw3mKDKLC91okJt3TEDwkY3YXo1vwFWjA52hOHsqtJi/imdtziScffd8eLZsGLyXF8RiIPnkfqAzgLHhl6b1eA==" saltValue="xg1ldxVTdB7aZxUYHbPI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B763F6-C41B-453C-91D0-72EBFF5637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7B4DEA8-C3CB-418E-B723-4CA8FC9A4F16}">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5B0C2FFD-F2AA-4363-86C1-782626825F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2025-03-10T06:07:47Z</cp:lastPrinted>
  <dcterms:created xsi:type="dcterms:W3CDTF">2025-02-19T01:18:03Z</dcterms:created>
  <dcterms:modified xsi:type="dcterms:W3CDTF">2025-09-30T07:19:10Z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