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6FD167D7-2CC3-4B50-82C8-9030E91471AE}"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<sst xmlns="http://schemas.openxmlformats.org/spreadsheetml/2006/main" count="1158" uniqueCount="576">
  <si>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</si>
  <si>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</si>
  <si>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</si>
  <si>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</si>
  <si>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</si>
  <si>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</si>
  <si>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</si>
  <si>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</si>
  <si>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</si>
  <si>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</si>
  <si>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</si>
  <si>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</si>
  <si>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</si>
  <si>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</si>
  <si>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</si>
  <si>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</si>
  <si>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</si>
  <si>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</si>
  <si>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</si>
  <si>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</si>
  <si>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</si>
  <si>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</si>
  <si>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</si>
  <si>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</si>
  <si>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</si>
  <si>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</si>
  <si>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</si>
  <si>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</si>
  <si>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</si>
  <si>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</si>
  <si>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</si>
  <si>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</si>
  <si>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</si>
  <si>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</si>
  <si>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</si>
  <si>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</si>
  <si>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</si>
  <si>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</si>
  <si>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</si>
  <si>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</si>
  <si>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</si>
  <si>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</si>
  <si>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</si>
  <si>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</si>
  <si>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</si>
  <si>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</si>
  <si>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</si>
  <si>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</si>
  <si>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</si>
  <si>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</si>
  <si>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</si>
  <si>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</si>
  <si>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</si>
  <si>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</si>
  <si>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</si>
  <si>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</si>
  <si>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</si>
  <si>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</si>
  <si>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</si>
  <si>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</si>
  <si>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</si>
  <si>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</si>
  <si>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</si>
  <si>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</si>
  <si>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</si>
  <si>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</si>
  <si>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</si>
  <si>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</si>
  <si>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</si>
  <si>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</si>
  <si>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</si>
  <si>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</si>
  <si>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</si>
  <si>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</si>
  <si>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</si>
  <si>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</si>
  <si>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</si>
  <si>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</si>
  <si>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</si>
  <si>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</si>
  <si>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</si>
  <si>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</si>
  <si>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</si>
  <si>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</si>
  <si>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</si>
  <si>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</si>
  <si>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</si>
  <si>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</si>
  <si>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</si>
  <si>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</si>
  <si>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</si>
  <si>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</si>
  <si>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</si>
  <si>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</si>
  <si>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みなかみ町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</si>
  <si>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</si>
  <si>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</si>
  <si>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</si>
  <si>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</si>
  <si>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</si>
  <si>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</si>
  <si>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</si>
  <si>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</si>
  <si>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</si>
  <si>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</si>
  <si>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</si>
  <si>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</si>
  <si>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</si>
  <si>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</si>
  <si>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</si>
  <si>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</si>
  <si>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</si>
  <si>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</si>
  <si>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</si>
  <si>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</si>
  <si>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</si>
  <si>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</si>
  <si>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</si>
  <si>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</si>
  <si>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</si>
  <si>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</si>
  <si>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</si>
  <si>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</si>
  <si>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</si>
  <si>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</si>
  <si>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</si>
  <si>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</si>
  <si>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</si>
  <si>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</si>
  <si>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</si>
  <si>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</si>
  <si>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</si>
  <si>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</si>
  <si>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</si>
  <si>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</si>
  <si>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</si>
  <si>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</si>
  <si>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</si>
  <si>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</si>
  <si>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</si>
  <si>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</si>
  <si>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</si>
  <si>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</si>
  <si>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</si>
  <si>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</si>
  <si>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</si>
  <si>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</si>
  <si>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</si>
  <si>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</si>
  <si>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</si>
  <si>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</si>
  <si>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</si>
  <si>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</si>
  <si>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</si>
  <si>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</si>
  <si>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</si>
  <si>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</si>
  <si>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</si>
  <si>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</si>
  <si>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</si>
  <si>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</si>
  <si>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</si>
  <si>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</si>
  <si>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</si>
  <si>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</si>
  <si>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</si>
  <si>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</si>
  <si>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</si>
  <si>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</si>
  <si>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</si>
  <si>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</si>
  <si>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</si>
  <si>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</si>
  <si>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</si>
  <si>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</si>
  <si>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</si>
  <si>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</si>
  <si>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</si>
  <si>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</si>
  <si>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</si>
  <si>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</si>
  <si>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</si>
  <si>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</si>
  <si>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</si>
  <si>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</si>
  <si>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</si>
  <si>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</si>
  <si>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</si>
  <si>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</si>
  <si>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</si>
  <si>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</si>
  <si>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</si>
  <si>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</si>
  <si>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</si>
  <si>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</si>
  <si>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</si>
  <si>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</si>
  <si>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</si>
  <si>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</si>
  <si>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</si>
  <si>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</si>
  <si>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</si>
  <si>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</si>
  <si>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群馬県みなかみ町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</si>
  <si>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</si>
  <si>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</si>
  <si>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</si>
  <si>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</si>
  <si>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</si>
  <si>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</si>
  <si>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</si>
  <si>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</si>
  <si>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</si>
  <si>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</si>
  <si>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</si>
  <si>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</si>
  <si>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</si>
  <si>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</si>
  <si>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</si>
  <si>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</si>
  <si>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</si>
  <si>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</si>
  <si>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</si>
  <si>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</si>
  <si>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</si>
  <si>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</si>
  <si>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</si>
  <si>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</si>
  <si>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</si>
  <si>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</si>
  <si>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</si>
  <si>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</si>
  <si>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</si>
  <si>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</si>
  <si>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</si>
  <si>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</si>
  <si>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</si>
  <si>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</si>
  <si>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</si>
  <si>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</si>
  <si>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</si>
  <si>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</si>
  <si>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</si>
  <si>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</si>
  <si>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</si>
  <si>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</si>
  <si>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</si>
  <si>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</si>
  <si>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</si>
  <si>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</si>
  <si>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</si>
  <si>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</si>
  <si>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</si>
  <si>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</si>
  <si>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</si>
  <si>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</si>
  <si>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</si>
  <si>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</si>
  <si>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</si>
  <si>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</si>
  <si>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</si>
  <si>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</si>
  <si>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</si>
  <si>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</si>
  <si>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</si>
  <si>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</si>
  <si>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</si>
  <si>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</si>
  <si>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</si>
  <si>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</si>
  <si>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</si>
  <si>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</si>
  <si>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</si>
  <si>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</si>
  <si>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</si>
  <si>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</si>
  <si>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</si>
  <si>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</si>
  <si>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</si>
  <si>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</si>
  <si>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</si>
  <si>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</si>
  <si>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</si>
  <si>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</si>
  <si>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</si>
  <si>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</si>
  <si>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</si>
  <si>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</si>
  <si>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</si>
  <si>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</si>
  <si>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</si>
  <si>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</si>
  <si>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</si>
  <si>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</si>
  <si>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</si>
  <si>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</si>
  <si>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</si>
  <si>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</si>
  <si>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</si>
  <si>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</si>
  <si>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</si>
  <si>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</si>
  <si>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</si>
  <si>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</si>
  <si>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</si>
  <si>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</si>
  <si>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</si>
  <si>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</si>
  <si>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</si>
  <si>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</si>
  <si>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</si>
  <si>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</si>
  <si>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</si>
  <si>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</si>
  <si>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</si>
  <si>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</si>
  <si>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</si>
  <si>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</si>
  <si>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</si>
  <si>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</si>
  <si>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</si>
  <si>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</si>
  <si>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</si>
  <si>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</si>
  <si>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</si>
  <si>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</si>
  <si>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</si>
  <si>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</si>
  <si>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</si>
  <si>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</si>
  <si>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</si>
  <si>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</si>
  <si>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</si>
  <si>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</si>
  <si>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</si>
  <si>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</si>
  <si>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</si>
  <si>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</si>
  <si>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</si>
  <si>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</si>
  <si>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</si>
  <si>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</si>
  <si>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</si>
  <si>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</si>
  <si>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</si>
  <si>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</si>
  <si>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</si>
  <si>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</si>
  <si>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</si>
  <si>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</si>
  <si>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</si>
  <si>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</si>
  <si>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</si>
  <si>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</si>
  <si>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群馬県みなかみ町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</si>
  <si>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</si>
  <si>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</si>
  <si>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</si>
  <si>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</si>
  <si>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</si>
  <si>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</si>
  <si>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</si>
  <si>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</si>
  <si>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</si>
  <si>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</si>
  <si>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</si>
  <si>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</si>
  <si>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</si>
  <si>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</si>
  <si>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</si>
  <si>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</si>
  <si>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</si>
  <si>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</si>
  <si>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</si>
  <si>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</si>
  <si>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</si>
  <si>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</si>
  <si>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</si>
  <si>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</si>
  <si>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</si>
  <si>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</si>
  <si>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</si>
  <si>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</si>
  <si>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</si>
  <si>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</si>
  <si>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</si>
  <si>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</si>
  <si>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</si>
  <si>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</si>
  <si>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</si>
  <si>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</si>
  <si>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</si>
  <si>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</si>
  <si>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</si>
  <si>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</si>
  <si>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</si>
  <si>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</si>
  <si>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</si>
  <si>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</si>
  <si>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</si>
  <si>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</si>
  <si>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</si>
  <si>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</si>
  <si>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</si>
  <si>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</si>
  <si>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</si>
  <si>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</si>
  <si>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</si>
  <si>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</si>
  <si>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</si>
  <si>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</si>
  <si>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</si>
  <si>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</si>
  <si>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</si>
  <si>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</si>
  <si>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</si>
  <si>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</si>
  <si>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</si>
  <si>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</si>
  <si>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</si>
  <si>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</si>
  <si>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</si>
  <si>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</si>
  <si>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</si>
  <si>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</si>
  <si>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</si>
  <si>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</si>
  <si>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</si>
  <si>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</si>
  <si>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</si>
  <si>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</si>
  <si>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</si>
  <si>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</si>
  <si>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</si>
  <si>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</si>
  <si>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</si>
  <si>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</si>
  <si>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</si>
  <si>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</si>
  <si>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</si>
  <si>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</si>
  <si>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</si>
  <si>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</si>
  <si>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</si>
  <si>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</si>
  <si>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</si>
  <si>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</si>
  <si>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</si>
  <si>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</si>
  <si>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</si>
  <si>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</si>
  <si>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</si>
  <si>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</si>
  <si>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</si>
  <si>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</si>
  <si>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</si>
  <si>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</si>
  <si>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</si>
  <si>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</si>
  <si>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</si>
  <si>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</si>
  <si>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</si>
  <si>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</si>
  <si>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</si>
  <si>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</si>
  <si>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</si>
  <si>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</si>
  <si>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</si>
  <si>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</si>
  <si>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</si>
  <si>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</si>
  <si>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</si>
  <si>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</si>
  <si>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</si>
  <si>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</si>
  <si>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</si>
  <si>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</si>
  <si>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</si>
  <si>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</si>
  <si>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</si>
  <si>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</si>
  <si>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</si>
  <si>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</si>
  <si>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</si>
  <si>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</si>
  <si>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</si>
  <si>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</si>
  <si>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</si>
  <si>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</si>
  <si>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</si>
  <si>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</si>
  <si>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</si>
  <si>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</si>
  <si>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</si>
  <si>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</si>
  <si>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</si>
  <si>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</si>
  <si>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</si>
  <si>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</si>
  <si>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</si>
  <si>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</si>
  <si>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</si>
  <si>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</si>
  <si>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</si>
  <si>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</si>
  <si>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</si>
  <si>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</si>
  <si>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</si>
  <si>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</si>
  <si>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</si>
  <si>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</si>
  <si>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</si>
  <si>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</si>
  <si>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</si>
  <si>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</si>
  <si>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</si>
  <si>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</si>
  <si>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</si>
  <si>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</si>
  <si>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</si>
  <si>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</si>
  <si>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</si>
  <si>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</si>
  <si>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</si>
  <si>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</si>
  <si>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</si>
  <si>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</si>
  <si>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</si>
  <si>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</si>
  <si>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</si>
  <si>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4.99</t>
  </si>
  <si>
    <t>▲ 8.50</t>
  </si>
  <si>
    <t>▲ 4.38</t>
  </si>
  <si>
    <t>▲ 2.90</t>
  </si>
  <si>
    <t>水道事業会計</t>
  </si>
  <si>
    <t>一般会計</t>
  </si>
  <si>
    <t>介護保険特別会計</t>
  </si>
  <si>
    <t>国民健康保険特別会計</t>
  </si>
  <si>
    <t>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</si>
  <si>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</si>
  <si>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</si>
  <si>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</si>
  <si>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</si>
  <si>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</si>
  <si>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</si>
  <si>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</si>
  <si>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</si>
  <si>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</si>
  <si>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利根沼田学校組合</t>
    <rPh sb="0" eb="2">
      <t>トネ</t>
    </rPh>
    <rPh sb="2" eb="4">
      <t>ヌマタ</t>
    </rPh>
    <rPh sb="4" eb="8">
      <t>ガッコウクミアイ</t>
    </rPh>
    <phoneticPr fontId="2"/>
  </si>
  <si>
    <t>利根沼田広域市町村圏振興整備組合</t>
    <rPh sb="0" eb="2">
      <t>トネ</t>
    </rPh>
    <rPh sb="2" eb="4">
      <t>ヌマタ</t>
    </rPh>
    <rPh sb="4" eb="6">
      <t>コウイキ</t>
    </rPh>
    <rPh sb="6" eb="9">
      <t>シチョウソン</t>
    </rPh>
    <rPh sb="9" eb="10">
      <t>ケン</t>
    </rPh>
    <rPh sb="10" eb="12">
      <t>シンコウ</t>
    </rPh>
    <rPh sb="12" eb="14">
      <t>セイビ</t>
    </rPh>
    <rPh sb="14" eb="16">
      <t>クミアイ</t>
    </rPh>
    <phoneticPr fontId="2"/>
  </si>
  <si>
    <t>群馬県市町村会館管理組合</t>
    <rPh sb="0" eb="3">
      <t>グンマケン</t>
    </rPh>
    <rPh sb="3" eb="6">
      <t>シチョウソン</t>
    </rPh>
    <rPh sb="6" eb="8">
      <t>カイカン</t>
    </rPh>
    <rPh sb="8" eb="10">
      <t>カンリ</t>
    </rPh>
    <rPh sb="10" eb="12">
      <t>クミアイ</t>
    </rPh>
    <phoneticPr fontId="2"/>
  </si>
  <si>
    <t>群馬県市町村総合事務組合</t>
    <rPh sb="0" eb="3">
      <t>グンマケン</t>
    </rPh>
    <rPh sb="3" eb="6">
      <t>シチョウソン</t>
    </rPh>
    <rPh sb="6" eb="8">
      <t>ソウゴウ</t>
    </rPh>
    <rPh sb="8" eb="10">
      <t>ジム</t>
    </rPh>
    <rPh sb="10" eb="12">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</si>
  <si>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</si>
  <si>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群馬県後期高齢者医療広域連合（特別会計）</t>
    <rPh sb="0" eb="3">
      <t>グンマケン</t>
    </rPh>
    <rPh sb="3" eb="5">
      <t>コウキ</t>
    </rPh>
    <rPh sb="5" eb="8">
      <t>コウレイシャ</t>
    </rPh>
    <rPh sb="8" eb="10">
      <t>イリョウ</t>
    </rPh>
    <rPh sb="10" eb="12">
      <t>コウイキ</t>
    </rPh>
    <rPh sb="12" eb="14">
      <t>レンゴウ</t>
    </rPh>
    <rPh sb="15" eb="17">
      <t>トクベツ</t>
    </rPh>
    <rPh sb="17" eb="19">
      <t>カイケイ</t>
    </rPh>
    <phoneticPr fontId="2"/>
  </si>
  <si>
    <t>月夜野振興公社</t>
    <rPh sb="0" eb="3">
      <t>ツキヨノ</t>
    </rPh>
    <rPh sb="3" eb="5">
      <t>シンコウ</t>
    </rPh>
    <rPh sb="5" eb="7">
      <t>コウシャ</t>
    </rPh>
    <phoneticPr fontId="2"/>
  </si>
  <si>
    <t>水の故郷</t>
    <rPh sb="0" eb="1">
      <t>ミズ</t>
    </rPh>
    <rPh sb="2" eb="4">
      <t>フルサト</t>
    </rPh>
    <phoneticPr fontId="2"/>
  </si>
  <si>
    <t>猿ヶ京温泉夢未来</t>
    <rPh sb="0" eb="3">
      <t>サルガキョウ</t>
    </rPh>
    <rPh sb="3" eb="5">
      <t>オンセン</t>
    </rPh>
    <rPh sb="5" eb="6">
      <t>ユメ</t>
    </rPh>
    <rPh sb="6" eb="8">
      <t>ミライ</t>
    </rPh>
    <phoneticPr fontId="2"/>
  </si>
  <si>
    <t>みなかみ町土地開発公社</t>
    <rPh sb="4" eb="5">
      <t>マチ</t>
    </rPh>
    <rPh sb="5" eb="9">
      <t>トチカイハツ</t>
    </rPh>
    <rPh sb="9" eb="11">
      <t>コウシャ</t>
    </rPh>
    <phoneticPr fontId="2"/>
  </si>
  <si>
    <t>○</t>
    <phoneticPr fontId="2"/>
  </si>
  <si>
    <t>-</t>
    <phoneticPr fontId="2"/>
  </si>
  <si>
    <t>合併振興基金</t>
    <rPh sb="0" eb="6">
      <t>ガッペイシンコウキキン</t>
    </rPh>
    <phoneticPr fontId="5"/>
  </si>
  <si>
    <t>ふるさと応援基金</t>
    <rPh sb="4" eb="8">
      <t>オウエンキキン</t>
    </rPh>
    <phoneticPr fontId="2"/>
  </si>
  <si>
    <t>公共施設管理基金</t>
    <rPh sb="0" eb="2">
      <t>コウキョウ</t>
    </rPh>
    <rPh sb="2" eb="4">
      <t>シセツ</t>
    </rPh>
    <rPh sb="4" eb="6">
      <t>カンリ</t>
    </rPh>
    <rPh sb="6" eb="8">
      <t>キキン</t>
    </rPh>
    <phoneticPr fontId="2"/>
  </si>
  <si>
    <t>町立小中学校統合学校教育施設整備基金</t>
    <rPh sb="0" eb="2">
      <t>チョウリツ</t>
    </rPh>
    <rPh sb="2" eb="6">
      <t>ショウチュウガッコウ</t>
    </rPh>
    <rPh sb="6" eb="8">
      <t>トウゴウ</t>
    </rPh>
    <rPh sb="8" eb="10">
      <t>ガッコウ</t>
    </rPh>
    <rPh sb="10" eb="12">
      <t>キョウイク</t>
    </rPh>
    <rPh sb="12" eb="14">
      <t>シセツ</t>
    </rPh>
    <rPh sb="14" eb="16">
      <t>セイビ</t>
    </rPh>
    <rPh sb="16" eb="18">
      <t>キキン</t>
    </rPh>
    <phoneticPr fontId="2"/>
  </si>
  <si>
    <t>みなかみ・水・「環境力」基金</t>
    <rPh sb="5" eb="6">
      <t>ミズ</t>
    </rPh>
    <rPh sb="8" eb="10">
      <t>カンキョウ</t>
    </rPh>
    <rPh sb="10" eb="11">
      <t>リョク</t>
    </rPh>
    <rPh sb="12" eb="1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</si>
  <si>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</si>
  <si>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</si>
  <si>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繰上償還や発行抑制に取り組んできたこと及び充当可能基金を計画的に積み立ててきたことなどにより、将来負担比率は平成28年度以降算定されていない（マイナス値となっている）。また、地理的な条件などにより道路・橋りょう・トンネルなどのインフラを多く抱えており、有形固定資産減価償却率は年々上昇しているものの、類似団体平均値より低い水準で推移している。
財政負担の軽減や平準化を図るため、公共施設等総合管理計画などに基づき、施設の統廃合やこれに伴う施設の除却を引き続き推進し、計画的な維持管理及び更新を図ることとしている。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</si>
  <si>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</si>
  <si>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</si>
  <si>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</si>
  <si>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</si>
  <si>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</si>
  <si>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</si>
  <si>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地方債の繰上償還や発行抑制に取り組んできたこと及び充当可能基金を計画的に積み立ててきたことなどにより、将来負担比率は平成28年度以降算定されていない（マイナス値となっている）。
実質公債費比率については継続的に改善しているものの、地方債残高を縮減させるために償還期間の短縮等を実施していることが影響し類似団体平均値を上回っている。
過疎対策事業債や合併特例事業債など交付税措置が有利な地方債を活用していること、償還期間の短縮により前倒しとなった償還サイクルが平準化していくことなどから、実質公債費比率は今後更に段階的に改善していく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</si>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</sst>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2B26F78-46DA-49D9-AF63-B5ACF8CF40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A215-4E1D-A774-89000590A6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95779</c:v>
                </c:pt>
                <c:pt idx="1">
                  <c:v>109804</c:v>
                </c:pt>
                <c:pt idx="2">
                  <c:v>149092</c:v>
                </c:pt>
                <c:pt idx="3">
                  <c:v>135522</c:v>
                </c:pt>
                <c:pt idx="4">
                  <c:v>166458</c:v>
                </c:pt>
              </c:numCache>
            </c:numRef>
          </c:val>
          <c:smooth val="0"/>
          <c:extLst>
            <c:ext xmlns:c16="http://schemas.microsoft.com/office/drawing/2014/chart" uri="{C3380CC4-5D6E-409C-BE32-E72D297353CC}">
              <c16:uniqueId val="{00000001-A215-4E1D-A774-89000590A6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5.61</c:v>
                </c:pt>
                <c:pt idx="1">
                  <c:v>4.1500000000000004</c:v>
                </c:pt>
                <c:pt idx="2">
                  <c:v>8.16</c:v>
                </c:pt>
                <c:pt idx="3">
                  <c:v>8.5299999999999994</c:v>
                </c:pt>
                <c:pt idx="4">
                  <c:v>5.72</c:v>
                </c:pt>
              </c:numCache>
            </c:numRef>
          </c:val>
          <c:extLst>
            <c:ext xmlns:c16="http://schemas.microsoft.com/office/drawing/2014/chart" uri="{C3380CC4-5D6E-409C-BE32-E72D297353CC}">
              <c16:uniqueId val="{00000000-DD80-4169-BCF9-40CCFE05B3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35.549999999999997</c:v>
                </c:pt>
                <c:pt idx="1">
                  <c:v>30.59</c:v>
                </c:pt>
                <c:pt idx="2">
                  <c:v>29.54</c:v>
                </c:pt>
                <c:pt idx="3">
                  <c:v>29.94</c:v>
                </c:pt>
                <c:pt idx="4">
                  <c:v>34.869999999999997</c:v>
                </c:pt>
              </c:numCache>
            </c:numRef>
          </c:val>
          <c:extLst>
            <c:ext xmlns:c16="http://schemas.microsoft.com/office/drawing/2014/chart" uri="{C3380CC4-5D6E-409C-BE32-E72D297353CC}">
              <c16:uniqueId val="{00000001-DD80-4169-BCF9-40CCFE05B3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-4.99</c:v>
                </c:pt>
                <c:pt idx="1">
                  <c:v>-8.5</c:v>
                </c:pt>
                <c:pt idx="2">
                  <c:v>1.79</c:v>
                </c:pt>
                <c:pt idx="3">
                  <c:v>-4.38</c:v>
                </c:pt>
                <c:pt idx="4">
                  <c:v>-2.9</c:v>
                </c:pt>
              </c:numCache>
            </c:numRef>
          </c:val>
          <c:smooth val="0"/>
          <c:extLst>
            <c:ext xmlns:c16="http://schemas.microsoft.com/office/drawing/2014/chart" uri="{C3380CC4-5D6E-409C-BE32-E72D297353CC}">
              <c16:uniqueId val="{00000002-DD80-4169-BCF9-40CCFE05B3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54-4F1B-BF96-DC69913CAB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54-4F1B-BF96-DC69913CABE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54-4F1B-BF96-DC69913CABE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54-4F1B-BF96-DC69913CABE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c:v>
                </c:pt>
                <c:pt idx="2">
                  <c:v>#N/A</c:v>
                </c:pt>
                <c:pt idx="3">
                  <c:v>0.26</c:v>
                </c:pt>
                <c:pt idx="4">
                  <c:v>#N/A</c:v>
                </c:pt>
                <c:pt idx="5">
                  <c:v>0.25</c:v>
                </c:pt>
                <c:pt idx="6">
                  <c:v>#N/A</c:v>
                </c:pt>
                <c:pt idx="7">
                  <c:v>0.27</c:v>
                </c:pt>
                <c:pt idx="8">
                  <c:v>#N/A</c:v>
                </c:pt>
                <c:pt idx="9">
                  <c:v>0.27</c:v>
                </c:pt>
              </c:numCache>
            </c:numRef>
          </c:val>
          <c:extLst>
            <c:ext xmlns:c16="http://schemas.microsoft.com/office/drawing/2014/chart" uri="{C3380CC4-5D6E-409C-BE32-E72D297353CC}">
              <c16:uniqueId val="{00000004-FD54-4F1B-BF96-DC69913CABE2}"/>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0.57999999999999996</c:v>
                </c:pt>
                <c:pt idx="2">
                  <c:v>#N/A</c:v>
                </c:pt>
                <c:pt idx="3">
                  <c:v>0.39</c:v>
                </c:pt>
                <c:pt idx="4">
                  <c:v>#N/A</c:v>
                </c:pt>
                <c:pt idx="5">
                  <c:v>0.33</c:v>
                </c:pt>
                <c:pt idx="6">
                  <c:v>#N/A</c:v>
                </c:pt>
                <c:pt idx="7">
                  <c:v>0.34</c:v>
                </c:pt>
                <c:pt idx="8">
                  <c:v>#N/A</c:v>
                </c:pt>
                <c:pt idx="9">
                  <c:v>0.53</c:v>
                </c:pt>
              </c:numCache>
            </c:numRef>
          </c:val>
          <c:extLst>
            <c:ext xmlns:c16="http://schemas.microsoft.com/office/drawing/2014/chart" uri="{C3380CC4-5D6E-409C-BE32-E72D297353CC}">
              <c16:uniqueId val="{00000005-FD54-4F1B-BF96-DC69913CABE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2.14</c:v>
                </c:pt>
                <c:pt idx="2">
                  <c:v>#N/A</c:v>
                </c:pt>
                <c:pt idx="3">
                  <c:v>1.63</c:v>
                </c:pt>
                <c:pt idx="4">
                  <c:v>#N/A</c:v>
                </c:pt>
                <c:pt idx="5">
                  <c:v>1.63</c:v>
                </c:pt>
                <c:pt idx="6">
                  <c:v>#N/A</c:v>
                </c:pt>
                <c:pt idx="7">
                  <c:v>1.34</c:v>
                </c:pt>
                <c:pt idx="8">
                  <c:v>#N/A</c:v>
                </c:pt>
                <c:pt idx="9">
                  <c:v>0.79</c:v>
                </c:pt>
              </c:numCache>
            </c:numRef>
          </c:val>
          <c:extLst>
            <c:ext xmlns:c16="http://schemas.microsoft.com/office/drawing/2014/chart" uri="{C3380CC4-5D6E-409C-BE32-E72D297353CC}">
              <c16:uniqueId val="{00000006-FD54-4F1B-BF96-DC69913CABE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0.53</c:v>
                </c:pt>
                <c:pt idx="2">
                  <c:v>#N/A</c:v>
                </c:pt>
                <c:pt idx="3">
                  <c:v>1.1000000000000001</c:v>
                </c:pt>
                <c:pt idx="4">
                  <c:v>#N/A</c:v>
                </c:pt>
                <c:pt idx="5">
                  <c:v>0.76</c:v>
                </c:pt>
                <c:pt idx="6">
                  <c:v>#N/A</c:v>
                </c:pt>
                <c:pt idx="7">
                  <c:v>1.28</c:v>
                </c:pt>
                <c:pt idx="8">
                  <c:v>#N/A</c:v>
                </c:pt>
                <c:pt idx="9">
                  <c:v>1.3</c:v>
                </c:pt>
              </c:numCache>
            </c:numRef>
          </c:val>
          <c:extLst>
            <c:ext xmlns:c16="http://schemas.microsoft.com/office/drawing/2014/chart" uri="{C3380CC4-5D6E-409C-BE32-E72D297353CC}">
              <c16:uniqueId val="{00000007-FD54-4F1B-BF96-DC69913CABE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5.61</c:v>
                </c:pt>
                <c:pt idx="2">
                  <c:v>#N/A</c:v>
                </c:pt>
                <c:pt idx="3">
                  <c:v>4.13</c:v>
                </c:pt>
                <c:pt idx="4">
                  <c:v>#N/A</c:v>
                </c:pt>
                <c:pt idx="5">
                  <c:v>8.16</c:v>
                </c:pt>
                <c:pt idx="6">
                  <c:v>#N/A</c:v>
                </c:pt>
                <c:pt idx="7">
                  <c:v>8.5299999999999994</c:v>
                </c:pt>
                <c:pt idx="8">
                  <c:v>#N/A</c:v>
                </c:pt>
                <c:pt idx="9">
                  <c:v>5.71</c:v>
                </c:pt>
              </c:numCache>
            </c:numRef>
          </c:val>
          <c:extLst>
            <c:ext xmlns:c16="http://schemas.microsoft.com/office/drawing/2014/chart" uri="{C3380CC4-5D6E-409C-BE32-E72D297353CC}">
              <c16:uniqueId val="{00000008-FD54-4F1B-BF96-DC69913CABE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6.14</c:v>
                </c:pt>
                <c:pt idx="2">
                  <c:v>#N/A</c:v>
                </c:pt>
                <c:pt idx="3">
                  <c:v>6.52</c:v>
                </c:pt>
                <c:pt idx="4">
                  <c:v>#N/A</c:v>
                </c:pt>
                <c:pt idx="5">
                  <c:v>6.41</c:v>
                </c:pt>
                <c:pt idx="6">
                  <c:v>#N/A</c:v>
                </c:pt>
                <c:pt idx="7">
                  <c:v>7.06</c:v>
                </c:pt>
                <c:pt idx="8">
                  <c:v>#N/A</c:v>
                </c:pt>
                <c:pt idx="9">
                  <c:v>8.27</c:v>
                </c:pt>
              </c:numCache>
            </c:numRef>
          </c:val>
          <c:extLst>
            <c:ext xmlns:c16="http://schemas.microsoft.com/office/drawing/2014/chart" uri="{C3380CC4-5D6E-409C-BE32-E72D297353CC}">
              <c16:uniqueId val="{00000009-FD54-4F1B-BF96-DC69913CABE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1716</c:v>
                </c:pt>
                <c:pt idx="5">
                  <c:v>1709</c:v>
                </c:pt>
                <c:pt idx="8">
                  <c:v>1674</c:v>
                </c:pt>
                <c:pt idx="11">
                  <c:v>1727</c:v>
                </c:pt>
                <c:pt idx="14">
                  <c:v>1566</c:v>
                </c:pt>
              </c:numCache>
            </c:numRef>
          </c:val>
          <c:extLst>
            <c:ext xmlns:c16="http://schemas.microsoft.com/office/drawing/2014/chart" uri="{C3380CC4-5D6E-409C-BE32-E72D297353CC}">
              <c16:uniqueId val="{00000000-8686-4D6A-9ECF-58E6CD64A3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86-4D6A-9ECF-58E6CD64A3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686-4D6A-9ECF-58E6CD64A3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16</c:v>
                </c:pt>
                <c:pt idx="6">
                  <c:v>4</c:v>
                </c:pt>
                <c:pt idx="9">
                  <c:v>4</c:v>
                </c:pt>
                <c:pt idx="12">
                  <c:v>4</c:v>
                </c:pt>
              </c:numCache>
            </c:numRef>
          </c:val>
          <c:extLst>
            <c:ext xmlns:c16="http://schemas.microsoft.com/office/drawing/2014/chart" uri="{C3380CC4-5D6E-409C-BE32-E72D297353CC}">
              <c16:uniqueId val="{00000003-8686-4D6A-9ECF-58E6CD64A3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389</c:v>
                </c:pt>
                <c:pt idx="3">
                  <c:v>366</c:v>
                </c:pt>
                <c:pt idx="6">
                  <c:v>349</c:v>
                </c:pt>
                <c:pt idx="9">
                  <c:v>394</c:v>
                </c:pt>
                <c:pt idx="12">
                  <c:v>429</c:v>
                </c:pt>
              </c:numCache>
            </c:numRef>
          </c:val>
          <c:extLst>
            <c:ext xmlns:c16="http://schemas.microsoft.com/office/drawing/2014/chart" uri="{C3380CC4-5D6E-409C-BE32-E72D297353CC}">
              <c16:uniqueId val="{00000004-8686-4D6A-9ECF-58E6CD64A3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86-4D6A-9ECF-58E6CD64A3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86-4D6A-9ECF-58E6CD64A3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2181</c:v>
                </c:pt>
                <c:pt idx="3">
                  <c:v>2170</c:v>
                </c:pt>
                <c:pt idx="6">
                  <c:v>2019</c:v>
                </c:pt>
                <c:pt idx="9">
                  <c:v>2003</c:v>
                </c:pt>
                <c:pt idx="12">
                  <c:v>1720</c:v>
                </c:pt>
              </c:numCache>
            </c:numRef>
          </c:val>
          <c:extLst>
            <c:ext xmlns:c16="http://schemas.microsoft.com/office/drawing/2014/chart" uri="{C3380CC4-5D6E-409C-BE32-E72D297353CC}">
              <c16:uniqueId val="{00000007-8686-4D6A-9ECF-58E6CD64A3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870</c:v>
                </c:pt>
                <c:pt idx="2">
                  <c:v>#N/A</c:v>
                </c:pt>
                <c:pt idx="3">
                  <c:v>#N/A</c:v>
                </c:pt>
                <c:pt idx="4">
                  <c:v>843</c:v>
                </c:pt>
                <c:pt idx="5">
                  <c:v>#N/A</c:v>
                </c:pt>
                <c:pt idx="6">
                  <c:v>#N/A</c:v>
                </c:pt>
                <c:pt idx="7">
                  <c:v>698</c:v>
                </c:pt>
                <c:pt idx="8">
                  <c:v>#N/A</c:v>
                </c:pt>
                <c:pt idx="9">
                  <c:v>#N/A</c:v>
                </c:pt>
                <c:pt idx="10">
                  <c:v>674</c:v>
                </c:pt>
                <c:pt idx="11">
                  <c:v>#N/A</c:v>
                </c:pt>
                <c:pt idx="12">
                  <c:v>#N/A</c:v>
                </c:pt>
                <c:pt idx="13">
                  <c:v>587</c:v>
                </c:pt>
                <c:pt idx="14">
                  <c:v>#N/A</c:v>
                </c:pt>
              </c:numCache>
            </c:numRef>
          </c:val>
          <c:smooth val="0"/>
          <c:extLst>
            <c:ext xmlns:c16="http://schemas.microsoft.com/office/drawing/2014/chart" uri="{C3380CC4-5D6E-409C-BE32-E72D297353CC}">
              <c16:uniqueId val="{00000008-8686-4D6A-9ECF-58E6CD64A3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13166</c:v>
                </c:pt>
                <c:pt idx="5">
                  <c:v>12737</c:v>
                </c:pt>
                <c:pt idx="8">
                  <c:v>12644</c:v>
                </c:pt>
                <c:pt idx="11">
                  <c:v>11796</c:v>
                </c:pt>
                <c:pt idx="14">
                  <c:v>11939</c:v>
                </c:pt>
              </c:numCache>
            </c:numRef>
          </c:val>
          <c:extLst>
            <c:ext xmlns:c16="http://schemas.microsoft.com/office/drawing/2014/chart" uri="{C3380CC4-5D6E-409C-BE32-E72D297353CC}">
              <c16:uniqueId val="{00000000-09C1-412B-8EDA-A41C8FA511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558</c:v>
                </c:pt>
                <c:pt idx="5">
                  <c:v>505</c:v>
                </c:pt>
                <c:pt idx="8">
                  <c:v>489</c:v>
                </c:pt>
                <c:pt idx="11">
                  <c:v>330</c:v>
                </c:pt>
                <c:pt idx="14">
                  <c:v>311</c:v>
                </c:pt>
              </c:numCache>
            </c:numRef>
          </c:val>
          <c:extLst>
            <c:ext xmlns:c16="http://schemas.microsoft.com/office/drawing/2014/chart" uri="{C3380CC4-5D6E-409C-BE32-E72D297353CC}">
              <c16:uniqueId val="{00000001-09C1-412B-8EDA-A41C8FA511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6463</c:v>
                </c:pt>
                <c:pt idx="5">
                  <c:v>6265</c:v>
                </c:pt>
                <c:pt idx="8">
                  <c:v>7019</c:v>
                </c:pt>
                <c:pt idx="11">
                  <c:v>7481</c:v>
                </c:pt>
                <c:pt idx="14">
                  <c:v>8007</c:v>
                </c:pt>
              </c:numCache>
            </c:numRef>
          </c:val>
          <c:extLst>
            <c:ext xmlns:c16="http://schemas.microsoft.com/office/drawing/2014/chart" uri="{C3380CC4-5D6E-409C-BE32-E72D297353CC}">
              <c16:uniqueId val="{00000002-09C1-412B-8EDA-A41C8FA511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C1-412B-8EDA-A41C8FA511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C1-412B-8EDA-A41C8FA511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433</c:v>
                </c:pt>
                <c:pt idx="3">
                  <c:v>0</c:v>
                </c:pt>
                <c:pt idx="6">
                  <c:v>0</c:v>
                </c:pt>
                <c:pt idx="9">
                  <c:v>0</c:v>
                </c:pt>
                <c:pt idx="12">
                  <c:v>0</c:v>
                </c:pt>
              </c:numCache>
            </c:numRef>
          </c:val>
          <c:extLst>
            <c:ext xmlns:c16="http://schemas.microsoft.com/office/drawing/2014/chart" uri="{C3380CC4-5D6E-409C-BE32-E72D297353CC}">
              <c16:uniqueId val="{00000005-09C1-412B-8EDA-A41C8FA511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3990</c:v>
                </c:pt>
                <c:pt idx="3">
                  <c:v>3958</c:v>
                </c:pt>
                <c:pt idx="6">
                  <c:v>3967</c:v>
                </c:pt>
                <c:pt idx="9">
                  <c:v>3847</c:v>
                </c:pt>
                <c:pt idx="12">
                  <c:v>3787</c:v>
                </c:pt>
              </c:numCache>
            </c:numRef>
          </c:val>
          <c:extLst>
            <c:ext xmlns:c16="http://schemas.microsoft.com/office/drawing/2014/chart" uri="{C3380CC4-5D6E-409C-BE32-E72D297353CC}">
              <c16:uniqueId val="{00000006-09C1-412B-8EDA-A41C8FA511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395</c:v>
                </c:pt>
                <c:pt idx="3">
                  <c:v>367</c:v>
                </c:pt>
                <c:pt idx="6">
                  <c:v>328</c:v>
                </c:pt>
                <c:pt idx="9">
                  <c:v>289</c:v>
                </c:pt>
                <c:pt idx="12">
                  <c:v>260</c:v>
                </c:pt>
              </c:numCache>
            </c:numRef>
          </c:val>
          <c:extLst>
            <c:ext xmlns:c16="http://schemas.microsoft.com/office/drawing/2014/chart" uri="{C3380CC4-5D6E-409C-BE32-E72D297353CC}">
              <c16:uniqueId val="{00000007-09C1-412B-8EDA-A41C8FA511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4020</c:v>
                </c:pt>
                <c:pt idx="3">
                  <c:v>3730</c:v>
                </c:pt>
                <c:pt idx="6">
                  <c:v>3077</c:v>
                </c:pt>
                <c:pt idx="9">
                  <c:v>2872</c:v>
                </c:pt>
                <c:pt idx="12">
                  <c:v>2896</c:v>
                </c:pt>
              </c:numCache>
            </c:numRef>
          </c:val>
          <c:extLst>
            <c:ext xmlns:c16="http://schemas.microsoft.com/office/drawing/2014/chart" uri="{C3380CC4-5D6E-409C-BE32-E72D297353CC}">
              <c16:uniqueId val="{00000008-09C1-412B-8EDA-A41C8FA511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9C1-412B-8EDA-A41C8FA511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10407</c:v>
                </c:pt>
                <c:pt idx="3">
                  <c:v>9709</c:v>
                </c:pt>
                <c:pt idx="6">
                  <c:v>9693</c:v>
                </c:pt>
                <c:pt idx="9">
                  <c:v>8970</c:v>
                </c:pt>
                <c:pt idx="12">
                  <c:v>8678</c:v>
                </c:pt>
              </c:numCache>
            </c:numRef>
          </c:val>
          <c:extLst>
            <c:ext xmlns:c16="http://schemas.microsoft.com/office/drawing/2014/chart" uri="{C3380CC4-5D6E-409C-BE32-E72D297353CC}">
              <c16:uniqueId val="{0000000A-09C1-412B-8EDA-A41C8FA511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C1-412B-8EDA-A41C8FA511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2761</c:v>
                </c:pt>
                <c:pt idx="1">
                  <c:v>2741</c:v>
                </c:pt>
                <c:pt idx="2">
                  <c:v>3161</c:v>
                </c:pt>
              </c:numCache>
            </c:numRef>
          </c:val>
          <c:extLst>
            <c:ext xmlns:c16="http://schemas.microsoft.com/office/drawing/2014/chart" uri="{C3380CC4-5D6E-409C-BE32-E72D297353CC}">
              <c16:uniqueId val="{00000000-A94A-4924-BAF9-D422653B8B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553</c:v>
                </c:pt>
                <c:pt idx="1">
                  <c:v>553</c:v>
                </c:pt>
                <c:pt idx="2">
                  <c:v>599</c:v>
                </c:pt>
              </c:numCache>
            </c:numRef>
          </c:val>
          <c:extLst>
            <c:ext xmlns:c16="http://schemas.microsoft.com/office/drawing/2014/chart" uri="{C3380CC4-5D6E-409C-BE32-E72D297353CC}">
              <c16:uniqueId val="{00000001-A94A-4924-BAF9-D422653B8B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4564</c:v>
                </c:pt>
                <c:pt idx="1">
                  <c:v>5010</c:v>
                </c:pt>
                <c:pt idx="2">
                  <c:v>5014</c:v>
                </c:pt>
              </c:numCache>
            </c:numRef>
          </c:val>
          <c:extLst>
            <c:ext xmlns:c16="http://schemas.microsoft.com/office/drawing/2014/chart" uri="{C3380CC4-5D6E-409C-BE32-E72D297353CC}">
              <c16:uniqueId val="{00000002-A94A-4924-BAF9-D422653B8B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{561E1702-6F65-48CD-BCD0-340E50F571E0}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380-4E49-821C-9F8B901A8E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{BD17F552-12A4-4EED-AD9E-974ED529B70D}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80-4E49-821C-9F8B901A8E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{D07C66D5-5CF3-40BB-956C-3828C805E3CD}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80-4E49-821C-9F8B901A8E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{CC2594B0-48D9-470D-B793-79678B26B506}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80-4E49-821C-9F8B901A8E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{09B217EB-E026-4632-B7A2-6C7ABC227ABB}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80-4E49-821C-9F8B901A8E6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{0B3591B6-36C6-41AA-8A3D-376700FD16F3}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380-4E49-821C-9F8B901A8E6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{277D420E-4F36-4768-BC54-53F8E03E122B}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380-4E49-821C-9F8B901A8E6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{8A9A0A18-A2DA-477D-AB1A-4B5A9E969432}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380-4E49-821C-9F8B901A8E6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{1ADDD8D8-AD2E-4D79-B635-B3712743F4B0}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380-4E49-821C-9F8B901A8E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59.4</c:v>
                </c:pt>
                <c:pt idx="16">
                  <c:v>60.8</c:v>
                </c:pt>
                <c:pt idx="24">
                  <c:v>62.4</c:v>
                </c:pt>
                <c:pt idx="32">
                  <c:v>64.099999999999994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380-4E49-821C-9F8B901A8E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{E1A1ACD8-88F4-4A24-ABA5-DFE50A79FEA5}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380-4E49-821C-9F8B901A8E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{45330C4D-9EE4-4D41-991E-D25CD1E10EE2}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80-4E49-821C-9F8B901A8E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{118DB87E-75DD-426C-A5F0-0264001FAE59}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80-4E49-821C-9F8B901A8E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{9DB9B269-9DF3-4944-BE0A-9B4A4B239F45}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80-4E49-821C-9F8B901A8E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{D0412B95-8A99-4245-A0AE-0A82891A45E3}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80-4E49-821C-9F8B901A8E6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{6EFE96BD-6928-4529-A76B-67701DBDEB56}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380-4E49-821C-9F8B901A8E6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{C86C719C-295D-4F4A-8B4A-6B5BD0BE4320}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380-4E49-821C-9F8B901A8E6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{FC8BA14D-C194-4493-866E-15FE772462AA}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380-4E49-821C-9F8B901A8E6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{8E144CA0-11E3-4FF1-BB26-617A1C1226D6}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380-4E49-821C-9F8B901A8E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2380-4E49-821C-9F8B901A8E6C}"/>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{12C4FE5F-2DEA-43FE-B774-A957045509DF}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34F-4BD8-8519-A1DF086BED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{032603A9-89EA-40FC-B803-33CE0692090C}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4F-4BD8-8519-A1DF086BED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{D202D957-4C85-4AA1-9DB6-E620389EE45D}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4F-4BD8-8519-A1DF086BED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{1A5E372D-9CCE-4709-813D-5D30FC6A40F0}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4F-4BD8-8519-A1DF086BED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{F5A10344-8912-49B0-BB90-4B1BDA5B6BA3}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4F-4BD8-8519-A1DF086BEDE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{DF3E0761-C96E-4C57-99AC-93B58C4C59F5}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34F-4BD8-8519-A1DF086BEDE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{0BBF4CD8-D92F-4DA9-9946-E0050CEEBB06}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34F-4BD8-8519-A1DF086BEDE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{20F7D67D-B36B-4909-BC95-E04F25EB2464}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34F-4BD8-8519-A1DF086BEDE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{5CA01008-0F45-4DBB-8623-57D48336DAC3}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34F-4BD8-8519-A1DF086BED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11.5</c:v>
                </c:pt>
                <c:pt idx="16">
                  <c:v>10.7</c:v>
                </c:pt>
                <c:pt idx="24">
                  <c:v>9.6999999999999993</c:v>
                </c:pt>
                <c:pt idx="32">
                  <c:v>8.6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34F-4BD8-8519-A1DF086BED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{5560BA58-E997-44A0-BDF4-DF59BAC7E79D}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34F-4BD8-8519-A1DF086BEDE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{A8848731-D81A-4BAF-B10A-A7E36DBC90F8}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4F-4BD8-8519-A1DF086BED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{252C3553-5EDC-4580-B7E3-E2805AC877C7}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4F-4BD8-8519-A1DF086BED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{E90D3D87-03C8-4960-A351-56DA037C05B5}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4F-4BD8-8519-A1DF086BED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{CCA6A331-B47A-4664-B985-AB075F7FDCB9}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4F-4BD8-8519-A1DF086BEDE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{B17E6C72-4750-4C3A-955F-CB242BD2D48E}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34F-4BD8-8519-A1DF086BEDEE}"/>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{DC68CC6E-BBC5-4099-93C5-9EE7646E7C70}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34F-4BD8-8519-A1DF086BEDEE}"/>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{EC9DE849-E324-427B-ACAB-FED05358AC13}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34F-4BD8-8519-A1DF086BEDE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{85A64B5A-841A-4147-A05F-2A5FC5455444}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34F-4BD8-8519-A1DF086BED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C34F-4BD8-8519-A1DF086BEDEE}"/>
            </c:ext>
          </c:extLst>
        </c:ser>
        <c:dLbls>
          <c:showLegendKey val="0"/>
          <c:showVal val="1"/>
          <c:showCatName val="0"/>
          <c:showSerName val="0"/>
          <c:showPercent val="0"/>
          <c:showBubbleSize val="0"/>
        </c:dLbls>
        <c:axId val="84219776"/>
        <c:axId val="84234240"/>
      </c:scatterChart>
      <c:valAx>
        <c:axId val="84219776"/>
        <c:scaling>
          <c:orientation val="maxMin"/>
          <c:max val="7.8"/>
          <c:min val="6.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発行抑制に取り組んでいるため、実質公債費比率の分子の元利償還金等の大部分を占める「元利償還金」は継続的に減少している。また、元利償還金に対する交付税措置が有利な過疎対策事業債や合併特例事業債などを活用しているため、「算入公債費等」については、元利償還金等に対し一定以上の割合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これらにより、実質公債費比率は段階的に改善されている（</a:t>
          </a:r>
          <a:r>
            <a:rPr kumimoji="1" lang="en-US" altLang="ja-JP" sz="1400">
              <a:latin typeface="ＭＳ ゴシック" pitchFamily="49" charset="-128"/>
              <a:ea typeface="ＭＳ ゴシック" pitchFamily="49" charset="-128"/>
            </a:rPr>
            <a:t>R01:11.9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R05:8.6</a:t>
          </a:r>
          <a:r>
            <a:rPr kumimoji="1" lang="ja-JP" altLang="en-US" sz="1400">
              <a:latin typeface="ＭＳ ゴシック" pitchFamily="49" charset="-128"/>
              <a:ea typeface="ＭＳ ゴシック" pitchFamily="49" charset="-128"/>
            </a:rPr>
            <a:t>％）が、類似団体平均値（</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％）を上回っているため、今後も新規発行額抑制など計画的な管理を継続し、さらなる改善に努めていく。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将来負担額を充当可能財源等が上回り、将来負担比率の分子がマイナス値となることから、将来負担比率は算定されていない。</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地方債の発行抑制に取り組んでいることから、「一般会計等に係る地方債の現在高」は継続的に減少しており、これにより将来負担額は縮減されている。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また、充当可能財源等については、ふるさと寄附金の受入額増によりこれを原資とするふるさと応援基金などの特定目的基金残高が増加していることや、元利償還金に対する交付税措置が有利な過疎対策事業債や合併特例事業債を活用していることによりその規模が維持されており、将来負担比率の分子のマイナス値は年々大きく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今後も将来負担比率の分子がマイナス値を維持していくよう、計画的な事業実施や適切な財源の確保などに継続的に取り組んでいく。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群馬県みなかみ町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財政調整基金については、前年度決算剰余により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百万円を積み立て、当年度中の取り崩しを行わなかったことから残高は増加した。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減債基金については、交付税の再算定による臨時財政対策債償還基金費分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ふるさと寄附金の受入額が堅調であり、これを原資としているふるさと応援基金についてはその有効活用を図ることとし、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百万円残高は減少となったが、地方創生基金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百万円などの積み立てにより、その他特定目的基金残高は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年度から年々減少を続けていた（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H28:4,027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R04:2,741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政調整基金残高の維持・積み増しを主な目的とした財政計画及び行財政改革基本方針中期行動計画を策定した。今後はこれらに基づいて行財政改革をさらに推進し、また、堅調なふるさと寄附金を背景に残高が増加していたふるさと応援基金などのその他特定目的基金について、財源としての活用だけでなく運用面での改善も図るなど、その有効利用を継続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残高の多い上位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基金について記載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合併に伴う町民の連帯強化、旧町村の区域における地域振興等（まちづくり団体補助など）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活力と魅力あるまちづくりの推進（ふるさと納税推進事業、電子地域通貨運営・活用事業など）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公共施設の大規模改修や修繕、取り壊しなど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・町立小中学校統合学校教育施設整備基金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小・中学校の統合に伴う施設整備など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・みなかみ・水・「環境力」基金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環境力を育み活力あるふるさとづくり（谷川岳一ノ倉沢道路適正利用推進事業など）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ふるさと寄附金を積み立てることとしているふるさと応援基金について、寄附金収入に応じて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百万円をまちづくりのために取り崩した。また、ネイチャーポジティブ宣言に伴い地方創生基金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百万円を積み立てたことなどにより、その他特定目的基金全体では前年度から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新町まちづくり計画に基づき計画的な活用を図る。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活力と魅力あるまちづくりの財源として活用拡大を図る。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公共施設の統廃合等に伴う施設取り壊しの財源として計画的な活用を図る。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・町立小中学校統合学校教育施設整備基金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小・中学校の統合整備に伴い必要となる経費の財源として計画的な活用を図る。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・みなかみ・水・「環境力」基金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環境力を育み活力あるふるさとづくりの財源として計画的な活用を図る。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年の合併後、毎年積み増しを行っていたが普通交付税の合併算定替の縮減・終了などによる一般財源収入の減少に伴い、平成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年度以降、取崩額が積立額を上回る状況が続いていたため、令和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年度において財政計画及び行財政改革基本方針中期行動計画を策定した。これらに基づいて、その他特定目的基金の有効活用等を図ることとしたため、令和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年度中の取り崩しはゼロとなり、前年度決算剰余により積み立てた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百万円分の残高増となった。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年度において策定した財政計画及び行財政改革基本方針中期行動計画に基づき、また、これらの計画のロールアップを行いながら、残高の維持・積み増しを図っていく。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普通交付税再算定による臨時財政対策債償還基金費分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残高の一部について、令和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年度以降の臨時財政対策債償還費の財源として取り崩しを予定している。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また、大規模災害等によりやむを得ず公債費が増大し財源不足となる場合や、繰上償還等の財源に不足が生じる場合に備え計画的な運用を図る。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C8E2B89-AF27-44B3-9228-4E1C355D4F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439C36D-702F-4513-AC58-87C510CBD2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7D67A29-5BD6-4FFB-88A2-ED7D4DC69D1E}"/>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5BC32BA-98EF-4F0E-B8BC-11F022CA0221}"/>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0E49CCA-3896-4E37-829E-458E46C4230C}"/>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17F320F-2346-473B-B178-96082C0DBEB7}"/>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6346321-4D69-4244-B07B-E5C608BA9005}"/>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5683D84-EBA8-4023-A8CF-820A139ACA39}"/>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77A348E-32F1-4E90-956D-4D8051514FF3}"/>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A9136C6-95CC-42F5-B686-60FEFDA361DD}"/>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BF20435-8C9C-4A31-BB3D-B0CAFBF60AFE}"/>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D4AFBD7-4A09-4BA0-974D-807547FF9994}"/>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7E7A91E-B512-4B76-8C6C-CE595F59E1E5}"/>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BA591F4-E667-4A27-9F17-E05D80D94B57}"/>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411DF3B-5D50-4831-912E-873F3D24ACAD}"/>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B561177-02F1-4729-BC61-A6B540841CB1}"/>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0472908-ABB3-4330-A08C-5BAB921D9433}"/>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664B580-12E0-464E-86E3-E9E496B431C5}"/>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7B46BC3-F9B2-433D-AADE-D914F0F0B1A4}"/>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5B81CFB-E23F-4573-A0D1-1597CF38B9BB}"/>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9725B35-0FD6-4BE6-B6BF-E8CBA1B0AB16}"/>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7698370-670A-46C8-A11E-247C79E2D644}"/>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17,293
16,830
781.08
16,592,297
15,586,016
518,434
9,066,505
8,677,830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07F47AD-6E18-48A9-8673-FD4BFEDC6A35}"/>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82D2816-CE20-4F82-9BE2-48572A932A7D}"/>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CA2ED32-319D-4622-8FD1-7B3BFEEB24E4}"/>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A39125A-1087-4FB2-BDC6-4B12E7BF015C}"/>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ADE2C42-E3C2-4A6A-A512-2AB29FFC02D1}"/>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45AC391-9CEA-4D74-87FB-FA7B68A69DD7}"/>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ED189EF-C2E2-43D4-A5DF-4E6D70D1B7A5}"/>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4511534-8834-4FAA-AE8A-54E0298C25E8}"/>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0688C54-83FC-4C7D-B83B-1CF82DA54176}"/>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D546B87-906D-4374-AA21-D34F2F8D2C36}"/>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35ADC79-5E3B-4C5D-A0B0-4FAD442076ED}"/>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9D5F893-1BA2-4CDF-88A5-D76886284449}"/>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336D1E6-CFBD-4FB0-853C-893CCFA9DA90}"/>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A9357E6-995F-4410-BC78-F8F2BDD0F869}"/>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5822F86-7FC9-42CC-BFCA-6E4DA90DDBE1}"/>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E103DB8-709D-45F7-B02C-C99FE279C185}"/>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1F6BD8A-04A5-4A3B-B62C-D856687EFE4F}"/>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BFC466A-8924-4B3A-A152-A127E1ABC42F}"/>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0A69163-6D9A-4862-9D95-87DD8A29E903}"/>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3AB5E95-64AF-4302-A28E-805AD5C9F89A}"/>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E2B9F3F-D535-496D-8751-18458A0EAE7F}"/>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D177321-970F-41DC-AC46-F31C62CA7A44}"/>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5B9A80C-5BFA-4904-9879-D0CD899F3546}"/>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1CA3EEE-804D-404A-9124-295D7A7E36F6}"/>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C0387D2-3242-4C53-B6E3-5E5762CECEC5}"/>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D8517C1-5352-4F25-8D31-0851B5E925F2}"/>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294033B-137D-4AE7-BA86-B3555578A7D3}"/>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3B75BD0-911A-4C54-8800-B5BC9D892AEC}"/>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1552B0B-64DF-4BAC-BDED-4F0CC8E39CBE}"/>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D4F336C-2765-47C6-91F9-DCAA991F93EB}"/>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691052D-6EBB-43C0-BC79-4220EFD0F55D}"/>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C714461-A0E8-4B2A-A11D-E2392C29DE1A}"/>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057AC90-FC58-45ED-A380-AF2DE4D4A143}"/>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C8C27CA-D4BA-4FC6-B047-0EF3CDEDEA41}"/>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28AB8C8-2B50-4D39-A5F2-958A9A53D6AE}"/>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有形固定資産減価償却率は類似団体平均値を下回って推移して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きたが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、年々上昇しており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年度についてはほぼ平均値となっている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町の面積が広大（</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781.08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あり施設が点在していることや、多数の河川が存在し起伏に富んだ山間地に位置していることから、道路・橋りょう・トンネルなどのインフラを多く抱えており、これが比率を押し上げる要因の１つとなっている。このため、公共施設等総合管理計画などに基づき、施設の統廃合やこれに伴う施設の除却を引き続き推進し、計画的な維持管理及び更新を図ることとしてい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E5889EA-2D88-4661-8A22-B8D1266BD220}"/>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71199F3-21EE-4FB5-8B3D-E8A5446669BB}"/>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D93802F-4FF4-40A4-B456-4955E2BE9DA8}"/>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7ECA06C-A619-4F18-92D5-0C00EC2A1EBB}"/>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254CCC99-6EE5-4A5D-B319-32549D4F45DA}"/>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1F70BB1F-44E7-40F6-B90A-6ABA39B28A3E}"/>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95B055D5-23AD-4F44-8E47-944FCF24C869}"/>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80473392-124B-4630-9000-4148BE078B76}"/>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FF05D7B8-0C80-494A-A0FC-E4B9DABA2C08}"/>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DE13D0A-73D7-409B-9BF4-90A64EDC3660}"/>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F866580B-644F-4C90-ACEF-1907BA63C253}"/>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EF1706C-0B6C-4B6D-A2E3-BB5E792F396F}"/>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3701CAA-8F3D-455D-8AF5-B88B749D04DC}"/>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7DA732F-7A37-48A2-925C-1C06CE0ED7C3}"/>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67962DC-C364-4E41-9001-7E8E222B8D11}"/>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49E1C4F-E654-42AB-A7F1-B25405A27C88}"/>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682AA3A6-51E3-471F-9801-B9DF1F616817}"/>
            </a:ext>
          </a:extLst>
        </xdr:cNvPr>
        <xdr:cNvCxnSpPr/>
      </xdr:nvCxnSpPr>
      <xdr:spPr>
        <a:xfrm flipV="1">
          <a:off x="4306570" y="5239597"/>
          <a:ext cx="1270" cy="1239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A52433B8-DC10-4D40-B407-5832D800F9C7}"/>
            </a:ext>
          </a:extLst>
        </xdr:cNvPr>
        <xdr:cNvSpPr txBox="1"/>
      </xdr:nvSpPr>
      <xdr:spPr>
        <a:xfrm>
          <a:off x="4359275"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CCD39907-8D84-48C4-AC95-9272EC1A0CFB}"/>
            </a:ext>
          </a:extLst>
        </xdr:cNvPr>
        <xdr:cNvCxnSpPr/>
      </xdr:nvCxnSpPr>
      <xdr:spPr>
        <a:xfrm>
          <a:off x="4216400" y="647954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0B1CB90A-AC47-4C1E-8C22-4F97B0441608}"/>
            </a:ext>
          </a:extLst>
        </xdr:cNvPr>
        <xdr:cNvSpPr txBox="1"/>
      </xdr:nvSpPr>
      <xdr:spPr>
        <a:xfrm>
          <a:off x="4359275" y="502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2C44BAA5-EBBC-4B63-9CA5-908FBBBAB2D4}"/>
            </a:ext>
          </a:extLst>
        </xdr:cNvPr>
        <xdr:cNvCxnSpPr/>
      </xdr:nvCxnSpPr>
      <xdr:spPr>
        <a:xfrm>
          <a:off x="4216400" y="523959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6B5FAA0C-78BF-4C7E-B5A8-D2520A2ED99E}"/>
            </a:ext>
          </a:extLst>
        </xdr:cNvPr>
        <xdr:cNvSpPr txBox="1"/>
      </xdr:nvSpPr>
      <xdr:spPr>
        <a:xfrm>
          <a:off x="4359275" y="5867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FCECC40E-0E4F-42FA-8419-312E1C420605}"/>
            </a:ext>
          </a:extLst>
        </xdr:cNvPr>
        <xdr:cNvSpPr/>
      </xdr:nvSpPr>
      <xdr:spPr>
        <a:xfrm>
          <a:off x="4254500" y="58892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E6CDFC75-AB1D-406A-823A-E6D0AB585859}"/>
            </a:ext>
          </a:extLst>
        </xdr:cNvPr>
        <xdr:cNvSpPr/>
      </xdr:nvSpPr>
      <xdr:spPr>
        <a:xfrm>
          <a:off x="3616325" y="58883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AC97BB90-A2FB-4567-A432-4E231AF14019}"/>
            </a:ext>
          </a:extLst>
        </xdr:cNvPr>
        <xdr:cNvSpPr/>
      </xdr:nvSpPr>
      <xdr:spPr>
        <a:xfrm>
          <a:off x="2930525" y="58487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47189089-5996-47FD-AD13-63A5E03B3CF6}"/>
            </a:ext>
          </a:extLst>
        </xdr:cNvPr>
        <xdr:cNvSpPr/>
      </xdr:nvSpPr>
      <xdr:spPr>
        <a:xfrm>
          <a:off x="2244725" y="57835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F8CD6241-0F32-49EF-858E-89CBC28EF5AF}"/>
            </a:ext>
          </a:extLst>
        </xdr:cNvPr>
        <xdr:cNvSpPr/>
      </xdr:nvSpPr>
      <xdr:spPr>
        <a:xfrm>
          <a:off x="1558925" y="57723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A859910-3EBE-47DF-81CA-7B07C7D50065}"/>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32C04D5-EAD2-4D57-A22C-EF015ED538D8}"/>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6FB1393-AFB0-4495-8FFA-4880C9FC9DA5}"/>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834AEEF-E206-4F83-9DB6-818C32E3ACDE}"/>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9AA452D-20BF-4771-9A8D-05EAF28DB923}"/>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42757</xdr:rowOff>
    </xdr:from>
    <xdr:to>
      <xdr:col>23</xdr:col>
      <xdr:colOff>136525</xdr:colOff>
      <xdr:row>31</xdr:row>
      <xdr:rowOff>144357</xdr:rowOff>
    </xdr:to>
    <xdr:sp macro="" textlink="">
      <xdr:nvSpPr>
        <xdr:cNvPr id="91" name="楕円 90">
          <a:extLst>
            <a:ext uri="{FF2B5EF4-FFF2-40B4-BE49-F238E27FC236}">
              <a16:creationId xmlns:a16="http://schemas.microsoft.com/office/drawing/2014/main" id="{7228DC89-0E9F-4231-A245-9AC7F26EF454}"/>
            </a:ext>
          </a:extLst>
        </xdr:cNvPr>
        <xdr:cNvSpPr/>
      </xdr:nvSpPr>
      <xdr:spPr>
        <a:xfrm>
          <a:off x="4254500" y="58847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65634</xdr:rowOff>
    </xdr:from>
    <xdr:ext cx="405111" cy="259045"/>
    <xdr:sp macro="" textlink="">
      <xdr:nvSpPr>
        <xdr:cNvPr id="92" name="有形固定資産減価償却率該当値テキスト">
          <a:extLst>
            <a:ext uri="{FF2B5EF4-FFF2-40B4-BE49-F238E27FC236}">
              <a16:creationId xmlns:a16="http://schemas.microsoft.com/office/drawing/2014/main" id="{5D6E5784-51CC-41D8-A18D-8B1A5CEADC2B}"/>
            </a:ext>
          </a:extLst>
        </xdr:cNvPr>
        <xdr:cNvSpPr txBox="1"/>
      </xdr:nvSpPr>
      <xdr:spPr>
        <a:xfrm>
          <a:off x="4359275" y="574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93" name="楕円 92">
          <a:extLst>
            <a:ext uri="{FF2B5EF4-FFF2-40B4-BE49-F238E27FC236}">
              <a16:creationId xmlns:a16="http://schemas.microsoft.com/office/drawing/2014/main" id="{0FCEE746-A87D-49C1-9A51-90EA0513A10F}"/>
            </a:ext>
          </a:extLst>
        </xdr:cNvPr>
        <xdr:cNvSpPr/>
      </xdr:nvSpPr>
      <xdr:spPr>
        <a:xfrm>
          <a:off x="3616325" y="58299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93557</xdr:rowOff>
    </xdr:to>
    <xdr:cxnSp macro="">
      <xdr:nvCxnSpPr>
        <xdr:cNvPr id="94" name="直線コネクタ 93">
          <a:extLst>
            <a:ext uri="{FF2B5EF4-FFF2-40B4-BE49-F238E27FC236}">
              <a16:creationId xmlns:a16="http://schemas.microsoft.com/office/drawing/2014/main" id="{D273F3B7-1B11-44A5-A81A-B7A4BAD60821}"/>
            </a:ext>
          </a:extLst>
        </xdr:cNvPr>
        <xdr:cNvCxnSpPr/>
      </xdr:nvCxnSpPr>
      <xdr:spPr>
        <a:xfrm>
          <a:off x="3673475" y="5868035"/>
          <a:ext cx="62865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95462</xdr:rowOff>
    </xdr:from>
    <xdr:to>
      <xdr:col>15</xdr:col>
      <xdr:colOff>187325</xdr:colOff>
      <xdr:row>31</xdr:row>
      <xdr:rowOff>25612</xdr:rowOff>
    </xdr:to>
    <xdr:sp macro="" textlink="">
      <xdr:nvSpPr>
        <xdr:cNvPr id="95" name="楕円 94">
          <a:extLst>
            <a:ext uri="{FF2B5EF4-FFF2-40B4-BE49-F238E27FC236}">
              <a16:creationId xmlns:a16="http://schemas.microsoft.com/office/drawing/2014/main" id="{E6B4E6E5-3F61-4E9F-964B-1709C62CF596}"/>
            </a:ext>
          </a:extLst>
        </xdr:cNvPr>
        <xdr:cNvSpPr/>
      </xdr:nvSpPr>
      <xdr:spPr>
        <a:xfrm>
          <a:off x="2930525" y="57723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146262</xdr:rowOff>
    </xdr:from>
    <xdr:to>
      <xdr:col>19</xdr:col>
      <xdr:colOff>136525</xdr:colOff>
      <xdr:row>31</xdr:row>
      <xdr:rowOff>32385</xdr:rowOff>
    </xdr:to>
    <xdr:cxnSp macro="">
      <xdr:nvCxnSpPr>
        <xdr:cNvPr id="96" name="直線コネクタ 95">
          <a:extLst>
            <a:ext uri="{FF2B5EF4-FFF2-40B4-BE49-F238E27FC236}">
              <a16:creationId xmlns:a16="http://schemas.microsoft.com/office/drawing/2014/main" id="{C16BA041-C9FB-4BBF-BC05-3ADCF2FC1572}"/>
            </a:ext>
          </a:extLst>
        </xdr:cNvPr>
        <xdr:cNvCxnSpPr/>
      </xdr:nvCxnSpPr>
      <xdr:spPr>
        <a:xfrm>
          <a:off x="2987675" y="5819987"/>
          <a:ext cx="685800" cy="4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45085</xdr:rowOff>
    </xdr:from>
    <xdr:to>
      <xdr:col>11</xdr:col>
      <xdr:colOff>187325</xdr:colOff>
      <xdr:row>30</xdr:row>
      <xdr:rowOff>146685</xdr:rowOff>
    </xdr:to>
    <xdr:sp macro="" textlink="">
      <xdr:nvSpPr>
        <xdr:cNvPr id="97" name="楕円 96">
          <a:extLst>
            <a:ext uri="{FF2B5EF4-FFF2-40B4-BE49-F238E27FC236}">
              <a16:creationId xmlns:a16="http://schemas.microsoft.com/office/drawing/2014/main" id="{DE2E4121-2751-454D-8358-1B8D1D44F66C}"/>
            </a:ext>
          </a:extLst>
        </xdr:cNvPr>
        <xdr:cNvSpPr/>
      </xdr:nvSpPr>
      <xdr:spPr>
        <a:xfrm>
          <a:off x="2244725" y="57251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95885</xdr:rowOff>
    </xdr:from>
    <xdr:to>
      <xdr:col>15</xdr:col>
      <xdr:colOff>136525</xdr:colOff>
      <xdr:row>30</xdr:row>
      <xdr:rowOff>146262</xdr:rowOff>
    </xdr:to>
    <xdr:cxnSp macro="">
      <xdr:nvCxnSpPr>
        <xdr:cNvPr id="98" name="直線コネクタ 97">
          <a:extLst>
            <a:ext uri="{FF2B5EF4-FFF2-40B4-BE49-F238E27FC236}">
              <a16:creationId xmlns:a16="http://schemas.microsoft.com/office/drawing/2014/main" id="{6D840DD5-D4D1-46C7-83ED-84157B531A8A}"/>
            </a:ext>
          </a:extLst>
        </xdr:cNvPr>
        <xdr:cNvCxnSpPr/>
      </xdr:nvCxnSpPr>
      <xdr:spPr>
        <a:xfrm>
          <a:off x="2301875" y="5772785"/>
          <a:ext cx="685800" cy="4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162560</xdr:rowOff>
    </xdr:from>
    <xdr:to>
      <xdr:col>7</xdr:col>
      <xdr:colOff>187325</xdr:colOff>
      <xdr:row>30</xdr:row>
      <xdr:rowOff>92710</xdr:rowOff>
    </xdr:to>
    <xdr:sp macro="" textlink="">
      <xdr:nvSpPr>
        <xdr:cNvPr id="99" name="楕円 98">
          <a:extLst>
            <a:ext uri="{FF2B5EF4-FFF2-40B4-BE49-F238E27FC236}">
              <a16:creationId xmlns:a16="http://schemas.microsoft.com/office/drawing/2014/main" id="{2A7D45EB-2068-4D1E-8CDD-8BB6E46CCE3F}"/>
            </a:ext>
          </a:extLst>
        </xdr:cNvPr>
        <xdr:cNvSpPr/>
      </xdr:nvSpPr>
      <xdr:spPr>
        <a:xfrm>
          <a:off x="1558925" y="56743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41910</xdr:rowOff>
    </xdr:from>
    <xdr:to>
      <xdr:col>11</xdr:col>
      <xdr:colOff>136525</xdr:colOff>
      <xdr:row>30</xdr:row>
      <xdr:rowOff>95885</xdr:rowOff>
    </xdr:to>
    <xdr:cxnSp macro="">
      <xdr:nvCxnSpPr>
        <xdr:cNvPr id="100" name="直線コネクタ 99">
          <a:extLst>
            <a:ext uri="{FF2B5EF4-FFF2-40B4-BE49-F238E27FC236}">
              <a16:creationId xmlns:a16="http://schemas.microsoft.com/office/drawing/2014/main" id="{DA42A048-540C-4ABC-B740-0BDC10FAD8E1}"/>
            </a:ext>
          </a:extLst>
        </xdr:cNvPr>
        <xdr:cNvCxnSpPr/>
      </xdr:nvCxnSpPr>
      <xdr:spPr>
        <a:xfrm>
          <a:off x="1616075" y="5721985"/>
          <a:ext cx="6858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1" name="n_1aveValue有形固定資産減価償却率">
          <a:extLst>
            <a:ext uri="{FF2B5EF4-FFF2-40B4-BE49-F238E27FC236}">
              <a16:creationId xmlns:a16="http://schemas.microsoft.com/office/drawing/2014/main" id="{054ACC60-3C8D-45E6-80C7-8C4775C04EAB}"/>
            </a:ext>
          </a:extLst>
        </xdr:cNvPr>
        <xdr:cNvSpPr txBox="1"/>
      </xdr:nvSpPr>
      <xdr:spPr>
        <a:xfrm>
          <a:off x="3474094" y="598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85820934-EF09-4D1B-B6E7-9F3870A92FAB}"/>
            </a:ext>
          </a:extLst>
        </xdr:cNvPr>
        <xdr:cNvSpPr txBox="1"/>
      </xdr:nvSpPr>
      <xdr:spPr>
        <a:xfrm>
          <a:off x="2797819" y="5941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3" name="n_3aveValue有形固定資産減価償却率">
          <a:extLst>
            <a:ext uri="{FF2B5EF4-FFF2-40B4-BE49-F238E27FC236}">
              <a16:creationId xmlns:a16="http://schemas.microsoft.com/office/drawing/2014/main" id="{CAA2640D-53E8-41EE-854D-99F0026A6D16}"/>
            </a:ext>
          </a:extLst>
        </xdr:cNvPr>
        <xdr:cNvSpPr txBox="1"/>
      </xdr:nvSpPr>
      <xdr:spPr>
        <a:xfrm>
          <a:off x="2112019" y="586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4" name="n_4aveValue有形固定資産減価償却率">
          <a:extLst>
            <a:ext uri="{FF2B5EF4-FFF2-40B4-BE49-F238E27FC236}">
              <a16:creationId xmlns:a16="http://schemas.microsoft.com/office/drawing/2014/main" id="{AEC39880-7D48-49CA-95A6-7DBED368CD5B}"/>
            </a:ext>
          </a:extLst>
        </xdr:cNvPr>
        <xdr:cNvSpPr txBox="1"/>
      </xdr:nvSpPr>
      <xdr:spPr>
        <a:xfrm>
          <a:off x="1426219" y="5855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99712</xdr:rowOff>
    </xdr:from>
    <xdr:ext cx="405111" cy="259045"/>
    <xdr:sp macro="" textlink="">
      <xdr:nvSpPr>
        <xdr:cNvPr id="105" name="n_1mainValue有形固定資産減価償却率">
          <a:extLst>
            <a:ext uri="{FF2B5EF4-FFF2-40B4-BE49-F238E27FC236}">
              <a16:creationId xmlns:a16="http://schemas.microsoft.com/office/drawing/2014/main" id="{5690F946-FDF4-4DD5-A986-293FF205C7D5}"/>
            </a:ext>
          </a:extLst>
        </xdr:cNvPr>
        <xdr:cNvSpPr txBox="1"/>
      </xdr:nvSpPr>
      <xdr:spPr>
        <a:xfrm>
          <a:off x="3474094"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42139</xdr:rowOff>
    </xdr:from>
    <xdr:ext cx="405111" cy="259045"/>
    <xdr:sp macro="" textlink="">
      <xdr:nvSpPr>
        <xdr:cNvPr id="106" name="n_2mainValue有形固定資産減価償却率">
          <a:extLst>
            <a:ext uri="{FF2B5EF4-FFF2-40B4-BE49-F238E27FC236}">
              <a16:creationId xmlns:a16="http://schemas.microsoft.com/office/drawing/2014/main" id="{7BFB95F1-5125-439D-9E69-C8C9BC41FD11}"/>
            </a:ext>
          </a:extLst>
        </xdr:cNvPr>
        <xdr:cNvSpPr txBox="1"/>
      </xdr:nvSpPr>
      <xdr:spPr>
        <a:xfrm>
          <a:off x="2797819" y="556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107" name="n_3mainValue有形固定資産減価償却率">
          <a:extLst>
            <a:ext uri="{FF2B5EF4-FFF2-40B4-BE49-F238E27FC236}">
              <a16:creationId xmlns:a16="http://schemas.microsoft.com/office/drawing/2014/main" id="{39CD275B-C220-447D-B519-C4DE169492BB}"/>
            </a:ext>
          </a:extLst>
        </xdr:cNvPr>
        <xdr:cNvSpPr txBox="1"/>
      </xdr:nvSpPr>
      <xdr:spPr>
        <a:xfrm>
          <a:off x="2112019"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108" name="n_4mainValue有形固定資産減価償却率">
          <a:extLst>
            <a:ext uri="{FF2B5EF4-FFF2-40B4-BE49-F238E27FC236}">
              <a16:creationId xmlns:a16="http://schemas.microsoft.com/office/drawing/2014/main" id="{F8DE966F-DEB7-42D2-9DEE-DB74E520EBE3}"/>
            </a:ext>
          </a:extLst>
        </xdr:cNvPr>
        <xdr:cNvSpPr txBox="1"/>
      </xdr:nvSpPr>
      <xdr:spPr>
        <a:xfrm>
          <a:off x="1426219" y="545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DAA180B-3399-4C3F-A15E-17BEA4B8C410}"/>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5CB7499-2296-4B73-9881-83B4AEA4C239}"/>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78C275AE-6A1B-47A0-BB55-A854D5F18FB2}"/>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63A951A-7241-42C8-8AA2-EF1F2C406DA8}"/>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20F0A1C3-90C8-4832-A7FA-19941FF2C526}"/>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1C7AA3A-AC73-4C61-8D31-3FC3B4C175AE}"/>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7E816FFC-1AEF-479E-A4EE-AF9B836E145F}"/>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1981523F-EA5E-49AE-8489-8360B851486A}"/>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9BDEA88-6BBD-43B1-BC60-F61754B34EA6}"/>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773758B4-F50B-469F-B934-782571C2E19E}"/>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624AEFB-27F7-4443-A981-3E3495AC3B5C}"/>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30AAF74-EFE2-4501-98C5-05CC2E62E172}"/>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553AB47-82B3-4B06-9E8B-B6CF28795518}"/>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年の合併以降、地方債の繰上償還や新規発行額の抑制に取り組み、平成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年度からは償還期間を一律に据置なし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年償還に短縮するなど、地方債の残高縮小による将来負担額の圧縮に継続的に努めており、債務償還比率は類似団体平均値を下回って推移している。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CA49B49-B77B-40BD-B6B9-D2EA485D5C36}"/>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95398D31-E81E-4132-9CCA-3E1AE8034F08}"/>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18A44570-34F7-4E1E-95D8-932299BA8CB7}"/>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5357E993-D421-4DC6-B1C0-40C049085D8C}"/>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F962AFF4-5382-4D66-911A-35D4E29B6378}"/>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F4C763FD-42B9-4895-8D5E-2CA0CE6F1F36}"/>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8BFDE8C1-0248-42AB-812C-743A74F5BD32}"/>
            </a:ext>
          </a:extLst>
        </xdr:cNvPr>
        <xdr:cNvSpPr txBox="1"/>
      </xdr:nvSpPr>
      <xdr:spPr>
        <a:xfrm>
          <a:off x="9762011" y="6140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8794DE20-7AC4-4E3B-B492-D7307867137B}"/>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AC3C1FCC-89AF-4FF8-BF81-0457D3665DA7}"/>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119A3228-48D8-43BB-ACE5-37A7EB22A4BC}"/>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72B06644-F4D0-42D6-9B8F-7ED9C5F77B50}"/>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C1E25DBE-11FC-4E14-949F-7EB9C72E712F}"/>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98CC56FF-D630-4754-879D-2C99C77C6CB2}"/>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2E0DD6A5-E1DC-4D70-BED2-FCA3F63FE7AC}"/>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1425BCE6-8E69-4E95-869D-11B13895E6EB}"/>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E9C5DC26-8753-4BFB-8934-8C74785497EE}"/>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8FF4578D-547E-4FD3-B699-7C4969F933D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68F22C8A-2EE6-43FA-BD6A-FFA4EC2BDBB7}"/>
            </a:ext>
          </a:extLst>
        </xdr:cNvPr>
        <xdr:cNvCxnSpPr/>
      </xdr:nvCxnSpPr>
      <xdr:spPr>
        <a:xfrm flipV="1">
          <a:off x="13326745" y="5058228"/>
          <a:ext cx="1269" cy="1332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BD49A34C-5619-4A38-8C3D-3FA01C0C6A7E}"/>
            </a:ext>
          </a:extLst>
        </xdr:cNvPr>
        <xdr:cNvSpPr txBox="1"/>
      </xdr:nvSpPr>
      <xdr:spPr>
        <a:xfrm>
          <a:off x="13379450" y="639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9C045E5F-4455-48DA-8C5F-1885E9EBD5B5}"/>
            </a:ext>
          </a:extLst>
        </xdr:cNvPr>
        <xdr:cNvCxnSpPr/>
      </xdr:nvCxnSpPr>
      <xdr:spPr>
        <a:xfrm>
          <a:off x="13255625" y="63906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4B0E6758-B11E-49F3-89EE-81DCF03A9BF2}"/>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9E191F58-0480-49D2-BD42-D51E53CBDC62}"/>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4" name="債務償還比率平均値テキスト">
          <a:extLst>
            <a:ext uri="{FF2B5EF4-FFF2-40B4-BE49-F238E27FC236}">
              <a16:creationId xmlns:a16="http://schemas.microsoft.com/office/drawing/2014/main" id="{BD48DD12-BD57-4062-BC1F-AA4A54AE3BC3}"/>
            </a:ext>
          </a:extLst>
        </xdr:cNvPr>
        <xdr:cNvSpPr txBox="1"/>
      </xdr:nvSpPr>
      <xdr:spPr>
        <a:xfrm>
          <a:off x="13379450" y="557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647B1567-0B6B-4A0D-AFE4-E17719134E1C}"/>
            </a:ext>
          </a:extLst>
        </xdr:cNvPr>
        <xdr:cNvSpPr/>
      </xdr:nvSpPr>
      <xdr:spPr>
        <a:xfrm>
          <a:off x="13293725" y="559851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F0C84381-9274-494A-8A81-2E595BE5F30D}"/>
            </a:ext>
          </a:extLst>
        </xdr:cNvPr>
        <xdr:cNvSpPr/>
      </xdr:nvSpPr>
      <xdr:spPr>
        <a:xfrm>
          <a:off x="12646025" y="56465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315DF4D9-2DA3-4352-9B52-96D2E1EEB7A2}"/>
            </a:ext>
          </a:extLst>
        </xdr:cNvPr>
        <xdr:cNvSpPr/>
      </xdr:nvSpPr>
      <xdr:spPr>
        <a:xfrm>
          <a:off x="11960225" y="561825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4930B537-EA5A-463A-9ACE-F1084D814F8A}"/>
            </a:ext>
          </a:extLst>
        </xdr:cNvPr>
        <xdr:cNvSpPr/>
      </xdr:nvSpPr>
      <xdr:spPr>
        <a:xfrm>
          <a:off x="11274425" y="583573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9" name="フローチャート: 判断 148">
          <a:extLst>
            <a:ext uri="{FF2B5EF4-FFF2-40B4-BE49-F238E27FC236}">
              <a16:creationId xmlns:a16="http://schemas.microsoft.com/office/drawing/2014/main" id="{1A71A679-38DB-464C-9B1B-BC81AD96CC79}"/>
            </a:ext>
          </a:extLst>
        </xdr:cNvPr>
        <xdr:cNvSpPr/>
      </xdr:nvSpPr>
      <xdr:spPr>
        <a:xfrm>
          <a:off x="10588625" y="586858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705A88B-5EB3-4D58-92E9-0336AFA930BF}"/>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B28066D-F3CD-4ECC-9B0B-2030728021A3}"/>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EC39808-7800-4E98-B2A2-018F828916D5}"/>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78831F3-4049-40EB-AF04-3847C7E3CC50}"/>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E1EF4DA-D9F6-42BF-8DB5-D52D1F809445}"/>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7693</xdr:rowOff>
    </xdr:from>
    <xdr:to>
      <xdr:col>76</xdr:col>
      <xdr:colOff>73025</xdr:colOff>
      <xdr:row>28</xdr:row>
      <xdr:rowOff>109293</xdr:rowOff>
    </xdr:to>
    <xdr:sp macro="" textlink="">
      <xdr:nvSpPr>
        <xdr:cNvPr id="155" name="楕円 154">
          <a:extLst>
            <a:ext uri="{FF2B5EF4-FFF2-40B4-BE49-F238E27FC236}">
              <a16:creationId xmlns:a16="http://schemas.microsoft.com/office/drawing/2014/main" id="{9C3D8E32-E895-448A-B877-C92F58C73DF9}"/>
            </a:ext>
          </a:extLst>
        </xdr:cNvPr>
        <xdr:cNvSpPr/>
      </xdr:nvSpPr>
      <xdr:spPr>
        <a:xfrm>
          <a:off x="13293725" y="53639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30570</xdr:rowOff>
    </xdr:from>
    <xdr:ext cx="469744" cy="259045"/>
    <xdr:sp macro="" textlink="">
      <xdr:nvSpPr>
        <xdr:cNvPr id="156" name="債務償還比率該当値テキスト">
          <a:extLst>
            <a:ext uri="{FF2B5EF4-FFF2-40B4-BE49-F238E27FC236}">
              <a16:creationId xmlns:a16="http://schemas.microsoft.com/office/drawing/2014/main" id="{4A9305C1-9480-43C2-B662-E4AAA08EA438}"/>
            </a:ext>
          </a:extLst>
        </xdr:cNvPr>
        <xdr:cNvSpPr txBox="1"/>
      </xdr:nvSpPr>
      <xdr:spPr>
        <a:xfrm>
          <a:off x="13379450" y="521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82949</xdr:rowOff>
    </xdr:from>
    <xdr:to>
      <xdr:col>72</xdr:col>
      <xdr:colOff>123825</xdr:colOff>
      <xdr:row>29</xdr:row>
      <xdr:rowOff>13099</xdr:rowOff>
    </xdr:to>
    <xdr:sp macro="" textlink="">
      <xdr:nvSpPr>
        <xdr:cNvPr id="157" name="楕円 156">
          <a:extLst>
            <a:ext uri="{FF2B5EF4-FFF2-40B4-BE49-F238E27FC236}">
              <a16:creationId xmlns:a16="http://schemas.microsoft.com/office/drawing/2014/main" id="{27EF62B3-083B-4E72-A8DA-529907171D5D}"/>
            </a:ext>
          </a:extLst>
        </xdr:cNvPr>
        <xdr:cNvSpPr/>
      </xdr:nvSpPr>
      <xdr:spPr>
        <a:xfrm>
          <a:off x="12646025" y="543917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58493</xdr:rowOff>
    </xdr:from>
    <xdr:to>
      <xdr:col>76</xdr:col>
      <xdr:colOff>22225</xdr:colOff>
      <xdr:row>28</xdr:row>
      <xdr:rowOff>133749</xdr:rowOff>
    </xdr:to>
    <xdr:cxnSp macro="">
      <xdr:nvCxnSpPr>
        <xdr:cNvPr id="158" name="直線コネクタ 157">
          <a:extLst>
            <a:ext uri="{FF2B5EF4-FFF2-40B4-BE49-F238E27FC236}">
              <a16:creationId xmlns:a16="http://schemas.microsoft.com/office/drawing/2014/main" id="{EE1BFD97-FED7-4299-8299-F0E93A9A3F23}"/>
            </a:ext>
          </a:extLst>
        </xdr:cNvPr>
        <xdr:cNvCxnSpPr/>
      </xdr:nvCxnSpPr>
      <xdr:spPr>
        <a:xfrm flipV="1">
          <a:off x="12693650" y="5411543"/>
          <a:ext cx="638175" cy="7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96366</xdr:rowOff>
    </xdr:from>
    <xdr:to>
      <xdr:col>68</xdr:col>
      <xdr:colOff>123825</xdr:colOff>
      <xdr:row>29</xdr:row>
      <xdr:rowOff>26516</xdr:rowOff>
    </xdr:to>
    <xdr:sp macro="" textlink="">
      <xdr:nvSpPr>
        <xdr:cNvPr id="159" name="楕円 158">
          <a:extLst>
            <a:ext uri="{FF2B5EF4-FFF2-40B4-BE49-F238E27FC236}">
              <a16:creationId xmlns:a16="http://schemas.microsoft.com/office/drawing/2014/main" id="{BDE93178-D47E-498A-AE0E-172CA495FCCC}"/>
            </a:ext>
          </a:extLst>
        </xdr:cNvPr>
        <xdr:cNvSpPr/>
      </xdr:nvSpPr>
      <xdr:spPr>
        <a:xfrm>
          <a:off x="11960225" y="54494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133749</xdr:rowOff>
    </xdr:from>
    <xdr:to>
      <xdr:col>72</xdr:col>
      <xdr:colOff>73025</xdr:colOff>
      <xdr:row>28</xdr:row>
      <xdr:rowOff>147166</xdr:rowOff>
    </xdr:to>
    <xdr:cxnSp macro="">
      <xdr:nvCxnSpPr>
        <xdr:cNvPr id="160" name="直線コネクタ 159">
          <a:extLst>
            <a:ext uri="{FF2B5EF4-FFF2-40B4-BE49-F238E27FC236}">
              <a16:creationId xmlns:a16="http://schemas.microsoft.com/office/drawing/2014/main" id="{26B93CE2-C2F2-47C7-9E6E-7D4534C3DC7C}"/>
            </a:ext>
          </a:extLst>
        </xdr:cNvPr>
        <xdr:cNvCxnSpPr/>
      </xdr:nvCxnSpPr>
      <xdr:spPr>
        <a:xfrm flipV="1">
          <a:off x="12007850" y="5486799"/>
          <a:ext cx="6858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41964</xdr:rowOff>
    </xdr:from>
    <xdr:to>
      <xdr:col>64</xdr:col>
      <xdr:colOff>123825</xdr:colOff>
      <xdr:row>29</xdr:row>
      <xdr:rowOff>143564</xdr:rowOff>
    </xdr:to>
    <xdr:sp macro="" textlink="">
      <xdr:nvSpPr>
        <xdr:cNvPr id="161" name="楕円 160">
          <a:extLst>
            <a:ext uri="{FF2B5EF4-FFF2-40B4-BE49-F238E27FC236}">
              <a16:creationId xmlns:a16="http://schemas.microsoft.com/office/drawing/2014/main" id="{6FCA1558-26F8-4630-A812-FCC17F3730D4}"/>
            </a:ext>
          </a:extLst>
        </xdr:cNvPr>
        <xdr:cNvSpPr/>
      </xdr:nvSpPr>
      <xdr:spPr>
        <a:xfrm>
          <a:off x="11274425" y="55601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147166</xdr:rowOff>
    </xdr:from>
    <xdr:to>
      <xdr:col>68</xdr:col>
      <xdr:colOff>73025</xdr:colOff>
      <xdr:row>29</xdr:row>
      <xdr:rowOff>92764</xdr:rowOff>
    </xdr:to>
    <xdr:cxnSp macro="">
      <xdr:nvCxnSpPr>
        <xdr:cNvPr id="162" name="直線コネクタ 161">
          <a:extLst>
            <a:ext uri="{FF2B5EF4-FFF2-40B4-BE49-F238E27FC236}">
              <a16:creationId xmlns:a16="http://schemas.microsoft.com/office/drawing/2014/main" id="{D078550A-3B45-4B3B-B3C0-46DB42AB8616}"/>
            </a:ext>
          </a:extLst>
        </xdr:cNvPr>
        <xdr:cNvCxnSpPr/>
      </xdr:nvCxnSpPr>
      <xdr:spPr>
        <a:xfrm flipV="1">
          <a:off x="11322050" y="5497041"/>
          <a:ext cx="685800" cy="1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100412</xdr:rowOff>
    </xdr:from>
    <xdr:to>
      <xdr:col>60</xdr:col>
      <xdr:colOff>123825</xdr:colOff>
      <xdr:row>30</xdr:row>
      <xdr:rowOff>30562</xdr:rowOff>
    </xdr:to>
    <xdr:sp macro="" textlink="">
      <xdr:nvSpPr>
        <xdr:cNvPr id="163" name="楕円 162">
          <a:extLst>
            <a:ext uri="{FF2B5EF4-FFF2-40B4-BE49-F238E27FC236}">
              <a16:creationId xmlns:a16="http://schemas.microsoft.com/office/drawing/2014/main" id="{BE3D97FF-F6AE-4BBD-848B-5DDA432A0807}"/>
            </a:ext>
          </a:extLst>
        </xdr:cNvPr>
        <xdr:cNvSpPr/>
      </xdr:nvSpPr>
      <xdr:spPr>
        <a:xfrm>
          <a:off x="10588625" y="561856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92764</xdr:rowOff>
    </xdr:from>
    <xdr:to>
      <xdr:col>64</xdr:col>
      <xdr:colOff>73025</xdr:colOff>
      <xdr:row>29</xdr:row>
      <xdr:rowOff>151212</xdr:rowOff>
    </xdr:to>
    <xdr:cxnSp macro="">
      <xdr:nvCxnSpPr>
        <xdr:cNvPr id="164" name="直線コネクタ 163">
          <a:extLst>
            <a:ext uri="{FF2B5EF4-FFF2-40B4-BE49-F238E27FC236}">
              <a16:creationId xmlns:a16="http://schemas.microsoft.com/office/drawing/2014/main" id="{284E51F1-4BC8-4DC5-8087-B77F26FD55F5}"/>
            </a:ext>
          </a:extLst>
        </xdr:cNvPr>
        <xdr:cNvCxnSpPr/>
      </xdr:nvCxnSpPr>
      <xdr:spPr>
        <a:xfrm flipV="1">
          <a:off x="10636250" y="5607739"/>
          <a:ext cx="685800" cy="5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5" name="n_1aveValue債務償還比率">
          <a:extLst>
            <a:ext uri="{FF2B5EF4-FFF2-40B4-BE49-F238E27FC236}">
              <a16:creationId xmlns:a16="http://schemas.microsoft.com/office/drawing/2014/main" id="{B8620629-0EB4-460D-BF55-4FB7E4201B0C}"/>
            </a:ext>
          </a:extLst>
        </xdr:cNvPr>
        <xdr:cNvSpPr txBox="1"/>
      </xdr:nvSpPr>
      <xdr:spPr>
        <a:xfrm>
          <a:off x="12465127" y="572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6" name="n_2aveValue債務償還比率">
          <a:extLst>
            <a:ext uri="{FF2B5EF4-FFF2-40B4-BE49-F238E27FC236}">
              <a16:creationId xmlns:a16="http://schemas.microsoft.com/office/drawing/2014/main" id="{B6B38B56-0491-452A-B2EA-CAEACF8F3712}"/>
            </a:ext>
          </a:extLst>
        </xdr:cNvPr>
        <xdr:cNvSpPr txBox="1"/>
      </xdr:nvSpPr>
      <xdr:spPr>
        <a:xfrm>
          <a:off x="11788852" y="569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7" name="n_3aveValue債務償還比率">
          <a:extLst>
            <a:ext uri="{FF2B5EF4-FFF2-40B4-BE49-F238E27FC236}">
              <a16:creationId xmlns:a16="http://schemas.microsoft.com/office/drawing/2014/main" id="{C58DEC81-185B-4392-8B6B-23E377EECD56}"/>
            </a:ext>
          </a:extLst>
        </xdr:cNvPr>
        <xdr:cNvSpPr txBox="1"/>
      </xdr:nvSpPr>
      <xdr:spPr>
        <a:xfrm>
          <a:off x="11103052" y="591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8" name="n_4aveValue債務償還比率">
          <a:extLst>
            <a:ext uri="{FF2B5EF4-FFF2-40B4-BE49-F238E27FC236}">
              <a16:creationId xmlns:a16="http://schemas.microsoft.com/office/drawing/2014/main" id="{C4AA8421-94DA-45AF-A804-B76A992C0D9D}"/>
            </a:ext>
          </a:extLst>
        </xdr:cNvPr>
        <xdr:cNvSpPr txBox="1"/>
      </xdr:nvSpPr>
      <xdr:spPr>
        <a:xfrm>
          <a:off x="10417252" y="59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29626</xdr:rowOff>
    </xdr:from>
    <xdr:ext cx="469744" cy="259045"/>
    <xdr:sp macro="" textlink="">
      <xdr:nvSpPr>
        <xdr:cNvPr id="169" name="n_1mainValue債務償還比率">
          <a:extLst>
            <a:ext uri="{FF2B5EF4-FFF2-40B4-BE49-F238E27FC236}">
              <a16:creationId xmlns:a16="http://schemas.microsoft.com/office/drawing/2014/main" id="{C01318B9-481C-4951-AA44-5CA8BC433BE5}"/>
            </a:ext>
          </a:extLst>
        </xdr:cNvPr>
        <xdr:cNvSpPr txBox="1"/>
      </xdr:nvSpPr>
      <xdr:spPr>
        <a:xfrm>
          <a:off x="12465127" y="521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43043</xdr:rowOff>
    </xdr:from>
    <xdr:ext cx="469744" cy="259045"/>
    <xdr:sp macro="" textlink="">
      <xdr:nvSpPr>
        <xdr:cNvPr id="170" name="n_2mainValue債務償還比率">
          <a:extLst>
            <a:ext uri="{FF2B5EF4-FFF2-40B4-BE49-F238E27FC236}">
              <a16:creationId xmlns:a16="http://schemas.microsoft.com/office/drawing/2014/main" id="{346C047E-902F-4AC6-B69D-650A4523F815}"/>
            </a:ext>
          </a:extLst>
        </xdr:cNvPr>
        <xdr:cNvSpPr txBox="1"/>
      </xdr:nvSpPr>
      <xdr:spPr>
        <a:xfrm>
          <a:off x="11788852" y="523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160091</xdr:rowOff>
    </xdr:from>
    <xdr:ext cx="469744" cy="259045"/>
    <xdr:sp macro="" textlink="">
      <xdr:nvSpPr>
        <xdr:cNvPr id="171" name="n_3mainValue債務償還比率">
          <a:extLst>
            <a:ext uri="{FF2B5EF4-FFF2-40B4-BE49-F238E27FC236}">
              <a16:creationId xmlns:a16="http://schemas.microsoft.com/office/drawing/2014/main" id="{7F8EC8EB-2A20-470A-902E-CA2BE6D9F30F}"/>
            </a:ext>
          </a:extLst>
        </xdr:cNvPr>
        <xdr:cNvSpPr txBox="1"/>
      </xdr:nvSpPr>
      <xdr:spPr>
        <a:xfrm>
          <a:off x="11103052" y="535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47089</xdr:rowOff>
    </xdr:from>
    <xdr:ext cx="469744" cy="259045"/>
    <xdr:sp macro="" textlink="">
      <xdr:nvSpPr>
        <xdr:cNvPr id="172" name="n_4mainValue債務償還比率">
          <a:extLst>
            <a:ext uri="{FF2B5EF4-FFF2-40B4-BE49-F238E27FC236}">
              <a16:creationId xmlns:a16="http://schemas.microsoft.com/office/drawing/2014/main" id="{B7E00C56-A6C8-4C4C-9D91-2B83C640379F}"/>
            </a:ext>
          </a:extLst>
        </xdr:cNvPr>
        <xdr:cNvSpPr txBox="1"/>
      </xdr:nvSpPr>
      <xdr:spPr>
        <a:xfrm>
          <a:off x="10417252" y="540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1A75E013-0A79-47EE-8A34-E4EDC53F86FD}"/>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6C2D5041-D39F-4302-9715-E93FE9697450}"/>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14FF25C9-80F4-4C35-8514-78CB8164EB0B}"/>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34CF6ED-2864-4C61-9FDD-5A7127D84E64}"/>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78AA63BB-3FA6-461F-86EA-183035739AC9}"/>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B61F4245-77DC-4A4F-B6EA-32F8111984B3}"/>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F0F8FE-FDE4-4E8C-84D1-B307892CD5A7}"/>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F8A1D2-9580-4C5B-8C30-B3660B4EFBD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E76C8F-B74E-41FC-B4F4-C2BBBCA20B5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F6274D9-BB94-4146-9E67-86C51DE1F4C8}"/>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3B6E54-861B-482F-8C94-E4689CFEDC9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4ACCE01-CF78-4672-A9E9-71668BC4640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156E16-0576-48D0-8BA6-8F623300DA0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1AB269-43A2-4782-9FEA-33E740D2F13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E5D387-793E-48BF-8763-69360193B2E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2C64F63-26A0-4B17-877F-6C5E0B50D8FE}"/>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17,293
16,830
781.08
16,592,297
15,586,016
518,434
9,066,505
8,677,830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8F9238-F724-4BC0-8B5E-6DDCD57AAC7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2FFE1C-A358-4C4D-BB66-2EFE5468B3B7}"/>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5611D6-815D-4D27-B5AE-F94ECB825185}"/>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07A74A-492C-4A85-A67A-0ED1CC537BB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40F7FA-4B76-4FF0-9C2C-2FAEDF9080AD}"/>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5193C40-115D-4DE5-8E72-4A098868C966}"/>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509A9BF-30FA-4F60-BA80-C62CB2EA6B4B}"/>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87AB78-5E40-448B-A44C-B69F9C88433C}"/>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CC13E8-5859-4613-A354-683C74E47053}"/>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1E7FF6-1D56-46B4-82E9-5E93C55C45C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560980-4F7E-4666-B31C-A7F3D4CE2A0D}"/>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B75CF3-9D5C-4591-9179-2CB00D7A6F49}"/>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042CFDB-28C6-4A98-B2D6-8B1756BFA845}"/>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5108D3A-38B9-454D-81AA-CDAB32C6E70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2276BFD-4A1C-4E29-AF1C-861C4D35F7D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F53088-9615-4D57-9120-F9199DCED09F}"/>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F759239-731C-4ADE-A674-D93D398B43A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C055A9-CE66-46DE-9423-47F7DB4A9B33}"/>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8328FB-FD7D-4E2C-A3C8-41095F154C67}"/>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355F8F-5725-4938-A865-0A8AA7B358E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120C09-F95B-43DC-B691-C8B29CC733AB}"/>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90ED18-68DF-4881-85CE-DCAE1C0B392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57A703-9324-4212-A764-21491BB369D8}"/>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3944A74-179F-4C08-A130-53C8453D9940}"/>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0FD272-5449-4810-ADB0-5F74ECBC002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2409979-4177-49C3-83B4-6E41F459FBBA}"/>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B1C7FCB-A167-44E8-BE3B-29DAB2C7B0B5}"/>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83F332-F064-487E-B1AF-211D508A709D}"/>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5100C3-AD9D-41B8-BA60-27FCA6E4C37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288524-7AAE-48DB-A951-5B9DC8439D43}"/>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D6EC9BF-B160-4553-AE1E-D88C49CD28A1}"/>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8B7E29E-AD78-44B4-B0D5-220A2443B284}"/>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55AB37F-F8C9-46E8-84B2-E860544E2528}"/>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811D9C1-AA87-45AD-BD26-5B9520C1571F}"/>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38AB78B-5F78-4BF3-9F44-34AB30733537}"/>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9B2094C-BF17-4CB5-924C-B545CECA5B3B}"/>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74EB7D2-73C8-4C24-877D-CF3E8C96F910}"/>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7B21FA3-9FD0-4216-AB28-DF363BD02340}"/>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B178D37-9967-43BB-AF64-A73F14741E14}"/>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8693112-9D08-4FD0-B330-B2CF0FC9976B}"/>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B1DEEDD-B63E-4D26-8934-D00D08A6E36D}"/>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07CBE12-5435-4CA2-B87B-3E7F13638CCE}"/>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474443A-33D9-4270-8F6B-610B416962F7}"/>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DE2B5ED-19F5-4770-ADC5-44DD2AA3F98C}"/>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ED78D0F-9A6B-4604-84AC-6F33F46A8CE0}"/>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6A626FCD-1DBD-4FD6-9B16-83DE06318E8B}"/>
            </a:ext>
          </a:extLst>
        </xdr:cNvPr>
        <xdr:cNvCxnSpPr/>
      </xdr:nvCxnSpPr>
      <xdr:spPr>
        <a:xfrm flipV="1">
          <a:off x="4180840" y="5465445"/>
          <a:ext cx="0" cy="128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5092AF28-CD01-4D4F-A8DB-422301CC4E8D}"/>
            </a:ext>
          </a:extLst>
        </xdr:cNvPr>
        <xdr:cNvSpPr txBox="1"/>
      </xdr:nvSpPr>
      <xdr:spPr>
        <a:xfrm>
          <a:off x="4219575" y="675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A9FCB448-DF22-447C-97D5-83E23573C926}"/>
            </a:ext>
          </a:extLst>
        </xdr:cNvPr>
        <xdr:cNvCxnSpPr/>
      </xdr:nvCxnSpPr>
      <xdr:spPr>
        <a:xfrm>
          <a:off x="4105275" y="67544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1F081D62-E65E-4161-9CEE-E5C37804B10C}"/>
            </a:ext>
          </a:extLst>
        </xdr:cNvPr>
        <xdr:cNvSpPr txBox="1"/>
      </xdr:nvSpPr>
      <xdr:spPr>
        <a:xfrm>
          <a:off x="4219575" y="525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1E5E1A7C-AD15-403F-AFE8-71C54AEC300C}"/>
            </a:ext>
          </a:extLst>
        </xdr:cNvPr>
        <xdr:cNvCxnSpPr/>
      </xdr:nvCxnSpPr>
      <xdr:spPr>
        <a:xfrm>
          <a:off x="4105275" y="5465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C1DACA62-81A0-4AA9-A57C-3882986AFA38}"/>
            </a:ext>
          </a:extLst>
        </xdr:cNvPr>
        <xdr:cNvSpPr txBox="1"/>
      </xdr:nvSpPr>
      <xdr:spPr>
        <a:xfrm>
          <a:off x="4219575" y="619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3E5EA6A0-571A-4FD8-90C5-23CDBB198955}"/>
            </a:ext>
          </a:extLst>
        </xdr:cNvPr>
        <xdr:cNvSpPr/>
      </xdr:nvSpPr>
      <xdr:spPr>
        <a:xfrm>
          <a:off x="4124325" y="62166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4BDA5D33-9C25-4467-8A00-E94F95596C9D}"/>
            </a:ext>
          </a:extLst>
        </xdr:cNvPr>
        <xdr:cNvSpPr/>
      </xdr:nvSpPr>
      <xdr:spPr>
        <a:xfrm>
          <a:off x="3381375" y="62204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DB636F76-4B06-4AFF-A248-353D0A358DF7}"/>
            </a:ext>
          </a:extLst>
        </xdr:cNvPr>
        <xdr:cNvSpPr/>
      </xdr:nvSpPr>
      <xdr:spPr>
        <a:xfrm>
          <a:off x="2571750" y="61906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6DBBBB03-082B-4270-8075-478B7DD63B40}"/>
            </a:ext>
          </a:extLst>
        </xdr:cNvPr>
        <xdr:cNvSpPr/>
      </xdr:nvSpPr>
      <xdr:spPr>
        <a:xfrm>
          <a:off x="1781175" y="61410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1C3DB44D-E3A6-4866-BE9E-D2FB93670CB1}"/>
            </a:ext>
          </a:extLst>
        </xdr:cNvPr>
        <xdr:cNvSpPr/>
      </xdr:nvSpPr>
      <xdr:spPr>
        <a:xfrm>
          <a:off x="981075" y="61220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A72A2F9-C148-4155-966F-040CF5791A2C}"/>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F0D366-0A7A-49D3-BB88-AA3300BC922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62F5623-D77C-4662-98B6-6B87AB7840A1}"/>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7EA8726-BDDC-4C71-A6FC-8C5694DC89D7}"/>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9E0C33D-0887-4504-9F05-A73E5EE1126C}"/>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3" name="楕円 72">
          <a:extLst>
            <a:ext uri="{FF2B5EF4-FFF2-40B4-BE49-F238E27FC236}">
              <a16:creationId xmlns:a16="http://schemas.microsoft.com/office/drawing/2014/main" id="{AAA5C028-38EF-43BA-8C5B-D72ECB75D4AB}"/>
            </a:ext>
          </a:extLst>
        </xdr:cNvPr>
        <xdr:cNvSpPr/>
      </xdr:nvSpPr>
      <xdr:spPr>
        <a:xfrm>
          <a:off x="4124325" y="60947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4" name="【道路】&#10;有形固定資産減価償却率該当値テキスト">
          <a:extLst>
            <a:ext uri="{FF2B5EF4-FFF2-40B4-BE49-F238E27FC236}">
              <a16:creationId xmlns:a16="http://schemas.microsoft.com/office/drawing/2014/main" id="{0341F9DD-B650-4E70-9F40-F99EFB8BBB54}"/>
            </a:ext>
          </a:extLst>
        </xdr:cNvPr>
        <xdr:cNvSpPr txBox="1"/>
      </xdr:nvSpPr>
      <xdr:spPr>
        <a:xfrm>
          <a:off x="4219575"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53975</xdr:rowOff>
    </xdr:from>
    <xdr:to>
      <xdr:col>20</xdr:col>
      <xdr:colOff>38100</xdr:colOff>
      <xdr:row>37</xdr:row>
      <xdr:rowOff>155575</xdr:rowOff>
    </xdr:to>
    <xdr:sp macro="" textlink="">
      <xdr:nvSpPr>
        <xdr:cNvPr id="75" name="楕円 74">
          <a:extLst>
            <a:ext uri="{FF2B5EF4-FFF2-40B4-BE49-F238E27FC236}">
              <a16:creationId xmlns:a16="http://schemas.microsoft.com/office/drawing/2014/main" id="{33A212FB-46C2-49B1-B0C3-5F463A07DA6D}"/>
            </a:ext>
          </a:extLst>
        </xdr:cNvPr>
        <xdr:cNvSpPr/>
      </xdr:nvSpPr>
      <xdr:spPr>
        <a:xfrm>
          <a:off x="3381375" y="60547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104775</xdr:rowOff>
    </xdr:from>
    <xdr:to>
      <xdr:col>24</xdr:col>
      <xdr:colOff>63500</xdr:colOff>
      <xdr:row>37</xdr:row>
      <xdr:rowOff>144780</xdr:rowOff>
    </xdr:to>
    <xdr:cxnSp macro="">
      <xdr:nvCxnSpPr>
        <xdr:cNvPr id="76" name="直線コネクタ 75">
          <a:extLst>
            <a:ext uri="{FF2B5EF4-FFF2-40B4-BE49-F238E27FC236}">
              <a16:creationId xmlns:a16="http://schemas.microsoft.com/office/drawing/2014/main" id="{F282142F-1241-47C2-88B3-427E60E3550C}"/>
            </a:ext>
          </a:extLst>
        </xdr:cNvPr>
        <xdr:cNvCxnSpPr/>
      </xdr:nvCxnSpPr>
      <xdr:spPr>
        <a:xfrm>
          <a:off x="3429000" y="6102350"/>
          <a:ext cx="7524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xdr:rowOff>
    </xdr:from>
    <xdr:to>
      <xdr:col>15</xdr:col>
      <xdr:colOff>101600</xdr:colOff>
      <xdr:row>37</xdr:row>
      <xdr:rowOff>117475</xdr:rowOff>
    </xdr:to>
    <xdr:sp macro="" textlink="">
      <xdr:nvSpPr>
        <xdr:cNvPr id="77" name="楕円 76">
          <a:extLst>
            <a:ext uri="{FF2B5EF4-FFF2-40B4-BE49-F238E27FC236}">
              <a16:creationId xmlns:a16="http://schemas.microsoft.com/office/drawing/2014/main" id="{548CFDAE-7EB6-4649-BC47-84329AD05666}"/>
            </a:ext>
          </a:extLst>
        </xdr:cNvPr>
        <xdr:cNvSpPr/>
      </xdr:nvSpPr>
      <xdr:spPr>
        <a:xfrm>
          <a:off x="2571750" y="60166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66675</xdr:rowOff>
    </xdr:from>
    <xdr:to>
      <xdr:col>19</xdr:col>
      <xdr:colOff>177800</xdr:colOff>
      <xdr:row>37</xdr:row>
      <xdr:rowOff>104775</xdr:rowOff>
    </xdr:to>
    <xdr:cxnSp macro="">
      <xdr:nvCxnSpPr>
        <xdr:cNvPr id="78" name="直線コネクタ 77">
          <a:extLst>
            <a:ext uri="{FF2B5EF4-FFF2-40B4-BE49-F238E27FC236}">
              <a16:creationId xmlns:a16="http://schemas.microsoft.com/office/drawing/2014/main" id="{6647D92F-4A5D-45B6-B654-1A3B5684F744}"/>
            </a:ext>
          </a:extLst>
        </xdr:cNvPr>
        <xdr:cNvCxnSpPr/>
      </xdr:nvCxnSpPr>
      <xdr:spPr>
        <a:xfrm>
          <a:off x="2619375" y="606425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xdr:rowOff>
    </xdr:from>
    <xdr:to>
      <xdr:col>10</xdr:col>
      <xdr:colOff>165100</xdr:colOff>
      <xdr:row>37</xdr:row>
      <xdr:rowOff>117475</xdr:rowOff>
    </xdr:to>
    <xdr:sp macro="" textlink="">
      <xdr:nvSpPr>
        <xdr:cNvPr id="79" name="楕円 78">
          <a:extLst>
            <a:ext uri="{FF2B5EF4-FFF2-40B4-BE49-F238E27FC236}">
              <a16:creationId xmlns:a16="http://schemas.microsoft.com/office/drawing/2014/main" id="{D30F07F1-9F63-4F56-9EB4-95C7A3F70A23}"/>
            </a:ext>
          </a:extLst>
        </xdr:cNvPr>
        <xdr:cNvSpPr/>
      </xdr:nvSpPr>
      <xdr:spPr>
        <a:xfrm>
          <a:off x="1781175" y="60166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66675</xdr:rowOff>
    </xdr:from>
    <xdr:to>
      <xdr:col>15</xdr:col>
      <xdr:colOff>50800</xdr:colOff>
      <xdr:row>37</xdr:row>
      <xdr:rowOff>66675</xdr:rowOff>
    </xdr:to>
    <xdr:cxnSp macro="">
      <xdr:nvCxnSpPr>
        <xdr:cNvPr id="80" name="直線コネクタ 79">
          <a:extLst>
            <a:ext uri="{FF2B5EF4-FFF2-40B4-BE49-F238E27FC236}">
              <a16:creationId xmlns:a16="http://schemas.microsoft.com/office/drawing/2014/main" id="{5709F9E1-471F-4A0F-B34A-6BADA77CD5D3}"/>
            </a:ext>
          </a:extLst>
        </xdr:cNvPr>
        <xdr:cNvCxnSpPr/>
      </xdr:nvCxnSpPr>
      <xdr:spPr>
        <a:xfrm>
          <a:off x="1828800" y="60642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141605</xdr:rowOff>
    </xdr:from>
    <xdr:to>
      <xdr:col>6</xdr:col>
      <xdr:colOff>38100</xdr:colOff>
      <xdr:row>37</xdr:row>
      <xdr:rowOff>71755</xdr:rowOff>
    </xdr:to>
    <xdr:sp macro="" textlink="">
      <xdr:nvSpPr>
        <xdr:cNvPr id="81" name="楕円 80">
          <a:extLst>
            <a:ext uri="{FF2B5EF4-FFF2-40B4-BE49-F238E27FC236}">
              <a16:creationId xmlns:a16="http://schemas.microsoft.com/office/drawing/2014/main" id="{FB7C9F35-1B6B-48A0-983E-92F41A19ED5B}"/>
            </a:ext>
          </a:extLst>
        </xdr:cNvPr>
        <xdr:cNvSpPr/>
      </xdr:nvSpPr>
      <xdr:spPr>
        <a:xfrm>
          <a:off x="981075" y="59836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20955</xdr:rowOff>
    </xdr:from>
    <xdr:to>
      <xdr:col>10</xdr:col>
      <xdr:colOff>114300</xdr:colOff>
      <xdr:row>37</xdr:row>
      <xdr:rowOff>66675</xdr:rowOff>
    </xdr:to>
    <xdr:cxnSp macro="">
      <xdr:nvCxnSpPr>
        <xdr:cNvPr id="82" name="直線コネクタ 81">
          <a:extLst>
            <a:ext uri="{FF2B5EF4-FFF2-40B4-BE49-F238E27FC236}">
              <a16:creationId xmlns:a16="http://schemas.microsoft.com/office/drawing/2014/main" id="{BFC4848B-AF90-4F84-8284-35416B3DDB60}"/>
            </a:ext>
          </a:extLst>
        </xdr:cNvPr>
        <xdr:cNvCxnSpPr/>
      </xdr:nvCxnSpPr>
      <xdr:spPr>
        <a:xfrm>
          <a:off x="1028700" y="6021705"/>
          <a:ext cx="8001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DE03838A-6EB0-4E66-95FE-F7D4EE7566D6}"/>
            </a:ext>
          </a:extLst>
        </xdr:cNvPr>
        <xdr:cNvSpPr txBox="1"/>
      </xdr:nvSpPr>
      <xdr:spPr>
        <a:xfrm>
          <a:off x="32391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75138E22-9FFB-49A0-A949-6F6D5CA2BE65}"/>
            </a:ext>
          </a:extLst>
        </xdr:cNvPr>
        <xdr:cNvSpPr txBox="1"/>
      </xdr:nvSpPr>
      <xdr:spPr>
        <a:xfrm>
          <a:off x="2439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5E1B2685-FE08-419C-9063-5928907F6161}"/>
            </a:ext>
          </a:extLst>
        </xdr:cNvPr>
        <xdr:cNvSpPr txBox="1"/>
      </xdr:nvSpPr>
      <xdr:spPr>
        <a:xfrm>
          <a:off x="1648469" y="6230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3E94BA56-80E6-4147-803B-B80BE542FD8C}"/>
            </a:ext>
          </a:extLst>
        </xdr:cNvPr>
        <xdr:cNvSpPr txBox="1"/>
      </xdr:nvSpPr>
      <xdr:spPr>
        <a:xfrm>
          <a:off x="848369" y="6211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652</xdr:rowOff>
    </xdr:from>
    <xdr:ext cx="405111" cy="259045"/>
    <xdr:sp macro="" textlink="">
      <xdr:nvSpPr>
        <xdr:cNvPr id="87" name="n_1mainValue【道路】&#10;有形固定資産減価償却率">
          <a:extLst>
            <a:ext uri="{FF2B5EF4-FFF2-40B4-BE49-F238E27FC236}">
              <a16:creationId xmlns:a16="http://schemas.microsoft.com/office/drawing/2014/main" id="{3EBE55BE-2FD1-4EFE-B1D1-FBB71070B55C}"/>
            </a:ext>
          </a:extLst>
        </xdr:cNvPr>
        <xdr:cNvSpPr txBox="1"/>
      </xdr:nvSpPr>
      <xdr:spPr>
        <a:xfrm>
          <a:off x="32391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id="{101C0BC8-B69C-4062-B99F-6DC20FEC7990}"/>
            </a:ext>
          </a:extLst>
        </xdr:cNvPr>
        <xdr:cNvSpPr txBox="1"/>
      </xdr:nvSpPr>
      <xdr:spPr>
        <a:xfrm>
          <a:off x="24390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134002</xdr:rowOff>
    </xdr:from>
    <xdr:ext cx="405111" cy="259045"/>
    <xdr:sp macro="" textlink="">
      <xdr:nvSpPr>
        <xdr:cNvPr id="89" name="n_3mainValue【道路】&#10;有形固定資産減価償却率">
          <a:extLst>
            <a:ext uri="{FF2B5EF4-FFF2-40B4-BE49-F238E27FC236}">
              <a16:creationId xmlns:a16="http://schemas.microsoft.com/office/drawing/2014/main" id="{3DCE9DAE-E8CF-4C25-B806-6ABF8EF66D81}"/>
            </a:ext>
          </a:extLst>
        </xdr:cNvPr>
        <xdr:cNvSpPr txBox="1"/>
      </xdr:nvSpPr>
      <xdr:spPr>
        <a:xfrm>
          <a:off x="1648469"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88282</xdr:rowOff>
    </xdr:from>
    <xdr:ext cx="405111" cy="259045"/>
    <xdr:sp macro="" textlink="">
      <xdr:nvSpPr>
        <xdr:cNvPr id="90" name="n_4mainValue【道路】&#10;有形固定資産減価償却率">
          <a:extLst>
            <a:ext uri="{FF2B5EF4-FFF2-40B4-BE49-F238E27FC236}">
              <a16:creationId xmlns:a16="http://schemas.microsoft.com/office/drawing/2014/main" id="{565289E9-4FC5-4D95-AC3D-4227314445CB}"/>
            </a:ext>
          </a:extLst>
        </xdr:cNvPr>
        <xdr:cNvSpPr txBox="1"/>
      </xdr:nvSpPr>
      <xdr:spPr>
        <a:xfrm>
          <a:off x="848369" y="576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938F0F6-F9F4-477E-BD51-BF3FB7883208}"/>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F8C026F-7FCE-4A96-A03B-8ECFD7560E7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36CE91F-5AAD-4E7E-B880-BC0ED5B463B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07BBE12-21CF-495F-A8AF-92757D82351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74CBE1E-25D2-4774-9631-FA190726E6F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D58B8A7-6C80-4FD3-A308-5CFCE9CE02BE}"/>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ACEA681-CA6A-4658-9A65-DFBF5E852BF1}"/>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6E8339E-5EA8-4268-95D1-E337612E224E}"/>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8971BBB-BEE5-4E8D-A4D7-57EB95887515}"/>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AC1FF9B-AF3C-42BF-95C2-7B453C3B859A}"/>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83AAFDB-E377-4060-9EAB-39BA9B407888}"/>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7E00377E-676B-4345-9573-522E7DE53540}"/>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3F8651BF-9424-4ABB-9553-E602C780AB97}"/>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16CF2908-0585-40C8-840C-9B9C9AFEFCED}"/>
            </a:ext>
          </a:extLst>
        </xdr:cNvPr>
        <xdr:cNvSpPr txBox="1"/>
      </xdr:nvSpPr>
      <xdr:spPr>
        <a:xfrm>
          <a:off x="54212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B63F7CA-7ECE-4600-A549-9CD6EFA55D45}"/>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0B0EB45E-3688-42BC-AB02-89BECBE5F87F}"/>
            </a:ext>
          </a:extLst>
        </xdr:cNvPr>
        <xdr:cNvSpPr txBox="1"/>
      </xdr:nvSpPr>
      <xdr:spPr>
        <a:xfrm>
          <a:off x="54212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3554E526-5D0F-4B05-8687-50EA2224431B}"/>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365346E1-6415-4521-8F89-71A775D4EC92}"/>
            </a:ext>
          </a:extLst>
        </xdr:cNvPr>
        <xdr:cNvSpPr txBox="1"/>
      </xdr:nvSpPr>
      <xdr:spPr>
        <a:xfrm>
          <a:off x="54212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6A1C0CC-65CA-4A9F-8F5E-5243899BC77A}"/>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CEC064EF-28F0-4A84-9106-C3E9E45E67FB}"/>
            </a:ext>
          </a:extLst>
        </xdr:cNvPr>
        <xdr:cNvSpPr txBox="1"/>
      </xdr:nvSpPr>
      <xdr:spPr>
        <a:xfrm>
          <a:off x="5421206" y="5527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5CC6CC8-465C-4705-BC17-2DA71C24B9A6}"/>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D62D5DFF-FAB5-4EE6-B2AA-423880B03F61}"/>
            </a:ext>
          </a:extLst>
        </xdr:cNvPr>
        <xdr:cNvSpPr txBox="1"/>
      </xdr:nvSpPr>
      <xdr:spPr>
        <a:xfrm>
          <a:off x="5324703" y="52198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45BC027F-C8CD-4322-8005-229A99E06D3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F017CE36-989C-44D9-A585-148E335C53CB}"/>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DD2EB03-C325-4885-A291-E1797A9226A3}"/>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73F595D8-3428-4564-9A68-1512D3F2A555}"/>
            </a:ext>
          </a:extLst>
        </xdr:cNvPr>
        <xdr:cNvCxnSpPr/>
      </xdr:nvCxnSpPr>
      <xdr:spPr>
        <a:xfrm flipV="1">
          <a:off x="9429115" y="5388721"/>
          <a:ext cx="0" cy="1506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6E7C0009-9079-49F7-9F39-C5EFEE4003E1}"/>
            </a:ext>
          </a:extLst>
        </xdr:cNvPr>
        <xdr:cNvSpPr txBox="1"/>
      </xdr:nvSpPr>
      <xdr:spPr>
        <a:xfrm>
          <a:off x="9467850" y="68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5E61FF5B-4FCC-44C4-AA11-FC1DE21389A3}"/>
            </a:ext>
          </a:extLst>
        </xdr:cNvPr>
        <xdr:cNvCxnSpPr/>
      </xdr:nvCxnSpPr>
      <xdr:spPr>
        <a:xfrm>
          <a:off x="9363075" y="68950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4E5619B3-6B0D-491D-8D2E-0AB01FB57B54}"/>
            </a:ext>
          </a:extLst>
        </xdr:cNvPr>
        <xdr:cNvSpPr txBox="1"/>
      </xdr:nvSpPr>
      <xdr:spPr>
        <a:xfrm>
          <a:off x="9467850" y="518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53DA1008-BF1F-4C2E-BF6F-45E101B6B89D}"/>
            </a:ext>
          </a:extLst>
        </xdr:cNvPr>
        <xdr:cNvCxnSpPr/>
      </xdr:nvCxnSpPr>
      <xdr:spPr>
        <a:xfrm>
          <a:off x="9363075" y="53887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131681</xdr:rowOff>
    </xdr:from>
    <xdr:ext cx="534377" cy="259045"/>
    <xdr:sp macro="" textlink="">
      <xdr:nvSpPr>
        <xdr:cNvPr id="121" name="【道路】&#10;一人当たり延長平均値テキスト">
          <a:extLst>
            <a:ext uri="{FF2B5EF4-FFF2-40B4-BE49-F238E27FC236}">
              <a16:creationId xmlns:a16="http://schemas.microsoft.com/office/drawing/2014/main" id="{5A40902A-9879-4CC0-B452-07E56245B96A}"/>
            </a:ext>
          </a:extLst>
        </xdr:cNvPr>
        <xdr:cNvSpPr txBox="1"/>
      </xdr:nvSpPr>
      <xdr:spPr>
        <a:xfrm>
          <a:off x="9467850" y="67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7921DD7F-B2E5-45C2-A4D9-FE2FE97362D8}"/>
            </a:ext>
          </a:extLst>
        </xdr:cNvPr>
        <xdr:cNvSpPr/>
      </xdr:nvSpPr>
      <xdr:spPr>
        <a:xfrm>
          <a:off x="9401175" y="680170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32C8F709-5B50-427F-8F01-4E85965235C3}"/>
            </a:ext>
          </a:extLst>
        </xdr:cNvPr>
        <xdr:cNvSpPr/>
      </xdr:nvSpPr>
      <xdr:spPr>
        <a:xfrm>
          <a:off x="8639175" y="67888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DBD0042F-1041-41B7-BC0D-62551EF2175E}"/>
            </a:ext>
          </a:extLst>
        </xdr:cNvPr>
        <xdr:cNvSpPr/>
      </xdr:nvSpPr>
      <xdr:spPr>
        <a:xfrm>
          <a:off x="7839075" y="678922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E249FC5A-ECF8-43C2-8BDF-48554ACFC7EE}"/>
            </a:ext>
          </a:extLst>
        </xdr:cNvPr>
        <xdr:cNvSpPr/>
      </xdr:nvSpPr>
      <xdr:spPr>
        <a:xfrm>
          <a:off x="7029450" y="67809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A3F87F51-FC1E-4DD8-8BE3-56AFF2242764}"/>
            </a:ext>
          </a:extLst>
        </xdr:cNvPr>
        <xdr:cNvSpPr/>
      </xdr:nvSpPr>
      <xdr:spPr>
        <a:xfrm>
          <a:off x="6238875" y="67911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712AF73-864D-4E5D-ABAD-BC4735CFCEDF}"/>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5296D67-AC0D-43EF-81E6-5398E3B77B0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9F03614-3720-4AEE-BAB1-42B58894D61E}"/>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A0A06A6-C985-4CD4-A2E4-7D0C0F61A91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A5ECFC1-4FEC-48BE-96E5-EBB10C5BEECB}"/>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105628</xdr:rowOff>
    </xdr:from>
    <xdr:to>
      <xdr:col>55</xdr:col>
      <xdr:colOff>50800</xdr:colOff>
      <xdr:row>42</xdr:row>
      <xdr:rowOff>35778</xdr:rowOff>
    </xdr:to>
    <xdr:sp macro="" textlink="">
      <xdr:nvSpPr>
        <xdr:cNvPr id="132" name="楕円 131">
          <a:extLst>
            <a:ext uri="{FF2B5EF4-FFF2-40B4-BE49-F238E27FC236}">
              <a16:creationId xmlns:a16="http://schemas.microsoft.com/office/drawing/2014/main" id="{323AD517-F5DB-49DA-AD0B-A781BA37717B}"/>
            </a:ext>
          </a:extLst>
        </xdr:cNvPr>
        <xdr:cNvSpPr/>
      </xdr:nvSpPr>
      <xdr:spPr>
        <a:xfrm>
          <a:off x="9401175" y="675090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65005</xdr:rowOff>
    </xdr:from>
    <xdr:ext cx="534377" cy="259045"/>
    <xdr:sp macro="" textlink="">
      <xdr:nvSpPr>
        <xdr:cNvPr id="133" name="【道路】&#10;一人当たり延長該当値テキスト">
          <a:extLst>
            <a:ext uri="{FF2B5EF4-FFF2-40B4-BE49-F238E27FC236}">
              <a16:creationId xmlns:a16="http://schemas.microsoft.com/office/drawing/2014/main" id="{1D1E8ED0-54AA-4594-A83C-347414DFCD4A}"/>
            </a:ext>
          </a:extLst>
        </xdr:cNvPr>
        <xdr:cNvSpPr txBox="1"/>
      </xdr:nvSpPr>
      <xdr:spPr>
        <a:xfrm>
          <a:off x="9467850" y="655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107495</xdr:rowOff>
    </xdr:from>
    <xdr:to>
      <xdr:col>50</xdr:col>
      <xdr:colOff>165100</xdr:colOff>
      <xdr:row>42</xdr:row>
      <xdr:rowOff>37645</xdr:rowOff>
    </xdr:to>
    <xdr:sp macro="" textlink="">
      <xdr:nvSpPr>
        <xdr:cNvPr id="134" name="楕円 133">
          <a:extLst>
            <a:ext uri="{FF2B5EF4-FFF2-40B4-BE49-F238E27FC236}">
              <a16:creationId xmlns:a16="http://schemas.microsoft.com/office/drawing/2014/main" id="{91449F54-4A39-459A-8ABF-24A9ECEEE07C}"/>
            </a:ext>
          </a:extLst>
        </xdr:cNvPr>
        <xdr:cNvSpPr/>
      </xdr:nvSpPr>
      <xdr:spPr>
        <a:xfrm>
          <a:off x="8639175" y="6752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156428</xdr:rowOff>
    </xdr:from>
    <xdr:to>
      <xdr:col>55</xdr:col>
      <xdr:colOff>0</xdr:colOff>
      <xdr:row>41</xdr:row>
      <xdr:rowOff>158295</xdr:rowOff>
    </xdr:to>
    <xdr:cxnSp macro="">
      <xdr:nvCxnSpPr>
        <xdr:cNvPr id="135" name="直線コネクタ 134">
          <a:extLst>
            <a:ext uri="{FF2B5EF4-FFF2-40B4-BE49-F238E27FC236}">
              <a16:creationId xmlns:a16="http://schemas.microsoft.com/office/drawing/2014/main" id="{A79B7806-F752-4BAB-AAA0-5E5D5CCED51C}"/>
            </a:ext>
          </a:extLst>
        </xdr:cNvPr>
        <xdr:cNvCxnSpPr/>
      </xdr:nvCxnSpPr>
      <xdr:spPr>
        <a:xfrm flipV="1">
          <a:off x="8686800" y="6808053"/>
          <a:ext cx="74295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108153</xdr:rowOff>
    </xdr:from>
    <xdr:to>
      <xdr:col>46</xdr:col>
      <xdr:colOff>38100</xdr:colOff>
      <xdr:row>42</xdr:row>
      <xdr:rowOff>38303</xdr:rowOff>
    </xdr:to>
    <xdr:sp macro="" textlink="">
      <xdr:nvSpPr>
        <xdr:cNvPr id="136" name="楕円 135">
          <a:extLst>
            <a:ext uri="{FF2B5EF4-FFF2-40B4-BE49-F238E27FC236}">
              <a16:creationId xmlns:a16="http://schemas.microsoft.com/office/drawing/2014/main" id="{6B6D0C4A-8F4C-4A2C-836F-F4FA0A9ABD57}"/>
            </a:ext>
          </a:extLst>
        </xdr:cNvPr>
        <xdr:cNvSpPr/>
      </xdr:nvSpPr>
      <xdr:spPr>
        <a:xfrm>
          <a:off x="7839075" y="67534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158295</xdr:rowOff>
    </xdr:from>
    <xdr:to>
      <xdr:col>50</xdr:col>
      <xdr:colOff>114300</xdr:colOff>
      <xdr:row>41</xdr:row>
      <xdr:rowOff>158953</xdr:rowOff>
    </xdr:to>
    <xdr:cxnSp macro="">
      <xdr:nvCxnSpPr>
        <xdr:cNvPr id="137" name="直線コネクタ 136">
          <a:extLst>
            <a:ext uri="{FF2B5EF4-FFF2-40B4-BE49-F238E27FC236}">
              <a16:creationId xmlns:a16="http://schemas.microsoft.com/office/drawing/2014/main" id="{AA70AC76-37CB-4EDC-BD53-A943D6FAE302}"/>
            </a:ext>
          </a:extLst>
        </xdr:cNvPr>
        <xdr:cNvCxnSpPr/>
      </xdr:nvCxnSpPr>
      <xdr:spPr>
        <a:xfrm flipV="1">
          <a:off x="7886700" y="6809920"/>
          <a:ext cx="800100" cy="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110148</xdr:rowOff>
    </xdr:from>
    <xdr:to>
      <xdr:col>41</xdr:col>
      <xdr:colOff>101600</xdr:colOff>
      <xdr:row>42</xdr:row>
      <xdr:rowOff>40298</xdr:rowOff>
    </xdr:to>
    <xdr:sp macro="" textlink="">
      <xdr:nvSpPr>
        <xdr:cNvPr id="138" name="楕円 137">
          <a:extLst>
            <a:ext uri="{FF2B5EF4-FFF2-40B4-BE49-F238E27FC236}">
              <a16:creationId xmlns:a16="http://schemas.microsoft.com/office/drawing/2014/main" id="{95904323-9C5F-443F-A889-EB6D766D7869}"/>
            </a:ext>
          </a:extLst>
        </xdr:cNvPr>
        <xdr:cNvSpPr/>
      </xdr:nvSpPr>
      <xdr:spPr>
        <a:xfrm>
          <a:off x="7029450" y="67554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158953</xdr:rowOff>
    </xdr:from>
    <xdr:to>
      <xdr:col>45</xdr:col>
      <xdr:colOff>177800</xdr:colOff>
      <xdr:row>41</xdr:row>
      <xdr:rowOff>160948</xdr:rowOff>
    </xdr:to>
    <xdr:cxnSp macro="">
      <xdr:nvCxnSpPr>
        <xdr:cNvPr id="139" name="直線コネクタ 138">
          <a:extLst>
            <a:ext uri="{FF2B5EF4-FFF2-40B4-BE49-F238E27FC236}">
              <a16:creationId xmlns:a16="http://schemas.microsoft.com/office/drawing/2014/main" id="{DB7CB9AD-1B11-4FA7-9C80-BD214F181E0B}"/>
            </a:ext>
          </a:extLst>
        </xdr:cNvPr>
        <xdr:cNvCxnSpPr/>
      </xdr:nvCxnSpPr>
      <xdr:spPr>
        <a:xfrm flipV="1">
          <a:off x="7077075" y="6810578"/>
          <a:ext cx="809625"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110057</xdr:rowOff>
    </xdr:from>
    <xdr:to>
      <xdr:col>36</xdr:col>
      <xdr:colOff>165100</xdr:colOff>
      <xdr:row>42</xdr:row>
      <xdr:rowOff>40207</xdr:rowOff>
    </xdr:to>
    <xdr:sp macro="" textlink="">
      <xdr:nvSpPr>
        <xdr:cNvPr id="140" name="楕円 139">
          <a:extLst>
            <a:ext uri="{FF2B5EF4-FFF2-40B4-BE49-F238E27FC236}">
              <a16:creationId xmlns:a16="http://schemas.microsoft.com/office/drawing/2014/main" id="{CA5D2279-217A-4350-9D42-67ABD3086EB6}"/>
            </a:ext>
          </a:extLst>
        </xdr:cNvPr>
        <xdr:cNvSpPr/>
      </xdr:nvSpPr>
      <xdr:spPr>
        <a:xfrm>
          <a:off x="6238875" y="67553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160857</xdr:rowOff>
    </xdr:from>
    <xdr:to>
      <xdr:col>41</xdr:col>
      <xdr:colOff>50800</xdr:colOff>
      <xdr:row>41</xdr:row>
      <xdr:rowOff>160948</xdr:rowOff>
    </xdr:to>
    <xdr:cxnSp macro="">
      <xdr:nvCxnSpPr>
        <xdr:cNvPr id="141" name="直線コネクタ 140">
          <a:extLst>
            <a:ext uri="{FF2B5EF4-FFF2-40B4-BE49-F238E27FC236}">
              <a16:creationId xmlns:a16="http://schemas.microsoft.com/office/drawing/2014/main" id="{CC3259C0-8A1F-49CD-9D97-58EBC840553F}"/>
            </a:ext>
          </a:extLst>
        </xdr:cNvPr>
        <xdr:cNvCxnSpPr/>
      </xdr:nvCxnSpPr>
      <xdr:spPr>
        <a:xfrm>
          <a:off x="6286500" y="6812482"/>
          <a:ext cx="790575"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58464</xdr:rowOff>
    </xdr:from>
    <xdr:ext cx="534377" cy="259045"/>
    <xdr:sp macro="" textlink="">
      <xdr:nvSpPr>
        <xdr:cNvPr id="142" name="n_1aveValue【道路】&#10;一人当たり延長">
          <a:extLst>
            <a:ext uri="{FF2B5EF4-FFF2-40B4-BE49-F238E27FC236}">
              <a16:creationId xmlns:a16="http://schemas.microsoft.com/office/drawing/2014/main" id="{61EAA934-C0D6-4109-A605-B5618C28B558}"/>
            </a:ext>
          </a:extLst>
        </xdr:cNvPr>
        <xdr:cNvSpPr txBox="1"/>
      </xdr:nvSpPr>
      <xdr:spPr>
        <a:xfrm>
          <a:off x="8429136" y="686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58880</xdr:rowOff>
    </xdr:from>
    <xdr:ext cx="534377" cy="259045"/>
    <xdr:sp macro="" textlink="">
      <xdr:nvSpPr>
        <xdr:cNvPr id="143" name="n_2aveValue【道路】&#10;一人当たり延長">
          <a:extLst>
            <a:ext uri="{FF2B5EF4-FFF2-40B4-BE49-F238E27FC236}">
              <a16:creationId xmlns:a16="http://schemas.microsoft.com/office/drawing/2014/main" id="{5A72BD7C-6BF7-4579-94A8-95D416EA4FCD}"/>
            </a:ext>
          </a:extLst>
        </xdr:cNvPr>
        <xdr:cNvSpPr txBox="1"/>
      </xdr:nvSpPr>
      <xdr:spPr>
        <a:xfrm>
          <a:off x="7648086" y="686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53753</xdr:rowOff>
    </xdr:from>
    <xdr:ext cx="534377" cy="259045"/>
    <xdr:sp macro="" textlink="">
      <xdr:nvSpPr>
        <xdr:cNvPr id="144" name="n_3aveValue【道路】&#10;一人当たり延長">
          <a:extLst>
            <a:ext uri="{FF2B5EF4-FFF2-40B4-BE49-F238E27FC236}">
              <a16:creationId xmlns:a16="http://schemas.microsoft.com/office/drawing/2014/main" id="{0A788FDE-52BF-431F-84DF-35930B985F44}"/>
            </a:ext>
          </a:extLst>
        </xdr:cNvPr>
        <xdr:cNvSpPr txBox="1"/>
      </xdr:nvSpPr>
      <xdr:spPr>
        <a:xfrm>
          <a:off x="6847986" y="6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60804</xdr:rowOff>
    </xdr:from>
    <xdr:ext cx="534377" cy="259045"/>
    <xdr:sp macro="" textlink="">
      <xdr:nvSpPr>
        <xdr:cNvPr id="145" name="n_4aveValue【道路】&#10;一人当たり延長">
          <a:extLst>
            <a:ext uri="{FF2B5EF4-FFF2-40B4-BE49-F238E27FC236}">
              <a16:creationId xmlns:a16="http://schemas.microsoft.com/office/drawing/2014/main" id="{B875A51E-043A-4A77-AA06-BBC613EF887A}"/>
            </a:ext>
          </a:extLst>
        </xdr:cNvPr>
        <xdr:cNvSpPr txBox="1"/>
      </xdr:nvSpPr>
      <xdr:spPr>
        <a:xfrm>
          <a:off x="6038361" y="68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54172</xdr:rowOff>
    </xdr:from>
    <xdr:ext cx="534377" cy="259045"/>
    <xdr:sp macro="" textlink="">
      <xdr:nvSpPr>
        <xdr:cNvPr id="146" name="n_1mainValue【道路】&#10;一人当たり延長">
          <a:extLst>
            <a:ext uri="{FF2B5EF4-FFF2-40B4-BE49-F238E27FC236}">
              <a16:creationId xmlns:a16="http://schemas.microsoft.com/office/drawing/2014/main" id="{F73DAF18-05F2-4B7D-A952-AFF3833222B8}"/>
            </a:ext>
          </a:extLst>
        </xdr:cNvPr>
        <xdr:cNvSpPr txBox="1"/>
      </xdr:nvSpPr>
      <xdr:spPr>
        <a:xfrm>
          <a:off x="8429136" y="65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54830</xdr:rowOff>
    </xdr:from>
    <xdr:ext cx="534377" cy="259045"/>
    <xdr:sp macro="" textlink="">
      <xdr:nvSpPr>
        <xdr:cNvPr id="147" name="n_2mainValue【道路】&#10;一人当たり延長">
          <a:extLst>
            <a:ext uri="{FF2B5EF4-FFF2-40B4-BE49-F238E27FC236}">
              <a16:creationId xmlns:a16="http://schemas.microsoft.com/office/drawing/2014/main" id="{409A405A-D2CC-4EDD-A357-F03916A554C2}"/>
            </a:ext>
          </a:extLst>
        </xdr:cNvPr>
        <xdr:cNvSpPr txBox="1"/>
      </xdr:nvSpPr>
      <xdr:spPr>
        <a:xfrm>
          <a:off x="7648086" y="654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56825</xdr:rowOff>
    </xdr:from>
    <xdr:ext cx="534377" cy="259045"/>
    <xdr:sp macro="" textlink="">
      <xdr:nvSpPr>
        <xdr:cNvPr id="148" name="n_3mainValue【道路】&#10;一人当たり延長">
          <a:extLst>
            <a:ext uri="{FF2B5EF4-FFF2-40B4-BE49-F238E27FC236}">
              <a16:creationId xmlns:a16="http://schemas.microsoft.com/office/drawing/2014/main" id="{40613518-A61E-4A16-9D70-30E46A7E39E2}"/>
            </a:ext>
          </a:extLst>
        </xdr:cNvPr>
        <xdr:cNvSpPr txBox="1"/>
      </xdr:nvSpPr>
      <xdr:spPr>
        <a:xfrm>
          <a:off x="6847986" y="654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56734</xdr:rowOff>
    </xdr:from>
    <xdr:ext cx="534377" cy="259045"/>
    <xdr:sp macro="" textlink="">
      <xdr:nvSpPr>
        <xdr:cNvPr id="149" name="n_4mainValue【道路】&#10;一人当たり延長">
          <a:extLst>
            <a:ext uri="{FF2B5EF4-FFF2-40B4-BE49-F238E27FC236}">
              <a16:creationId xmlns:a16="http://schemas.microsoft.com/office/drawing/2014/main" id="{0E0DA964-6E40-4185-AB24-099A6E918655}"/>
            </a:ext>
          </a:extLst>
        </xdr:cNvPr>
        <xdr:cNvSpPr txBox="1"/>
      </xdr:nvSpPr>
      <xdr:spPr>
        <a:xfrm>
          <a:off x="6038361" y="654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3C4A90AA-38FC-4455-A93F-486D8B1A23BE}"/>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EDB1E566-0F3D-4BED-8008-7004188CFF76}"/>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C69BD33-244C-427B-9B8B-EEA235ED1C75}"/>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E20812A-836D-4370-AD81-9168AD43D216}"/>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61FC494-B725-4F7A-8CAE-50A50080E2E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603F9E3C-A44E-44AE-95FB-3CED9B4D985B}"/>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E79F3951-E480-40D5-AFD0-39EE296500A9}"/>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FDF1C4C-6772-4580-BD1B-88AD52F2F17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47C589EC-9DE9-4C62-B1AB-7660A51F92B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1745C29-45AA-4933-A233-AA849FF50301}"/>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DD3CAA8-9B2D-439C-AEB3-C37E35D3468A}"/>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AAA1A00E-05BD-48F7-9DD9-35B242C1E694}"/>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F38A52D8-1475-4AAA-9258-4D7012424BEC}"/>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DE038F71-D0B9-4FDD-A39A-EA26A26127EE}"/>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6F3D2DD6-6EC1-422A-9BD0-AC61E607A32C}"/>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389DC25A-07D0-4C9D-80EF-A4B18946432D}"/>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143073C6-6DE2-4406-AB34-7DA2DC36EB01}"/>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D82BE0C6-2010-429C-9D11-134E0735B5C5}"/>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D32E58F-57F5-4ABA-A307-917129D98882}"/>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743E5184-4E10-4435-A9BB-FFF438EA98B9}"/>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F2778290-B95D-49E0-AD71-449250BF2B20}"/>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E4D51C4-A13A-46FA-9F6C-A6AC5611C0AD}"/>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44A83A95-921B-43CF-B31D-9071BA57D52D}"/>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2F33F586-E890-449C-BE51-B5EEF69E84B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DB2CBF82-D46D-4D99-808D-847056808644}"/>
            </a:ext>
          </a:extLst>
        </xdr:cNvPr>
        <xdr:cNvCxnSpPr/>
      </xdr:nvCxnSpPr>
      <xdr:spPr>
        <a:xfrm flipV="1">
          <a:off x="4180840" y="9077325"/>
          <a:ext cx="0" cy="13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0C8DB88-CB39-494B-BBA0-571A38E6DC0B}"/>
            </a:ext>
          </a:extLst>
        </xdr:cNvPr>
        <xdr:cNvSpPr txBox="1"/>
      </xdr:nvSpPr>
      <xdr:spPr>
        <a:xfrm>
          <a:off x="4219575" y="1040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91F3051F-28CD-405D-97A3-F259B2ED2737}"/>
            </a:ext>
          </a:extLst>
        </xdr:cNvPr>
        <xdr:cNvCxnSpPr/>
      </xdr:nvCxnSpPr>
      <xdr:spPr>
        <a:xfrm>
          <a:off x="4105275" y="104000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D266EC3E-80AE-46D9-A2C6-FDE03FF16152}"/>
            </a:ext>
          </a:extLst>
        </xdr:cNvPr>
        <xdr:cNvSpPr txBox="1"/>
      </xdr:nvSpPr>
      <xdr:spPr>
        <a:xfrm>
          <a:off x="4219575" y="887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FCF36413-6F00-4B08-A6CB-A6A1EED20BDF}"/>
            </a:ext>
          </a:extLst>
        </xdr:cNvPr>
        <xdr:cNvCxnSpPr/>
      </xdr:nvCxnSpPr>
      <xdr:spPr>
        <a:xfrm>
          <a:off x="41052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D72B8940-7272-4972-BE49-D467B98C4E6C}"/>
            </a:ext>
          </a:extLst>
        </xdr:cNvPr>
        <xdr:cNvSpPr txBox="1"/>
      </xdr:nvSpPr>
      <xdr:spPr>
        <a:xfrm>
          <a:off x="4219575" y="9698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8269D090-89C5-418D-B568-771638441998}"/>
            </a:ext>
          </a:extLst>
        </xdr:cNvPr>
        <xdr:cNvSpPr/>
      </xdr:nvSpPr>
      <xdr:spPr>
        <a:xfrm>
          <a:off x="4124325" y="97231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C36C60B0-2491-4309-A455-CF29F8CBC168}"/>
            </a:ext>
          </a:extLst>
        </xdr:cNvPr>
        <xdr:cNvSpPr/>
      </xdr:nvSpPr>
      <xdr:spPr>
        <a:xfrm>
          <a:off x="3381375" y="96932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57B5BC7C-1336-479C-A363-45F75756FFAC}"/>
            </a:ext>
          </a:extLst>
        </xdr:cNvPr>
        <xdr:cNvSpPr/>
      </xdr:nvSpPr>
      <xdr:spPr>
        <a:xfrm>
          <a:off x="2571750" y="96761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B89EC8E0-55BF-42AA-8B65-08E3C125712F}"/>
            </a:ext>
          </a:extLst>
        </xdr:cNvPr>
        <xdr:cNvSpPr/>
      </xdr:nvSpPr>
      <xdr:spPr>
        <a:xfrm>
          <a:off x="1781175" y="96589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C90F5E8F-47C5-4DE3-ABE1-AA3F3582092A}"/>
            </a:ext>
          </a:extLst>
        </xdr:cNvPr>
        <xdr:cNvSpPr/>
      </xdr:nvSpPr>
      <xdr:spPr>
        <a:xfrm>
          <a:off x="981075" y="96380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ABBEF58-D20C-4915-AF75-57F6E5F0EDD0}"/>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AD61164-E761-4D50-B86C-AECE5C4A5DE3}"/>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78180E7-10DF-4A72-AEE6-2C19A9EA5F8E}"/>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6605F40-B01C-47C5-9BAF-8CCFCA249A50}"/>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E2D09BC-A472-4C5E-8179-8CBF6763BDFB}"/>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130175</xdr:rowOff>
    </xdr:from>
    <xdr:to>
      <xdr:col>24</xdr:col>
      <xdr:colOff>114300</xdr:colOff>
      <xdr:row>60</xdr:row>
      <xdr:rowOff>60325</xdr:rowOff>
    </xdr:to>
    <xdr:sp macro="" textlink="">
      <xdr:nvSpPr>
        <xdr:cNvPr id="190" name="楕円 189">
          <a:extLst>
            <a:ext uri="{FF2B5EF4-FFF2-40B4-BE49-F238E27FC236}">
              <a16:creationId xmlns:a16="http://schemas.microsoft.com/office/drawing/2014/main" id="{65EC74F1-EFEF-4A8F-A15E-CD34E93625B7}"/>
            </a:ext>
          </a:extLst>
        </xdr:cNvPr>
        <xdr:cNvSpPr/>
      </xdr:nvSpPr>
      <xdr:spPr>
        <a:xfrm>
          <a:off x="4124325" y="9693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153052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40E777F8-BB4D-4AE8-9E88-C72224FD2679}"/>
            </a:ext>
          </a:extLst>
        </xdr:cNvPr>
        <xdr:cNvSpPr txBox="1"/>
      </xdr:nvSpPr>
      <xdr:spPr>
        <a:xfrm>
          <a:off x="4219575"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92075</xdr:rowOff>
    </xdr:from>
    <xdr:to>
      <xdr:col>20</xdr:col>
      <xdr:colOff>38100</xdr:colOff>
      <xdr:row>60</xdr:row>
      <xdr:rowOff>22225</xdr:rowOff>
    </xdr:to>
    <xdr:sp macro="" textlink="">
      <xdr:nvSpPr>
        <xdr:cNvPr id="192" name="楕円 191">
          <a:extLst>
            <a:ext uri="{FF2B5EF4-FFF2-40B4-BE49-F238E27FC236}">
              <a16:creationId xmlns:a16="http://schemas.microsoft.com/office/drawing/2014/main" id="{3A08501A-70FF-4FBB-A663-5DAF8F4B44A2}"/>
            </a:ext>
          </a:extLst>
        </xdr:cNvPr>
        <xdr:cNvSpPr/>
      </xdr:nvSpPr>
      <xdr:spPr>
        <a:xfrm>
          <a:off x="3381375" y="9655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142875</xdr:rowOff>
    </xdr:from>
    <xdr:to>
      <xdr:col>24</xdr:col>
      <xdr:colOff>63500</xdr:colOff>
      <xdr:row>60</xdr:row>
      <xdr:rowOff>9525</xdr:rowOff>
    </xdr:to>
    <xdr:cxnSp macro="">
      <xdr:nvCxnSpPr>
        <xdr:cNvPr id="193" name="直線コネクタ 192">
          <a:extLst>
            <a:ext uri="{FF2B5EF4-FFF2-40B4-BE49-F238E27FC236}">
              <a16:creationId xmlns:a16="http://schemas.microsoft.com/office/drawing/2014/main" id="{3290A255-1C01-4283-92A5-8ACB48C741E4}"/>
            </a:ext>
          </a:extLst>
        </xdr:cNvPr>
        <xdr:cNvCxnSpPr/>
      </xdr:nvCxnSpPr>
      <xdr:spPr>
        <a:xfrm>
          <a:off x="3429000" y="9702800"/>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94" name="楕円 193">
          <a:extLst>
            <a:ext uri="{FF2B5EF4-FFF2-40B4-BE49-F238E27FC236}">
              <a16:creationId xmlns:a16="http://schemas.microsoft.com/office/drawing/2014/main" id="{105E492A-781F-49DD-A425-CEA0C39D6081}"/>
            </a:ext>
          </a:extLst>
        </xdr:cNvPr>
        <xdr:cNvSpPr/>
      </xdr:nvSpPr>
      <xdr:spPr>
        <a:xfrm>
          <a:off x="2571750" y="96170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142875</xdr:rowOff>
    </xdr:to>
    <xdr:cxnSp macro="">
      <xdr:nvCxnSpPr>
        <xdr:cNvPr id="195" name="直線コネクタ 194">
          <a:extLst>
            <a:ext uri="{FF2B5EF4-FFF2-40B4-BE49-F238E27FC236}">
              <a16:creationId xmlns:a16="http://schemas.microsoft.com/office/drawing/2014/main" id="{7C038542-C13D-43EA-AFE5-7D69422ADE35}"/>
            </a:ext>
          </a:extLst>
        </xdr:cNvPr>
        <xdr:cNvCxnSpPr/>
      </xdr:nvCxnSpPr>
      <xdr:spPr>
        <a:xfrm>
          <a:off x="2619375" y="966470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17780</xdr:rowOff>
    </xdr:from>
    <xdr:to>
      <xdr:col>10</xdr:col>
      <xdr:colOff>165100</xdr:colOff>
      <xdr:row>59</xdr:row>
      <xdr:rowOff>119380</xdr:rowOff>
    </xdr:to>
    <xdr:sp macro="" textlink="">
      <xdr:nvSpPr>
        <xdr:cNvPr id="196" name="楕円 195">
          <a:extLst>
            <a:ext uri="{FF2B5EF4-FFF2-40B4-BE49-F238E27FC236}">
              <a16:creationId xmlns:a16="http://schemas.microsoft.com/office/drawing/2014/main" id="{9AF80F38-84D3-40F4-AC5A-AE6E9A1CB5E4}"/>
            </a:ext>
          </a:extLst>
        </xdr:cNvPr>
        <xdr:cNvSpPr/>
      </xdr:nvSpPr>
      <xdr:spPr>
        <a:xfrm>
          <a:off x="1781175" y="95808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68580</xdr:rowOff>
    </xdr:from>
    <xdr:to>
      <xdr:col>15</xdr:col>
      <xdr:colOff>50800</xdr:colOff>
      <xdr:row>59</xdr:row>
      <xdr:rowOff>104775</xdr:rowOff>
    </xdr:to>
    <xdr:cxnSp macro="">
      <xdr:nvCxnSpPr>
        <xdr:cNvPr id="197" name="直線コネクタ 196">
          <a:extLst>
            <a:ext uri="{FF2B5EF4-FFF2-40B4-BE49-F238E27FC236}">
              <a16:creationId xmlns:a16="http://schemas.microsoft.com/office/drawing/2014/main" id="{0E2A6B3E-506B-4A72-8083-9C2A697C9712}"/>
            </a:ext>
          </a:extLst>
        </xdr:cNvPr>
        <xdr:cNvCxnSpPr/>
      </xdr:nvCxnSpPr>
      <xdr:spPr>
        <a:xfrm>
          <a:off x="1828800" y="9628505"/>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149225</xdr:rowOff>
    </xdr:from>
    <xdr:to>
      <xdr:col>6</xdr:col>
      <xdr:colOff>38100</xdr:colOff>
      <xdr:row>59</xdr:row>
      <xdr:rowOff>79375</xdr:rowOff>
    </xdr:to>
    <xdr:sp macro="" textlink="">
      <xdr:nvSpPr>
        <xdr:cNvPr id="198" name="楕円 197">
          <a:extLst>
            <a:ext uri="{FF2B5EF4-FFF2-40B4-BE49-F238E27FC236}">
              <a16:creationId xmlns:a16="http://schemas.microsoft.com/office/drawing/2014/main" id="{BDD60D17-F4E3-4A0A-8C2D-0B9FC272290C}"/>
            </a:ext>
          </a:extLst>
        </xdr:cNvPr>
        <xdr:cNvSpPr/>
      </xdr:nvSpPr>
      <xdr:spPr>
        <a:xfrm>
          <a:off x="981075" y="9550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28575</xdr:rowOff>
    </xdr:from>
    <xdr:to>
      <xdr:col>10</xdr:col>
      <xdr:colOff>114300</xdr:colOff>
      <xdr:row>59</xdr:row>
      <xdr:rowOff>68580</xdr:rowOff>
    </xdr:to>
    <xdr:cxnSp macro="">
      <xdr:nvCxnSpPr>
        <xdr:cNvPr id="199" name="直線コネクタ 198">
          <a:extLst>
            <a:ext uri="{FF2B5EF4-FFF2-40B4-BE49-F238E27FC236}">
              <a16:creationId xmlns:a16="http://schemas.microsoft.com/office/drawing/2014/main" id="{FE5405BC-40EE-47DE-9906-01C4DA8DA1F9}"/>
            </a:ext>
          </a:extLst>
        </xdr:cNvPr>
        <xdr:cNvCxnSpPr/>
      </xdr:nvCxnSpPr>
      <xdr:spPr>
        <a:xfrm>
          <a:off x="1028700" y="958850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4B031BE-9591-47EB-B515-8F492264A9A7}"/>
            </a:ext>
          </a:extLst>
        </xdr:cNvPr>
        <xdr:cNvSpPr txBox="1"/>
      </xdr:nvSpPr>
      <xdr:spPr>
        <a:xfrm>
          <a:off x="32391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1C052D03-CE29-4443-874C-D7EBB2B525B1}"/>
            </a:ext>
          </a:extLst>
        </xdr:cNvPr>
        <xdr:cNvSpPr txBox="1"/>
      </xdr:nvSpPr>
      <xdr:spPr>
        <a:xfrm>
          <a:off x="2439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10F4327C-08E8-4192-A9D5-124AD98622C0}"/>
            </a:ext>
          </a:extLst>
        </xdr:cNvPr>
        <xdr:cNvSpPr txBox="1"/>
      </xdr:nvSpPr>
      <xdr:spPr>
        <a:xfrm>
          <a:off x="1648469" y="974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51EE2AE-D134-4096-94BB-A15ADA4AD6AE}"/>
            </a:ext>
          </a:extLst>
        </xdr:cNvPr>
        <xdr:cNvSpPr txBox="1"/>
      </xdr:nvSpPr>
      <xdr:spPr>
        <a:xfrm>
          <a:off x="848369"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38752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3CC406AF-4332-4B1A-B955-EB88595A8BBF}"/>
            </a:ext>
          </a:extLst>
        </xdr:cNvPr>
        <xdr:cNvSpPr txBox="1"/>
      </xdr:nvSpPr>
      <xdr:spPr>
        <a:xfrm>
          <a:off x="32391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C71F2CF4-E4E1-4136-93AE-319AACD61592}"/>
            </a:ext>
          </a:extLst>
        </xdr:cNvPr>
        <xdr:cNvSpPr txBox="1"/>
      </xdr:nvSpPr>
      <xdr:spPr>
        <a:xfrm>
          <a:off x="24390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135907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CCC9EFA7-F1DD-4857-AF17-222B11D05773}"/>
            </a:ext>
          </a:extLst>
        </xdr:cNvPr>
        <xdr:cNvSpPr txBox="1"/>
      </xdr:nvSpPr>
      <xdr:spPr>
        <a:xfrm>
          <a:off x="1648469"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95902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16330A4D-4D95-4612-B9B8-2AA1575E1C15}"/>
            </a:ext>
          </a:extLst>
        </xdr:cNvPr>
        <xdr:cNvSpPr txBox="1"/>
      </xdr:nvSpPr>
      <xdr:spPr>
        <a:xfrm>
          <a:off x="848369" y="933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840963E-34C4-4A45-B1F7-573DA68BA1B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375CC1A0-80D0-4548-9926-C6A50C3B078E}"/>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6155A54-F3AB-4F15-9AD1-29BFB3098672}"/>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8969EB6-4625-4FE6-8078-F9233F553B73}"/>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28CB22F4-1018-423B-B48E-26C8493CCED4}"/>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A2076C5-956B-4DFD-B6A3-FCC2B6E1319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91EEC72-7AF4-4FE1-937F-50CEFC26EEE3}"/>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00A05FB-50C3-4FD6-9955-CEC368FE29D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5848F37-0022-41C3-9729-ABB27F028B88}"/>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7C1EF04-8F64-4AC2-84AC-BD67A8D4F24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C6F8E5DF-DB06-4ED8-9C35-33643F6A7865}"/>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F541784-7A0E-45A6-97DB-D500A49A7ECD}"/>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8E8ABBCC-A45C-40AF-90D8-F055016FAA28}"/>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D08F528B-B31A-4DDD-AD49-80C3EDBED5D6}"/>
            </a:ext>
          </a:extLst>
        </xdr:cNvPr>
        <xdr:cNvSpPr txBox="1"/>
      </xdr:nvSpPr>
      <xdr:spPr>
        <a:xfrm>
          <a:off x="5324703" y="980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D6AABABB-BFCE-4828-8C3E-C6353CC7C945}"/>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EF9ABF6E-5E02-44C2-AD1F-7E396B0398F9}"/>
            </a:ext>
          </a:extLst>
        </xdr:cNvPr>
        <xdr:cNvSpPr txBox="1"/>
      </xdr:nvSpPr>
      <xdr:spPr>
        <a:xfrm>
          <a:off x="5324703" y="937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A462F2ED-6953-49C8-B3BB-0EE1CEA5FAB4}"/>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E9C5A9EC-A7E1-4AFE-A829-1406BFFC5F3E}"/>
            </a:ext>
          </a:extLst>
        </xdr:cNvPr>
        <xdr:cNvSpPr txBox="1"/>
      </xdr:nvSpPr>
      <xdr:spPr>
        <a:xfrm>
          <a:off x="5324703" y="894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A2E44CB-B998-4DE5-9641-5DE4BA2B53D2}"/>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24038DE4-DB32-4948-B535-8487565D8444}"/>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F432E34B-1BF3-4D89-97D0-08E9322C5975}"/>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96410A6B-4B85-4ADE-987B-AAE9A0BFCA35}"/>
            </a:ext>
          </a:extLst>
        </xdr:cNvPr>
        <xdr:cNvCxnSpPr/>
      </xdr:nvCxnSpPr>
      <xdr:spPr>
        <a:xfrm flipV="1">
          <a:off x="9429115" y="9240514"/>
          <a:ext cx="0" cy="1131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DE1F3D7E-142F-4167-8646-51FB4C8FAED4}"/>
            </a:ext>
          </a:extLst>
        </xdr:cNvPr>
        <xdr:cNvSpPr txBox="1"/>
      </xdr:nvSpPr>
      <xdr:spPr>
        <a:xfrm>
          <a:off x="9467850" y="1037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9EAC3EFA-F2F0-4A39-9FA3-AA0D1CDC5533}"/>
            </a:ext>
          </a:extLst>
        </xdr:cNvPr>
        <xdr:cNvCxnSpPr/>
      </xdr:nvCxnSpPr>
      <xdr:spPr>
        <a:xfrm>
          <a:off x="9363075" y="103719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D2B8E220-BD68-4773-B120-9E278C494F66}"/>
            </a:ext>
          </a:extLst>
        </xdr:cNvPr>
        <xdr:cNvSpPr txBox="1"/>
      </xdr:nvSpPr>
      <xdr:spPr>
        <a:xfrm>
          <a:off x="9467850" y="90379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FD81F917-C0E7-448E-A20B-6D247163846E}"/>
            </a:ext>
          </a:extLst>
        </xdr:cNvPr>
        <xdr:cNvCxnSpPr/>
      </xdr:nvCxnSpPr>
      <xdr:spPr>
        <a:xfrm>
          <a:off x="9363075" y="92405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E41F46FA-984F-47AA-823D-BB1D87D5C203}"/>
            </a:ext>
          </a:extLst>
        </xdr:cNvPr>
        <xdr:cNvSpPr txBox="1"/>
      </xdr:nvSpPr>
      <xdr:spPr>
        <a:xfrm>
          <a:off x="9467850" y="10199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210CCCCE-EB0D-4558-BCD9-D0F8A8A69F21}"/>
            </a:ext>
          </a:extLst>
        </xdr:cNvPr>
        <xdr:cNvSpPr/>
      </xdr:nvSpPr>
      <xdr:spPr>
        <a:xfrm>
          <a:off x="9401175" y="1021153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F4BD1070-0CB6-4AF4-9340-BF649EA002A3}"/>
            </a:ext>
          </a:extLst>
        </xdr:cNvPr>
        <xdr:cNvSpPr/>
      </xdr:nvSpPr>
      <xdr:spPr>
        <a:xfrm>
          <a:off x="8639175" y="1021380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D08E9B44-F730-43C9-AF06-C76986602DDB}"/>
            </a:ext>
          </a:extLst>
        </xdr:cNvPr>
        <xdr:cNvSpPr/>
      </xdr:nvSpPr>
      <xdr:spPr>
        <a:xfrm>
          <a:off x="7839075" y="102216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06062095-A03C-4291-8CC2-B175FB60EBE4}"/>
            </a:ext>
          </a:extLst>
        </xdr:cNvPr>
        <xdr:cNvSpPr/>
      </xdr:nvSpPr>
      <xdr:spPr>
        <a:xfrm>
          <a:off x="7029450" y="102131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C7F9CAD1-B7E5-4FD0-9A2C-0FB5A808BF6A}"/>
            </a:ext>
          </a:extLst>
        </xdr:cNvPr>
        <xdr:cNvSpPr/>
      </xdr:nvSpPr>
      <xdr:spPr>
        <a:xfrm>
          <a:off x="6238875" y="10239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F456185-B25C-479B-91E0-738DCA3242F2}"/>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485EF68-E4A3-49CB-A56A-35A63D79DCDF}"/>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C0E89EA-7F1F-47B3-B296-47949D298A9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4800750-6E5C-4760-801E-57FBB4403669}"/>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CD02CA7-2EDC-441A-910F-1D2E8D604688}"/>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121914</xdr:rowOff>
    </xdr:from>
    <xdr:to>
      <xdr:col>55</xdr:col>
      <xdr:colOff>50800</xdr:colOff>
      <xdr:row>57</xdr:row>
      <xdr:rowOff>52064</xdr:rowOff>
    </xdr:to>
    <xdr:sp macro="" textlink="">
      <xdr:nvSpPr>
        <xdr:cNvPr id="245" name="楕円 244">
          <a:extLst>
            <a:ext uri="{FF2B5EF4-FFF2-40B4-BE49-F238E27FC236}">
              <a16:creationId xmlns:a16="http://schemas.microsoft.com/office/drawing/2014/main" id="{410B3F7C-C673-4DDA-8940-93AAB40C7C61}"/>
            </a:ext>
          </a:extLst>
        </xdr:cNvPr>
        <xdr:cNvSpPr/>
      </xdr:nvSpPr>
      <xdr:spPr>
        <a:xfrm>
          <a:off x="9401175" y="920241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74941</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3B79E4A4-7609-4437-8931-18AFED1C9F21}"/>
            </a:ext>
          </a:extLst>
        </xdr:cNvPr>
        <xdr:cNvSpPr txBox="1"/>
      </xdr:nvSpPr>
      <xdr:spPr>
        <a:xfrm>
          <a:off x="9467850" y="91522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142960</xdr:rowOff>
    </xdr:from>
    <xdr:to>
      <xdr:col>50</xdr:col>
      <xdr:colOff>165100</xdr:colOff>
      <xdr:row>57</xdr:row>
      <xdr:rowOff>73110</xdr:rowOff>
    </xdr:to>
    <xdr:sp macro="" textlink="">
      <xdr:nvSpPr>
        <xdr:cNvPr id="247" name="楕円 246">
          <a:extLst>
            <a:ext uri="{FF2B5EF4-FFF2-40B4-BE49-F238E27FC236}">
              <a16:creationId xmlns:a16="http://schemas.microsoft.com/office/drawing/2014/main" id="{04481FF7-9A56-4F65-AC06-F9E7D72CB443}"/>
            </a:ext>
          </a:extLst>
        </xdr:cNvPr>
        <xdr:cNvSpPr/>
      </xdr:nvSpPr>
      <xdr:spPr>
        <a:xfrm>
          <a:off x="8639175" y="92171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1264</xdr:rowOff>
    </xdr:from>
    <xdr:to>
      <xdr:col>55</xdr:col>
      <xdr:colOff>0</xdr:colOff>
      <xdr:row>57</xdr:row>
      <xdr:rowOff>22310</xdr:rowOff>
    </xdr:to>
    <xdr:cxnSp macro="">
      <xdr:nvCxnSpPr>
        <xdr:cNvPr id="248" name="直線コネクタ 247">
          <a:extLst>
            <a:ext uri="{FF2B5EF4-FFF2-40B4-BE49-F238E27FC236}">
              <a16:creationId xmlns:a16="http://schemas.microsoft.com/office/drawing/2014/main" id="{F790D89C-921A-406F-B342-DA7B40156632}"/>
            </a:ext>
          </a:extLst>
        </xdr:cNvPr>
        <xdr:cNvCxnSpPr/>
      </xdr:nvCxnSpPr>
      <xdr:spPr>
        <a:xfrm flipV="1">
          <a:off x="8686800" y="9240514"/>
          <a:ext cx="742950" cy="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165215</xdr:rowOff>
    </xdr:from>
    <xdr:to>
      <xdr:col>46</xdr:col>
      <xdr:colOff>38100</xdr:colOff>
      <xdr:row>57</xdr:row>
      <xdr:rowOff>95365</xdr:rowOff>
    </xdr:to>
    <xdr:sp macro="" textlink="">
      <xdr:nvSpPr>
        <xdr:cNvPr id="249" name="楕円 248">
          <a:extLst>
            <a:ext uri="{FF2B5EF4-FFF2-40B4-BE49-F238E27FC236}">
              <a16:creationId xmlns:a16="http://schemas.microsoft.com/office/drawing/2014/main" id="{A2D0473E-42B2-4DAA-A075-7390840AFC1F}"/>
            </a:ext>
          </a:extLst>
        </xdr:cNvPr>
        <xdr:cNvSpPr/>
      </xdr:nvSpPr>
      <xdr:spPr>
        <a:xfrm>
          <a:off x="7839075" y="92393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22310</xdr:rowOff>
    </xdr:from>
    <xdr:to>
      <xdr:col>50</xdr:col>
      <xdr:colOff>114300</xdr:colOff>
      <xdr:row>57</xdr:row>
      <xdr:rowOff>44565</xdr:rowOff>
    </xdr:to>
    <xdr:cxnSp macro="">
      <xdr:nvCxnSpPr>
        <xdr:cNvPr id="250" name="直線コネクタ 249">
          <a:extLst>
            <a:ext uri="{FF2B5EF4-FFF2-40B4-BE49-F238E27FC236}">
              <a16:creationId xmlns:a16="http://schemas.microsoft.com/office/drawing/2014/main" id="{F0B2DA77-EA13-4BAE-A272-3DEB13A2222D}"/>
            </a:ext>
          </a:extLst>
        </xdr:cNvPr>
        <xdr:cNvCxnSpPr/>
      </xdr:nvCxnSpPr>
      <xdr:spPr>
        <a:xfrm flipV="1">
          <a:off x="7886700" y="9264735"/>
          <a:ext cx="800100" cy="2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16915</xdr:rowOff>
    </xdr:from>
    <xdr:to>
      <xdr:col>41</xdr:col>
      <xdr:colOff>101600</xdr:colOff>
      <xdr:row>57</xdr:row>
      <xdr:rowOff>118515</xdr:rowOff>
    </xdr:to>
    <xdr:sp macro="" textlink="">
      <xdr:nvSpPr>
        <xdr:cNvPr id="251" name="楕円 250">
          <a:extLst>
            <a:ext uri="{FF2B5EF4-FFF2-40B4-BE49-F238E27FC236}">
              <a16:creationId xmlns:a16="http://schemas.microsoft.com/office/drawing/2014/main" id="{A14E6F06-EEA6-49F7-B825-0E73345A0104}"/>
            </a:ext>
          </a:extLst>
        </xdr:cNvPr>
        <xdr:cNvSpPr/>
      </xdr:nvSpPr>
      <xdr:spPr>
        <a:xfrm>
          <a:off x="7029450" y="92561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44565</xdr:rowOff>
    </xdr:from>
    <xdr:to>
      <xdr:col>45</xdr:col>
      <xdr:colOff>177800</xdr:colOff>
      <xdr:row>57</xdr:row>
      <xdr:rowOff>67715</xdr:rowOff>
    </xdr:to>
    <xdr:cxnSp macro="">
      <xdr:nvCxnSpPr>
        <xdr:cNvPr id="252" name="直線コネクタ 251">
          <a:extLst>
            <a:ext uri="{FF2B5EF4-FFF2-40B4-BE49-F238E27FC236}">
              <a16:creationId xmlns:a16="http://schemas.microsoft.com/office/drawing/2014/main" id="{3D5BD62F-FDE3-4349-B76B-279A5305B179}"/>
            </a:ext>
          </a:extLst>
        </xdr:cNvPr>
        <xdr:cNvCxnSpPr/>
      </xdr:nvCxnSpPr>
      <xdr:spPr>
        <a:xfrm flipV="1">
          <a:off x="7077075" y="9286990"/>
          <a:ext cx="809625" cy="1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40608</xdr:rowOff>
    </xdr:from>
    <xdr:to>
      <xdr:col>36</xdr:col>
      <xdr:colOff>165100</xdr:colOff>
      <xdr:row>57</xdr:row>
      <xdr:rowOff>142208</xdr:rowOff>
    </xdr:to>
    <xdr:sp macro="" textlink="">
      <xdr:nvSpPr>
        <xdr:cNvPr id="253" name="楕円 252">
          <a:extLst>
            <a:ext uri="{FF2B5EF4-FFF2-40B4-BE49-F238E27FC236}">
              <a16:creationId xmlns:a16="http://schemas.microsoft.com/office/drawing/2014/main" id="{88C75CAC-1D7F-4FAC-979E-933244A1E401}"/>
            </a:ext>
          </a:extLst>
        </xdr:cNvPr>
        <xdr:cNvSpPr/>
      </xdr:nvSpPr>
      <xdr:spPr>
        <a:xfrm>
          <a:off x="6238875" y="927985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67715</xdr:rowOff>
    </xdr:from>
    <xdr:to>
      <xdr:col>41</xdr:col>
      <xdr:colOff>50800</xdr:colOff>
      <xdr:row>57</xdr:row>
      <xdr:rowOff>91408</xdr:rowOff>
    </xdr:to>
    <xdr:cxnSp macro="">
      <xdr:nvCxnSpPr>
        <xdr:cNvPr id="254" name="直線コネクタ 253">
          <a:extLst>
            <a:ext uri="{FF2B5EF4-FFF2-40B4-BE49-F238E27FC236}">
              <a16:creationId xmlns:a16="http://schemas.microsoft.com/office/drawing/2014/main" id="{D53298FA-4EA2-4263-90D3-7DE4BDA1E7FD}"/>
            </a:ext>
          </a:extLst>
        </xdr:cNvPr>
        <xdr:cNvCxnSpPr/>
      </xdr:nvCxnSpPr>
      <xdr:spPr>
        <a:xfrm flipV="1">
          <a:off x="6286500" y="9303790"/>
          <a:ext cx="790575"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C10046C-D8C6-4CAF-A776-C62B562E5209}"/>
            </a:ext>
          </a:extLst>
        </xdr:cNvPr>
        <xdr:cNvSpPr txBox="1"/>
      </xdr:nvSpPr>
      <xdr:spPr>
        <a:xfrm>
          <a:off x="8399995" y="1030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9DC7EB5E-B884-422E-BA85-CA6DC8AA98B2}"/>
            </a:ext>
          </a:extLst>
        </xdr:cNvPr>
        <xdr:cNvSpPr txBox="1"/>
      </xdr:nvSpPr>
      <xdr:spPr>
        <a:xfrm>
          <a:off x="7609420" y="1031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95033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4AC9C76-1225-4A44-83BD-110CBE2EF125}"/>
            </a:ext>
          </a:extLst>
        </xdr:cNvPr>
        <xdr:cNvSpPr txBox="1"/>
      </xdr:nvSpPr>
      <xdr:spPr>
        <a:xfrm>
          <a:off x="6818845" y="1030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117947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B58E4B9-BCE2-4C10-AA6F-8942D7466A2A}"/>
            </a:ext>
          </a:extLst>
        </xdr:cNvPr>
        <xdr:cNvSpPr txBox="1"/>
      </xdr:nvSpPr>
      <xdr:spPr>
        <a:xfrm>
          <a:off x="6009220" y="1033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89637</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D92B53CA-1362-4501-BFC1-96E48DCC44C3}"/>
            </a:ext>
          </a:extLst>
        </xdr:cNvPr>
        <xdr:cNvSpPr txBox="1"/>
      </xdr:nvSpPr>
      <xdr:spPr>
        <a:xfrm>
          <a:off x="8370280" y="9001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55</xdr:row>
      <xdr:rowOff>111892</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B78A1076-5F78-45CE-A527-F7895FA6A69E}"/>
            </a:ext>
          </a:extLst>
        </xdr:cNvPr>
        <xdr:cNvSpPr txBox="1"/>
      </xdr:nvSpPr>
      <xdr:spPr>
        <a:xfrm>
          <a:off x="7570180" y="9027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55</xdr:row>
      <xdr:rowOff>135042</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40D68DA1-FD4D-41ED-A453-1D6D49C4066E}"/>
            </a:ext>
          </a:extLst>
        </xdr:cNvPr>
        <xdr:cNvSpPr txBox="1"/>
      </xdr:nvSpPr>
      <xdr:spPr>
        <a:xfrm>
          <a:off x="6770080" y="9050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55</xdr:row>
      <xdr:rowOff>158735</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D52C8EB7-9582-4306-8331-B046431F3FAE}"/>
            </a:ext>
          </a:extLst>
        </xdr:cNvPr>
        <xdr:cNvSpPr txBox="1"/>
      </xdr:nvSpPr>
      <xdr:spPr>
        <a:xfrm>
          <a:off x="5979505" y="90773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BF04E3B-B823-4208-8452-D8D69487DDF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2835815-3121-49C0-95AA-B17BB2AB0797}"/>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441E11F-4E6C-480A-9DA3-D669B7919406}"/>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916A6274-36C9-4F1B-BAA1-F56C04CF4405}"/>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D16C11F-EF7D-4EAC-9E5E-3B1EB75BF430}"/>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8C8242F-36CB-46CE-9F5D-12D8103697DA}"/>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17EAAE95-C2DC-4A9D-9732-68F0ACFA00B2}"/>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410DFF1-7F43-4244-A086-B47ED78C3AC7}"/>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4E8EC5E-2A83-4702-9DB2-803C05E68E9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F393495-BEDE-475C-A24C-E50554CFDA93}"/>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484CAD4-E4C5-4A0D-8594-914C0C9635C6}"/>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3DA42AF5-B2BD-404A-956E-A25B35EEAF23}"/>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8B631F2E-E8AC-4DC5-852A-A87642C61458}"/>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84708EE3-FDAD-4B0D-8BB3-203E5F71F05C}"/>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F928F352-C2A9-447C-98E1-6C09F69057EE}"/>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702F1A32-5914-4438-A141-D53360559921}"/>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B20081D1-31B6-4402-AF53-328B4A9758A7}"/>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9E993398-261E-4E60-966A-4153D0D9AE69}"/>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329BB2D9-3D52-4D83-8F83-F5B4FC7B06C9}"/>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D1DC3B3D-3943-4074-AC23-E467A8B3358C}"/>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339A3E3C-AA77-432F-92C9-2DFE5E4BF8D3}"/>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ABC9564-2C27-4CFA-BA6E-636931A29D4C}"/>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7DB43971-8C0F-49F1-829F-987B962E423E}"/>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283A40B3-1BB0-4705-B781-E5028A11F948}"/>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B906CAFD-8731-4FBD-AAFD-FBC6895F0BA8}"/>
            </a:ext>
          </a:extLst>
        </xdr:cNvPr>
        <xdr:cNvCxnSpPr/>
      </xdr:nvCxnSpPr>
      <xdr:spPr>
        <a:xfrm flipV="1">
          <a:off x="4180840" y="12623164"/>
          <a:ext cx="0" cy="1426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B9E4ACA9-5790-4C5D-868D-276A23E9095C}"/>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AF06F891-AF5E-4119-945A-91EA35DAA789}"/>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1726B855-CC15-45BB-A7A7-3D3E0A009324}"/>
            </a:ext>
          </a:extLst>
        </xdr:cNvPr>
        <xdr:cNvSpPr txBox="1"/>
      </xdr:nvSpPr>
      <xdr:spPr>
        <a:xfrm>
          <a:off x="4219575" y="12411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9C133330-CB73-44F0-9C35-CA5BD3AB6A99}"/>
            </a:ext>
          </a:extLst>
        </xdr:cNvPr>
        <xdr:cNvCxnSpPr/>
      </xdr:nvCxnSpPr>
      <xdr:spPr>
        <a:xfrm>
          <a:off x="4105275" y="12623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A6217C1E-76D0-4424-AF2B-7105DE39C0FD}"/>
            </a:ext>
          </a:extLst>
        </xdr:cNvPr>
        <xdr:cNvSpPr txBox="1"/>
      </xdr:nvSpPr>
      <xdr:spPr>
        <a:xfrm>
          <a:off x="4219575" y="13412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9532876F-54B2-4BCE-9EC5-9E99A1D912DF}"/>
            </a:ext>
          </a:extLst>
        </xdr:cNvPr>
        <xdr:cNvSpPr/>
      </xdr:nvSpPr>
      <xdr:spPr>
        <a:xfrm>
          <a:off x="4124325" y="135515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578B5C99-22ED-41C0-8DB1-93EFAF8ABB94}"/>
            </a:ext>
          </a:extLst>
        </xdr:cNvPr>
        <xdr:cNvSpPr/>
      </xdr:nvSpPr>
      <xdr:spPr>
        <a:xfrm>
          <a:off x="3381375" y="135343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EB3A1D1D-8D7D-4F65-BA2A-DC14F5090AD2}"/>
            </a:ext>
          </a:extLst>
        </xdr:cNvPr>
        <xdr:cNvSpPr/>
      </xdr:nvSpPr>
      <xdr:spPr>
        <a:xfrm>
          <a:off x="2571750" y="13514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4F4A8A9E-7BE5-46AB-8FF8-5A4734D352EF}"/>
            </a:ext>
          </a:extLst>
        </xdr:cNvPr>
        <xdr:cNvSpPr/>
      </xdr:nvSpPr>
      <xdr:spPr>
        <a:xfrm>
          <a:off x="1781175" y="134283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9B92A8E9-1840-4CFB-A934-5BF30DC0A094}"/>
            </a:ext>
          </a:extLst>
        </xdr:cNvPr>
        <xdr:cNvSpPr/>
      </xdr:nvSpPr>
      <xdr:spPr>
        <a:xfrm>
          <a:off x="981075" y="133902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2328A24-41CC-4C4B-A89B-95D74A39B796}"/>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09536F9-376A-445C-9883-0439CD140918}"/>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6A4356E-B843-4916-BA9D-2F6E185B1EC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D8A1352-CF2E-4797-93BA-CBE55CBAF470}"/>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6F91D26-E4E1-469D-8FA6-5DF768D08755}"/>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122555</xdr:rowOff>
    </xdr:from>
    <xdr:to>
      <xdr:col>24</xdr:col>
      <xdr:colOff>114300</xdr:colOff>
      <xdr:row>85</xdr:row>
      <xdr:rowOff>52705</xdr:rowOff>
    </xdr:to>
    <xdr:sp macro="" textlink="">
      <xdr:nvSpPr>
        <xdr:cNvPr id="303" name="楕円 302">
          <a:extLst>
            <a:ext uri="{FF2B5EF4-FFF2-40B4-BE49-F238E27FC236}">
              <a16:creationId xmlns:a16="http://schemas.microsoft.com/office/drawing/2014/main" id="{6B6AE605-965A-415F-9578-A51405A3F86E}"/>
            </a:ext>
          </a:extLst>
        </xdr:cNvPr>
        <xdr:cNvSpPr/>
      </xdr:nvSpPr>
      <xdr:spPr>
        <a:xfrm>
          <a:off x="4124325" y="137369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100982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B4334D8D-5CD1-497C-B3AB-9DDEF00BBBA5}"/>
            </a:ext>
          </a:extLst>
        </xdr:cNvPr>
        <xdr:cNvSpPr txBox="1"/>
      </xdr:nvSpPr>
      <xdr:spPr>
        <a:xfrm>
          <a:off x="4219575" y="13715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86361</xdr:rowOff>
    </xdr:from>
    <xdr:to>
      <xdr:col>20</xdr:col>
      <xdr:colOff>38100</xdr:colOff>
      <xdr:row>85</xdr:row>
      <xdr:rowOff>16511</xdr:rowOff>
    </xdr:to>
    <xdr:sp macro="" textlink="">
      <xdr:nvSpPr>
        <xdr:cNvPr id="305" name="楕円 304">
          <a:extLst>
            <a:ext uri="{FF2B5EF4-FFF2-40B4-BE49-F238E27FC236}">
              <a16:creationId xmlns:a16="http://schemas.microsoft.com/office/drawing/2014/main" id="{FD4A64ED-5BCE-4A69-AB7A-E4E407A8643D}"/>
            </a:ext>
          </a:extLst>
        </xdr:cNvPr>
        <xdr:cNvSpPr/>
      </xdr:nvSpPr>
      <xdr:spPr>
        <a:xfrm>
          <a:off x="3381375" y="136944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137161</xdr:rowOff>
    </xdr:from>
    <xdr:to>
      <xdr:col>24</xdr:col>
      <xdr:colOff>63500</xdr:colOff>
      <xdr:row>85</xdr:row>
      <xdr:rowOff>1905</xdr:rowOff>
    </xdr:to>
    <xdr:cxnSp macro="">
      <xdr:nvCxnSpPr>
        <xdr:cNvPr id="306" name="直線コネクタ 305">
          <a:extLst>
            <a:ext uri="{FF2B5EF4-FFF2-40B4-BE49-F238E27FC236}">
              <a16:creationId xmlns:a16="http://schemas.microsoft.com/office/drawing/2014/main" id="{83AF102C-80B7-430D-ACF4-B4504134308B}"/>
            </a:ext>
          </a:extLst>
        </xdr:cNvPr>
        <xdr:cNvCxnSpPr/>
      </xdr:nvCxnSpPr>
      <xdr:spPr>
        <a:xfrm>
          <a:off x="3429000" y="13751561"/>
          <a:ext cx="752475" cy="2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50164</xdr:rowOff>
    </xdr:from>
    <xdr:to>
      <xdr:col>15</xdr:col>
      <xdr:colOff>101600</xdr:colOff>
      <xdr:row>84</xdr:row>
      <xdr:rowOff>151764</xdr:rowOff>
    </xdr:to>
    <xdr:sp macro="" textlink="">
      <xdr:nvSpPr>
        <xdr:cNvPr id="307" name="楕円 306">
          <a:extLst>
            <a:ext uri="{FF2B5EF4-FFF2-40B4-BE49-F238E27FC236}">
              <a16:creationId xmlns:a16="http://schemas.microsoft.com/office/drawing/2014/main" id="{5F747783-2B6D-4722-B11F-4AA823160D40}"/>
            </a:ext>
          </a:extLst>
        </xdr:cNvPr>
        <xdr:cNvSpPr/>
      </xdr:nvSpPr>
      <xdr:spPr>
        <a:xfrm>
          <a:off x="2571750" y="136582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100964</xdr:rowOff>
    </xdr:from>
    <xdr:to>
      <xdr:col>19</xdr:col>
      <xdr:colOff>177800</xdr:colOff>
      <xdr:row>84</xdr:row>
      <xdr:rowOff>137161</xdr:rowOff>
    </xdr:to>
    <xdr:cxnSp macro="">
      <xdr:nvCxnSpPr>
        <xdr:cNvPr id="308" name="直線コネクタ 307">
          <a:extLst>
            <a:ext uri="{FF2B5EF4-FFF2-40B4-BE49-F238E27FC236}">
              <a16:creationId xmlns:a16="http://schemas.microsoft.com/office/drawing/2014/main" id="{FDFB0ABD-51C0-4C21-AF8E-B8266A2F4519}"/>
            </a:ext>
          </a:extLst>
        </xdr:cNvPr>
        <xdr:cNvCxnSpPr/>
      </xdr:nvCxnSpPr>
      <xdr:spPr>
        <a:xfrm>
          <a:off x="2619375" y="13715364"/>
          <a:ext cx="809625"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15875</xdr:rowOff>
    </xdr:from>
    <xdr:to>
      <xdr:col>10</xdr:col>
      <xdr:colOff>165100</xdr:colOff>
      <xdr:row>84</xdr:row>
      <xdr:rowOff>117475</xdr:rowOff>
    </xdr:to>
    <xdr:sp macro="" textlink="">
      <xdr:nvSpPr>
        <xdr:cNvPr id="309" name="楕円 308">
          <a:extLst>
            <a:ext uri="{FF2B5EF4-FFF2-40B4-BE49-F238E27FC236}">
              <a16:creationId xmlns:a16="http://schemas.microsoft.com/office/drawing/2014/main" id="{A1AAA01A-71B6-492E-9B8F-5C8A9101F89F}"/>
            </a:ext>
          </a:extLst>
        </xdr:cNvPr>
        <xdr:cNvSpPr/>
      </xdr:nvSpPr>
      <xdr:spPr>
        <a:xfrm>
          <a:off x="1781175" y="136271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66675</xdr:rowOff>
    </xdr:from>
    <xdr:to>
      <xdr:col>15</xdr:col>
      <xdr:colOff>50800</xdr:colOff>
      <xdr:row>84</xdr:row>
      <xdr:rowOff>100964</xdr:rowOff>
    </xdr:to>
    <xdr:cxnSp macro="">
      <xdr:nvCxnSpPr>
        <xdr:cNvPr id="310" name="直線コネクタ 309">
          <a:extLst>
            <a:ext uri="{FF2B5EF4-FFF2-40B4-BE49-F238E27FC236}">
              <a16:creationId xmlns:a16="http://schemas.microsoft.com/office/drawing/2014/main" id="{0CF77C46-8768-47FD-8B96-E460A7C43EF6}"/>
            </a:ext>
          </a:extLst>
        </xdr:cNvPr>
        <xdr:cNvCxnSpPr/>
      </xdr:nvCxnSpPr>
      <xdr:spPr>
        <a:xfrm>
          <a:off x="1828800" y="13674725"/>
          <a:ext cx="790575"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149225</xdr:rowOff>
    </xdr:from>
    <xdr:to>
      <xdr:col>6</xdr:col>
      <xdr:colOff>38100</xdr:colOff>
      <xdr:row>84</xdr:row>
      <xdr:rowOff>79375</xdr:rowOff>
    </xdr:to>
    <xdr:sp macro="" textlink="">
      <xdr:nvSpPr>
        <xdr:cNvPr id="311" name="楕円 310">
          <a:extLst>
            <a:ext uri="{FF2B5EF4-FFF2-40B4-BE49-F238E27FC236}">
              <a16:creationId xmlns:a16="http://schemas.microsoft.com/office/drawing/2014/main" id="{4F884B69-202E-41B6-A327-A00988C16208}"/>
            </a:ext>
          </a:extLst>
        </xdr:cNvPr>
        <xdr:cNvSpPr/>
      </xdr:nvSpPr>
      <xdr:spPr>
        <a:xfrm>
          <a:off x="981075" y="135985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28575</xdr:rowOff>
    </xdr:from>
    <xdr:to>
      <xdr:col>10</xdr:col>
      <xdr:colOff>114300</xdr:colOff>
      <xdr:row>84</xdr:row>
      <xdr:rowOff>66675</xdr:rowOff>
    </xdr:to>
    <xdr:cxnSp macro="">
      <xdr:nvCxnSpPr>
        <xdr:cNvPr id="312" name="直線コネクタ 311">
          <a:extLst>
            <a:ext uri="{FF2B5EF4-FFF2-40B4-BE49-F238E27FC236}">
              <a16:creationId xmlns:a16="http://schemas.microsoft.com/office/drawing/2014/main" id="{56A91EFD-958C-4280-9BBA-40F66762D46F}"/>
            </a:ext>
          </a:extLst>
        </xdr:cNvPr>
        <xdr:cNvCxnSpPr/>
      </xdr:nvCxnSpPr>
      <xdr:spPr>
        <a:xfrm>
          <a:off x="1028700" y="1363662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C7D260CA-D77A-4AC9-9A18-8E4A29D54CD8}"/>
            </a:ext>
          </a:extLst>
        </xdr:cNvPr>
        <xdr:cNvSpPr txBox="1"/>
      </xdr:nvSpPr>
      <xdr:spPr>
        <a:xfrm>
          <a:off x="3239144"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5831A4F7-858D-421C-ADB3-FF9A992AD239}"/>
            </a:ext>
          </a:extLst>
        </xdr:cNvPr>
        <xdr:cNvSpPr txBox="1"/>
      </xdr:nvSpPr>
      <xdr:spPr>
        <a:xfrm>
          <a:off x="2439044" y="1329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76271F4C-BDE0-489A-B4D9-50CB7FA20516}"/>
            </a:ext>
          </a:extLst>
        </xdr:cNvPr>
        <xdr:cNvSpPr txBox="1"/>
      </xdr:nvSpPr>
      <xdr:spPr>
        <a:xfrm>
          <a:off x="1648469"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658A98EF-9C1D-4F13-991B-48C15142D357}"/>
            </a:ext>
          </a:extLst>
        </xdr:cNvPr>
        <xdr:cNvSpPr txBox="1"/>
      </xdr:nvSpPr>
      <xdr:spPr>
        <a:xfrm>
          <a:off x="848369"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7638</xdr:rowOff>
    </xdr:from>
    <xdr:ext cx="405111" cy="259045"/>
    <xdr:sp macro="" textlink="">
      <xdr:nvSpPr>
        <xdr:cNvPr id="317" name="n_1mainValue【公営住宅】&#10;有形固定資産減価償却率">
          <a:extLst>
            <a:ext uri="{FF2B5EF4-FFF2-40B4-BE49-F238E27FC236}">
              <a16:creationId xmlns:a16="http://schemas.microsoft.com/office/drawing/2014/main" id="{ADD41864-83A7-4B92-A175-7A933EA9BE16}"/>
            </a:ext>
          </a:extLst>
        </xdr:cNvPr>
        <xdr:cNvSpPr txBox="1"/>
      </xdr:nvSpPr>
      <xdr:spPr>
        <a:xfrm>
          <a:off x="3239144" y="1378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142891</xdr:rowOff>
    </xdr:from>
    <xdr:ext cx="405111" cy="259045"/>
    <xdr:sp macro="" textlink="">
      <xdr:nvSpPr>
        <xdr:cNvPr id="318" name="n_2mainValue【公営住宅】&#10;有形固定資産減価償却率">
          <a:extLst>
            <a:ext uri="{FF2B5EF4-FFF2-40B4-BE49-F238E27FC236}">
              <a16:creationId xmlns:a16="http://schemas.microsoft.com/office/drawing/2014/main" id="{6141218B-A9DB-4016-97EA-0192DE7B6D91}"/>
            </a:ext>
          </a:extLst>
        </xdr:cNvPr>
        <xdr:cNvSpPr txBox="1"/>
      </xdr:nvSpPr>
      <xdr:spPr>
        <a:xfrm>
          <a:off x="2439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108602</xdr:rowOff>
    </xdr:from>
    <xdr:ext cx="405111" cy="259045"/>
    <xdr:sp macro="" textlink="">
      <xdr:nvSpPr>
        <xdr:cNvPr id="319" name="n_3mainValue【公営住宅】&#10;有形固定資産減価償却率">
          <a:extLst>
            <a:ext uri="{FF2B5EF4-FFF2-40B4-BE49-F238E27FC236}">
              <a16:creationId xmlns:a16="http://schemas.microsoft.com/office/drawing/2014/main" id="{E952BA66-BA85-4A8C-89B0-87D59C5E765E}"/>
            </a:ext>
          </a:extLst>
        </xdr:cNvPr>
        <xdr:cNvSpPr txBox="1"/>
      </xdr:nvSpPr>
      <xdr:spPr>
        <a:xfrm>
          <a:off x="1648469"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70502</xdr:rowOff>
    </xdr:from>
    <xdr:ext cx="405111" cy="259045"/>
    <xdr:sp macro="" textlink="">
      <xdr:nvSpPr>
        <xdr:cNvPr id="320" name="n_4mainValue【公営住宅】&#10;有形固定資産減価償却率">
          <a:extLst>
            <a:ext uri="{FF2B5EF4-FFF2-40B4-BE49-F238E27FC236}">
              <a16:creationId xmlns:a16="http://schemas.microsoft.com/office/drawing/2014/main" id="{70D506F1-604D-4D3E-95A9-F93B7C0025DA}"/>
            </a:ext>
          </a:extLst>
        </xdr:cNvPr>
        <xdr:cNvSpPr txBox="1"/>
      </xdr:nvSpPr>
      <xdr:spPr>
        <a:xfrm>
          <a:off x="848369"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24F2C23-5AF9-42A7-B0D5-0CB7ED5839AB}"/>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C3AF7F3-81ED-4967-A22E-0B44B57D959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80FF75E-3823-438F-A526-5C377B5728A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1B2387D-AB3B-4CD2-9C90-D9742BF7F443}"/>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30D90BD-3356-4348-B356-C45202B47D0F}"/>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71F5FF9-8752-4AC7-8F9A-A13E4F7F262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727592A-5A53-454E-9B08-82F3B856034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2F75C95-0A7D-4A39-AC36-92A376A9DC31}"/>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30A35C7-FF23-49D4-8209-5B4D5DF44C50}"/>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E131F3F1-B319-47AB-B82C-B04A0CF808AE}"/>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51622C47-A59A-4AC1-95A9-81B21ABC831F}"/>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A5D2314C-EAD4-4397-A1AE-725562D28D9F}"/>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F4FF77D4-49D0-4CA4-A95B-AB7337ECF5B8}"/>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59433E6A-D775-419A-91E8-D28CE66EE8C4}"/>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A2424450-9066-46A4-A94C-C0C76647E269}"/>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EF586D75-67A1-460F-988C-2EDE2DED9965}"/>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EC49FFB7-0920-4971-9B1A-26FA45C72FAE}"/>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E47D69D0-EC5C-41EF-B125-333DB87F4CC7}"/>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984FB415-3EBC-4B49-823D-300DA6399659}"/>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44D4C35B-A0D7-4F98-B573-5AD2AA435F56}"/>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67B937C8-6D34-4B54-A5CF-8BD6D8C076E0}"/>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5612404E-428C-4BDD-8B86-8CC5A68E47A3}"/>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4BA316B-38BE-48D9-84A7-C5C12B8D270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E8F235DF-1795-4575-83B1-58F5F396E995}"/>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165576B4-EAC3-4AC2-9664-BFAC0C14EAA7}"/>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69B81B8C-2650-46F2-B859-B8CDD29D77E7}"/>
            </a:ext>
          </a:extLst>
        </xdr:cNvPr>
        <xdr:cNvCxnSpPr/>
      </xdr:nvCxnSpPr>
      <xdr:spPr>
        <a:xfrm flipV="1">
          <a:off x="9429115" y="12665928"/>
          <a:ext cx="0" cy="143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B59DE3B4-544F-4D7F-A48D-F303B3ACF80A}"/>
            </a:ext>
          </a:extLst>
        </xdr:cNvPr>
        <xdr:cNvSpPr txBox="1"/>
      </xdr:nvSpPr>
      <xdr:spPr>
        <a:xfrm>
          <a:off x="9467850" y="140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84C8380F-898F-40BB-BAC7-F0554983B1A5}"/>
            </a:ext>
          </a:extLst>
        </xdr:cNvPr>
        <xdr:cNvCxnSpPr/>
      </xdr:nvCxnSpPr>
      <xdr:spPr>
        <a:xfrm>
          <a:off x="9363075" y="140983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74CF2220-C879-4B95-8C90-1ADA0534804F}"/>
            </a:ext>
          </a:extLst>
        </xdr:cNvPr>
        <xdr:cNvSpPr txBox="1"/>
      </xdr:nvSpPr>
      <xdr:spPr>
        <a:xfrm>
          <a:off x="9467850" y="1246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E33B7ACB-B90B-4587-850B-9A5E03F23299}"/>
            </a:ext>
          </a:extLst>
        </xdr:cNvPr>
        <xdr:cNvCxnSpPr/>
      </xdr:nvCxnSpPr>
      <xdr:spPr>
        <a:xfrm>
          <a:off x="9363075" y="126659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45289462-0EF2-47CB-B970-CC94003A5566}"/>
            </a:ext>
          </a:extLst>
        </xdr:cNvPr>
        <xdr:cNvSpPr txBox="1"/>
      </xdr:nvSpPr>
      <xdr:spPr>
        <a:xfrm>
          <a:off x="9467850" y="13823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12F7344C-B3D0-46D7-8110-B14E775A4898}"/>
            </a:ext>
          </a:extLst>
        </xdr:cNvPr>
        <xdr:cNvSpPr/>
      </xdr:nvSpPr>
      <xdr:spPr>
        <a:xfrm>
          <a:off x="9401175" y="1383891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AB9C9AA8-71D5-4FD9-A833-94D9BFB4E05F}"/>
            </a:ext>
          </a:extLst>
        </xdr:cNvPr>
        <xdr:cNvSpPr/>
      </xdr:nvSpPr>
      <xdr:spPr>
        <a:xfrm>
          <a:off x="8639175" y="138424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A54FEBEA-47D0-46EE-B491-230CFA4C3CA0}"/>
            </a:ext>
          </a:extLst>
        </xdr:cNvPr>
        <xdr:cNvSpPr/>
      </xdr:nvSpPr>
      <xdr:spPr>
        <a:xfrm>
          <a:off x="7839075" y="13847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AB2EF50A-A923-4D0A-9F3B-AA602EEAF4BE}"/>
            </a:ext>
          </a:extLst>
        </xdr:cNvPr>
        <xdr:cNvSpPr/>
      </xdr:nvSpPr>
      <xdr:spPr>
        <a:xfrm>
          <a:off x="7029450" y="138683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18F61C25-08D9-4808-A294-D54C43982255}"/>
            </a:ext>
          </a:extLst>
        </xdr:cNvPr>
        <xdr:cNvSpPr/>
      </xdr:nvSpPr>
      <xdr:spPr>
        <a:xfrm>
          <a:off x="6238875" y="138779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FF68F0B-3F6B-4593-94D0-E26BC0083E9C}"/>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7FDACF5-2837-4E22-A643-57EC841115D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53C8338-A557-4BDD-A389-4D77890EFE39}"/>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649CA90-CB02-4F39-B418-E4629EFEFC1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FAF7FD0-0187-49A7-A4B3-BEB67815B213}"/>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148299</xdr:rowOff>
    </xdr:from>
    <xdr:to>
      <xdr:col>55</xdr:col>
      <xdr:colOff>50800</xdr:colOff>
      <xdr:row>85</xdr:row>
      <xdr:rowOff>78449</xdr:rowOff>
    </xdr:to>
    <xdr:sp macro="" textlink="">
      <xdr:nvSpPr>
        <xdr:cNvPr id="362" name="楕円 361">
          <a:extLst>
            <a:ext uri="{FF2B5EF4-FFF2-40B4-BE49-F238E27FC236}">
              <a16:creationId xmlns:a16="http://schemas.microsoft.com/office/drawing/2014/main" id="{C2759D9D-F381-4A50-86D1-D3972078000C}"/>
            </a:ext>
          </a:extLst>
        </xdr:cNvPr>
        <xdr:cNvSpPr/>
      </xdr:nvSpPr>
      <xdr:spPr>
        <a:xfrm>
          <a:off x="9401175" y="1375634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171176</xdr:rowOff>
    </xdr:from>
    <xdr:ext cx="469744" cy="259045"/>
    <xdr:sp macro="" textlink="">
      <xdr:nvSpPr>
        <xdr:cNvPr id="363" name="【公営住宅】&#10;一人当たり面積該当値テキスト">
          <a:extLst>
            <a:ext uri="{FF2B5EF4-FFF2-40B4-BE49-F238E27FC236}">
              <a16:creationId xmlns:a16="http://schemas.microsoft.com/office/drawing/2014/main" id="{6861D21E-01C6-4B72-9C6C-2839F0030B74}"/>
            </a:ext>
          </a:extLst>
        </xdr:cNvPr>
        <xdr:cNvSpPr txBox="1"/>
      </xdr:nvSpPr>
      <xdr:spPr>
        <a:xfrm>
          <a:off x="9467850" y="136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153851</xdr:rowOff>
    </xdr:from>
    <xdr:to>
      <xdr:col>50</xdr:col>
      <xdr:colOff>165100</xdr:colOff>
      <xdr:row>85</xdr:row>
      <xdr:rowOff>84001</xdr:rowOff>
    </xdr:to>
    <xdr:sp macro="" textlink="">
      <xdr:nvSpPr>
        <xdr:cNvPr id="364" name="楕円 363">
          <a:extLst>
            <a:ext uri="{FF2B5EF4-FFF2-40B4-BE49-F238E27FC236}">
              <a16:creationId xmlns:a16="http://schemas.microsoft.com/office/drawing/2014/main" id="{B9DE9C6D-380E-4EE3-B709-70DBE57450BE}"/>
            </a:ext>
          </a:extLst>
        </xdr:cNvPr>
        <xdr:cNvSpPr/>
      </xdr:nvSpPr>
      <xdr:spPr>
        <a:xfrm>
          <a:off x="8639175" y="137650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27649</xdr:rowOff>
    </xdr:from>
    <xdr:to>
      <xdr:col>55</xdr:col>
      <xdr:colOff>0</xdr:colOff>
      <xdr:row>85</xdr:row>
      <xdr:rowOff>33201</xdr:rowOff>
    </xdr:to>
    <xdr:cxnSp macro="">
      <xdr:nvCxnSpPr>
        <xdr:cNvPr id="365" name="直線コネクタ 364">
          <a:extLst>
            <a:ext uri="{FF2B5EF4-FFF2-40B4-BE49-F238E27FC236}">
              <a16:creationId xmlns:a16="http://schemas.microsoft.com/office/drawing/2014/main" id="{4FA2C201-699D-485E-8423-A019FA832F9A}"/>
            </a:ext>
          </a:extLst>
        </xdr:cNvPr>
        <xdr:cNvCxnSpPr/>
      </xdr:nvCxnSpPr>
      <xdr:spPr>
        <a:xfrm flipV="1">
          <a:off x="8686800" y="1380397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159730</xdr:rowOff>
    </xdr:from>
    <xdr:to>
      <xdr:col>46</xdr:col>
      <xdr:colOff>38100</xdr:colOff>
      <xdr:row>85</xdr:row>
      <xdr:rowOff>89880</xdr:rowOff>
    </xdr:to>
    <xdr:sp macro="" textlink="">
      <xdr:nvSpPr>
        <xdr:cNvPr id="366" name="楕円 365">
          <a:extLst>
            <a:ext uri="{FF2B5EF4-FFF2-40B4-BE49-F238E27FC236}">
              <a16:creationId xmlns:a16="http://schemas.microsoft.com/office/drawing/2014/main" id="{5ACE37FF-D37D-4688-B339-28E14B0B4290}"/>
            </a:ext>
          </a:extLst>
        </xdr:cNvPr>
        <xdr:cNvSpPr/>
      </xdr:nvSpPr>
      <xdr:spPr>
        <a:xfrm>
          <a:off x="7839075" y="137741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33201</xdr:rowOff>
    </xdr:from>
    <xdr:to>
      <xdr:col>50</xdr:col>
      <xdr:colOff>114300</xdr:colOff>
      <xdr:row>85</xdr:row>
      <xdr:rowOff>39080</xdr:rowOff>
    </xdr:to>
    <xdr:cxnSp macro="">
      <xdr:nvCxnSpPr>
        <xdr:cNvPr id="367" name="直線コネクタ 366">
          <a:extLst>
            <a:ext uri="{FF2B5EF4-FFF2-40B4-BE49-F238E27FC236}">
              <a16:creationId xmlns:a16="http://schemas.microsoft.com/office/drawing/2014/main" id="{D73D88FB-590D-4FCD-BED3-D5AB3C646A92}"/>
            </a:ext>
          </a:extLst>
        </xdr:cNvPr>
        <xdr:cNvCxnSpPr/>
      </xdr:nvCxnSpPr>
      <xdr:spPr>
        <a:xfrm flipV="1">
          <a:off x="7886700" y="13803176"/>
          <a:ext cx="8001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165281</xdr:rowOff>
    </xdr:from>
    <xdr:to>
      <xdr:col>41</xdr:col>
      <xdr:colOff>101600</xdr:colOff>
      <xdr:row>85</xdr:row>
      <xdr:rowOff>95431</xdr:rowOff>
    </xdr:to>
    <xdr:sp macro="" textlink="">
      <xdr:nvSpPr>
        <xdr:cNvPr id="368" name="楕円 367">
          <a:extLst>
            <a:ext uri="{FF2B5EF4-FFF2-40B4-BE49-F238E27FC236}">
              <a16:creationId xmlns:a16="http://schemas.microsoft.com/office/drawing/2014/main" id="{4205A164-110E-4714-832D-8473E6B70671}"/>
            </a:ext>
          </a:extLst>
        </xdr:cNvPr>
        <xdr:cNvSpPr/>
      </xdr:nvSpPr>
      <xdr:spPr>
        <a:xfrm>
          <a:off x="7029450" y="137733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39080</xdr:rowOff>
    </xdr:from>
    <xdr:to>
      <xdr:col>45</xdr:col>
      <xdr:colOff>177800</xdr:colOff>
      <xdr:row>85</xdr:row>
      <xdr:rowOff>44631</xdr:rowOff>
    </xdr:to>
    <xdr:cxnSp macro="">
      <xdr:nvCxnSpPr>
        <xdr:cNvPr id="369" name="直線コネクタ 368">
          <a:extLst>
            <a:ext uri="{FF2B5EF4-FFF2-40B4-BE49-F238E27FC236}">
              <a16:creationId xmlns:a16="http://schemas.microsoft.com/office/drawing/2014/main" id="{46B126D0-B8A7-49CC-90AE-A5FF2B626996}"/>
            </a:ext>
          </a:extLst>
        </xdr:cNvPr>
        <xdr:cNvCxnSpPr/>
      </xdr:nvCxnSpPr>
      <xdr:spPr>
        <a:xfrm flipV="1">
          <a:off x="7077075" y="13812230"/>
          <a:ext cx="809625" cy="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363</xdr:rowOff>
    </xdr:from>
    <xdr:to>
      <xdr:col>36</xdr:col>
      <xdr:colOff>165100</xdr:colOff>
      <xdr:row>85</xdr:row>
      <xdr:rowOff>101963</xdr:rowOff>
    </xdr:to>
    <xdr:sp macro="" textlink="">
      <xdr:nvSpPr>
        <xdr:cNvPr id="370" name="楕円 369">
          <a:extLst>
            <a:ext uri="{FF2B5EF4-FFF2-40B4-BE49-F238E27FC236}">
              <a16:creationId xmlns:a16="http://schemas.microsoft.com/office/drawing/2014/main" id="{2BB3CD63-455A-45EA-BC5C-C0F812FD0142}"/>
            </a:ext>
          </a:extLst>
        </xdr:cNvPr>
        <xdr:cNvSpPr/>
      </xdr:nvSpPr>
      <xdr:spPr>
        <a:xfrm>
          <a:off x="6238875" y="137735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44631</xdr:rowOff>
    </xdr:from>
    <xdr:to>
      <xdr:col>41</xdr:col>
      <xdr:colOff>50800</xdr:colOff>
      <xdr:row>85</xdr:row>
      <xdr:rowOff>51163</xdr:rowOff>
    </xdr:to>
    <xdr:cxnSp macro="">
      <xdr:nvCxnSpPr>
        <xdr:cNvPr id="371" name="直線コネクタ 370">
          <a:extLst>
            <a:ext uri="{FF2B5EF4-FFF2-40B4-BE49-F238E27FC236}">
              <a16:creationId xmlns:a16="http://schemas.microsoft.com/office/drawing/2014/main" id="{E3B51B32-5793-4855-B672-9A81F5BF584B}"/>
            </a:ext>
          </a:extLst>
        </xdr:cNvPr>
        <xdr:cNvCxnSpPr/>
      </xdr:nvCxnSpPr>
      <xdr:spPr>
        <a:xfrm flipV="1">
          <a:off x="6286500" y="13820956"/>
          <a:ext cx="790575"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93D19879-56C2-4296-987F-C1C29CE8785A}"/>
            </a:ext>
          </a:extLst>
        </xdr:cNvPr>
        <xdr:cNvSpPr txBox="1"/>
      </xdr:nvSpPr>
      <xdr:spPr>
        <a:xfrm>
          <a:off x="8458277" y="1393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8956547E-8C28-475A-8FF3-AEB564AAD704}"/>
            </a:ext>
          </a:extLst>
        </xdr:cNvPr>
        <xdr:cNvSpPr txBox="1"/>
      </xdr:nvSpPr>
      <xdr:spPr>
        <a:xfrm>
          <a:off x="7677227" y="1393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A974662B-E335-4886-B3C0-566A05FB230C}"/>
            </a:ext>
          </a:extLst>
        </xdr:cNvPr>
        <xdr:cNvSpPr txBox="1"/>
      </xdr:nvSpPr>
      <xdr:spPr>
        <a:xfrm>
          <a:off x="6867602" y="1395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a:extLst>
            <a:ext uri="{FF2B5EF4-FFF2-40B4-BE49-F238E27FC236}">
              <a16:creationId xmlns:a16="http://schemas.microsoft.com/office/drawing/2014/main" id="{5B5BAA6A-6765-4379-B34A-EC6736C500A8}"/>
            </a:ext>
          </a:extLst>
        </xdr:cNvPr>
        <xdr:cNvSpPr txBox="1"/>
      </xdr:nvSpPr>
      <xdr:spPr>
        <a:xfrm>
          <a:off x="6067502"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100528</xdr:rowOff>
    </xdr:from>
    <xdr:ext cx="469744" cy="259045"/>
    <xdr:sp macro="" textlink="">
      <xdr:nvSpPr>
        <xdr:cNvPr id="376" name="n_1mainValue【公営住宅】&#10;一人当たり面積">
          <a:extLst>
            <a:ext uri="{FF2B5EF4-FFF2-40B4-BE49-F238E27FC236}">
              <a16:creationId xmlns:a16="http://schemas.microsoft.com/office/drawing/2014/main" id="{7E70917D-E521-4BFA-A131-08CA44450BF2}"/>
            </a:ext>
          </a:extLst>
        </xdr:cNvPr>
        <xdr:cNvSpPr txBox="1"/>
      </xdr:nvSpPr>
      <xdr:spPr>
        <a:xfrm>
          <a:off x="8458277" y="1355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106407</xdr:rowOff>
    </xdr:from>
    <xdr:ext cx="469744" cy="259045"/>
    <xdr:sp macro="" textlink="">
      <xdr:nvSpPr>
        <xdr:cNvPr id="377" name="n_2mainValue【公営住宅】&#10;一人当たり面積">
          <a:extLst>
            <a:ext uri="{FF2B5EF4-FFF2-40B4-BE49-F238E27FC236}">
              <a16:creationId xmlns:a16="http://schemas.microsoft.com/office/drawing/2014/main" id="{56F438DB-8883-4506-AD68-9561A65D31A6}"/>
            </a:ext>
          </a:extLst>
        </xdr:cNvPr>
        <xdr:cNvSpPr txBox="1"/>
      </xdr:nvSpPr>
      <xdr:spPr>
        <a:xfrm>
          <a:off x="7677227" y="1355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111958</xdr:rowOff>
    </xdr:from>
    <xdr:ext cx="469744" cy="259045"/>
    <xdr:sp macro="" textlink="">
      <xdr:nvSpPr>
        <xdr:cNvPr id="378" name="n_3mainValue【公営住宅】&#10;一人当たり面積">
          <a:extLst>
            <a:ext uri="{FF2B5EF4-FFF2-40B4-BE49-F238E27FC236}">
              <a16:creationId xmlns:a16="http://schemas.microsoft.com/office/drawing/2014/main" id="{DE5AA29C-8B7F-409C-815A-00B03A960820}"/>
            </a:ext>
          </a:extLst>
        </xdr:cNvPr>
        <xdr:cNvSpPr txBox="1"/>
      </xdr:nvSpPr>
      <xdr:spPr>
        <a:xfrm>
          <a:off x="6867602" y="1356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118490</xdr:rowOff>
    </xdr:from>
    <xdr:ext cx="469744" cy="259045"/>
    <xdr:sp macro="" textlink="">
      <xdr:nvSpPr>
        <xdr:cNvPr id="379" name="n_4mainValue【公営住宅】&#10;一人当たり面積">
          <a:extLst>
            <a:ext uri="{FF2B5EF4-FFF2-40B4-BE49-F238E27FC236}">
              <a16:creationId xmlns:a16="http://schemas.microsoft.com/office/drawing/2014/main" id="{83A46395-456B-44EC-B65C-90EA6A8D0CBE}"/>
            </a:ext>
          </a:extLst>
        </xdr:cNvPr>
        <xdr:cNvSpPr txBox="1"/>
      </xdr:nvSpPr>
      <xdr:spPr>
        <a:xfrm>
          <a:off x="6067502" y="1357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469233A9-8F4F-4028-A40C-166878814E04}"/>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AF8379CC-C160-431C-83A6-317FC6EA6D45}"/>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5413DEA6-4E3A-4C69-B2D9-E525E718A66C}"/>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D1FA1EB-A91F-4A6E-AA8F-7C7BE93B5CF1}"/>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BDE0F62E-219E-4744-BCF5-B5760845958F}"/>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01BFFB9-E115-439A-9909-3A9B5D6FD70B}"/>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C6F3020-D348-40ED-9AB7-7034F35922EC}"/>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72EB1A5-9E6C-4662-B774-8660608487D8}"/>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8E8DEE36-9828-431A-9A65-93B5FD3B6CA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B33F587B-5C77-49FB-9D4E-B9500E7CC9C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92C1229C-F23E-4654-BD9C-3424FA5E3E77}"/>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389052E7-277A-43C3-A831-CC068F71600B}"/>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CE5281EA-F2E8-44E5-8619-E34653AE9A4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E94EA50B-5242-41DA-A974-D9468983BB3E}"/>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E0DAFDBB-8FC7-4CC4-A242-FF5F627FFDD6}"/>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8234DB89-1C54-4E8D-88DA-47D7E057703A}"/>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3AF46829-4BB3-4272-A005-976B96513546}"/>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CE3480AF-594D-4AAB-9560-31215D3E6EAF}"/>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DF05A17C-5577-4B7F-B439-05ED7CF97A98}"/>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5FF70FA2-3388-44EE-B4A1-A0B27855226D}"/>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2FC76D7E-DDC8-442C-98F0-E73812B66909}"/>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954E318A-D7EC-4B3A-B7F3-C5022E434E09}"/>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48958B89-42F3-4A7F-97FD-82D2B737C619}"/>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7584D971-9DC2-428C-8EF0-081A59705D47}"/>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F0D4347B-7E5D-480D-9A15-C3F23FF7F493}"/>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7AA4D5F0-7840-4983-809D-ABBE262A718F}"/>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947611F1-FC53-4DA0-98BE-B46603003FD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10276F6A-625B-4E97-881C-340F0C4117C3}"/>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E40915D3-BA94-4FA2-AF70-C3DB0E5B20E5}"/>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E96CBB73-4E2D-4286-899E-39E51D6945EB}"/>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88F91438-BA2E-4172-8D7A-B11BC9560E31}"/>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D61AA7D4-8598-401F-A481-E359A3A7618B}"/>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D8A6EB39-0242-43C3-B79D-2080A5173468}"/>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15ECC0DB-0BF1-48CB-9BCA-C9CBA11E39D1}"/>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819A36CF-35E8-4798-83B0-5FC570C58704}"/>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12376F82-841C-4EC7-BA9D-0159EF2C425D}"/>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32618B31-F071-40FE-9E0F-F10BFC9881F4}"/>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B942B97-9717-4FE2-A41E-C79076870BE8}"/>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D5C56B99-76A5-4350-97D6-27863615F6EF}"/>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DED8BFAB-A29F-434A-B4FE-3601D94B1C6C}"/>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D56B9612-C07C-4772-8AA4-515B84EAA8AB}"/>
            </a:ext>
          </a:extLst>
        </xdr:cNvPr>
        <xdr:cNvCxnSpPr/>
      </xdr:nvCxnSpPr>
      <xdr:spPr>
        <a:xfrm flipV="1">
          <a:off x="14696439" y="5314315"/>
          <a:ext cx="0" cy="1534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1499C531-DAFD-4B0D-91C6-B2E05E2708F6}"/>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C49F0A85-7C48-48B5-AF70-2F0458F1EFD6}"/>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590C5D6A-5D27-4730-8BFB-364B93A27E3C}"/>
            </a:ext>
          </a:extLst>
        </xdr:cNvPr>
        <xdr:cNvSpPr txBox="1"/>
      </xdr:nvSpPr>
      <xdr:spPr>
        <a:xfrm>
          <a:off x="14735175" y="50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EB8EFB66-74A3-4C5A-A87A-2E64C9070F66}"/>
            </a:ext>
          </a:extLst>
        </xdr:cNvPr>
        <xdr:cNvCxnSpPr/>
      </xdr:nvCxnSpPr>
      <xdr:spPr>
        <a:xfrm>
          <a:off x="14611350" y="53143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53B52CD7-C72E-4BEF-BAB6-F3DAAB5CD8F4}"/>
            </a:ext>
          </a:extLst>
        </xdr:cNvPr>
        <xdr:cNvSpPr txBox="1"/>
      </xdr:nvSpPr>
      <xdr:spPr>
        <a:xfrm>
          <a:off x="14735175" y="5902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8EA764B8-8051-4FDD-BA87-E15DAC8717D2}"/>
            </a:ext>
          </a:extLst>
        </xdr:cNvPr>
        <xdr:cNvSpPr/>
      </xdr:nvSpPr>
      <xdr:spPr>
        <a:xfrm>
          <a:off x="14649450" y="6048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CB186F4C-24DF-45C1-A599-8A3DBCB6FEE0}"/>
            </a:ext>
          </a:extLst>
        </xdr:cNvPr>
        <xdr:cNvSpPr/>
      </xdr:nvSpPr>
      <xdr:spPr>
        <a:xfrm>
          <a:off x="13887450" y="60756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5F6A6198-913B-4D1B-B912-C71123B686E4}"/>
            </a:ext>
          </a:extLst>
        </xdr:cNvPr>
        <xdr:cNvSpPr/>
      </xdr:nvSpPr>
      <xdr:spPr>
        <a:xfrm>
          <a:off x="13096875" y="61074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7C2BC840-2B9D-43F5-8806-DAA568D10F71}"/>
            </a:ext>
          </a:extLst>
        </xdr:cNvPr>
        <xdr:cNvSpPr/>
      </xdr:nvSpPr>
      <xdr:spPr>
        <a:xfrm>
          <a:off x="12296775" y="60274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F034DE0B-947D-4675-83ED-A13A035A4648}"/>
            </a:ext>
          </a:extLst>
        </xdr:cNvPr>
        <xdr:cNvSpPr/>
      </xdr:nvSpPr>
      <xdr:spPr>
        <a:xfrm>
          <a:off x="11487150" y="6065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14349D1-36FE-4B81-B092-02F3DA614A2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286D140-1CA1-48DD-A5FA-F17F29A02F78}"/>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78737F6-CDF4-47B3-A591-0BB4EDDC176A}"/>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C853885-B193-49DE-A05A-61AD146150CF}"/>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0DC5E1A-C413-4F0B-8A48-BA0535CF9937}"/>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153035</xdr:rowOff>
    </xdr:from>
    <xdr:to>
      <xdr:col>85</xdr:col>
      <xdr:colOff>177800</xdr:colOff>
      <xdr:row>39</xdr:row>
      <xdr:rowOff>83185</xdr:rowOff>
    </xdr:to>
    <xdr:sp macro="" textlink="">
      <xdr:nvSpPr>
        <xdr:cNvPr id="436" name="楕円 435">
          <a:extLst>
            <a:ext uri="{FF2B5EF4-FFF2-40B4-BE49-F238E27FC236}">
              <a16:creationId xmlns:a16="http://schemas.microsoft.com/office/drawing/2014/main" id="{050EF835-0B43-4E69-9743-83CCD0B316F8}"/>
            </a:ext>
          </a:extLst>
        </xdr:cNvPr>
        <xdr:cNvSpPr/>
      </xdr:nvSpPr>
      <xdr:spPr>
        <a:xfrm>
          <a:off x="14649450" y="63157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131462</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5BD8A4C7-9AB8-4596-99EA-EC73750A9263}"/>
            </a:ext>
          </a:extLst>
        </xdr:cNvPr>
        <xdr:cNvSpPr txBox="1"/>
      </xdr:nvSpPr>
      <xdr:spPr>
        <a:xfrm>
          <a:off x="14735175"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111125</xdr:rowOff>
    </xdr:from>
    <xdr:to>
      <xdr:col>81</xdr:col>
      <xdr:colOff>101600</xdr:colOff>
      <xdr:row>39</xdr:row>
      <xdr:rowOff>41275</xdr:rowOff>
    </xdr:to>
    <xdr:sp macro="" textlink="">
      <xdr:nvSpPr>
        <xdr:cNvPr id="438" name="楕円 437">
          <a:extLst>
            <a:ext uri="{FF2B5EF4-FFF2-40B4-BE49-F238E27FC236}">
              <a16:creationId xmlns:a16="http://schemas.microsoft.com/office/drawing/2014/main" id="{E3709263-F5C2-4B25-8963-115AC6D7B625}"/>
            </a:ext>
          </a:extLst>
        </xdr:cNvPr>
        <xdr:cNvSpPr/>
      </xdr:nvSpPr>
      <xdr:spPr>
        <a:xfrm>
          <a:off x="13887450" y="62738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161925</xdr:rowOff>
    </xdr:from>
    <xdr:to>
      <xdr:col>85</xdr:col>
      <xdr:colOff>127000</xdr:colOff>
      <xdr:row>39</xdr:row>
      <xdr:rowOff>32385</xdr:rowOff>
    </xdr:to>
    <xdr:cxnSp macro="">
      <xdr:nvCxnSpPr>
        <xdr:cNvPr id="439" name="直線コネクタ 438">
          <a:extLst>
            <a:ext uri="{FF2B5EF4-FFF2-40B4-BE49-F238E27FC236}">
              <a16:creationId xmlns:a16="http://schemas.microsoft.com/office/drawing/2014/main" id="{2A23DC40-AC63-4EBF-96BC-1E0240BD65A0}"/>
            </a:ext>
          </a:extLst>
        </xdr:cNvPr>
        <xdr:cNvCxnSpPr/>
      </xdr:nvCxnSpPr>
      <xdr:spPr>
        <a:xfrm>
          <a:off x="13935075" y="632142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69215</xdr:rowOff>
    </xdr:from>
    <xdr:to>
      <xdr:col>76</xdr:col>
      <xdr:colOff>165100</xdr:colOff>
      <xdr:row>38</xdr:row>
      <xdr:rowOff>170815</xdr:rowOff>
    </xdr:to>
    <xdr:sp macro="" textlink="">
      <xdr:nvSpPr>
        <xdr:cNvPr id="440" name="楕円 439">
          <a:extLst>
            <a:ext uri="{FF2B5EF4-FFF2-40B4-BE49-F238E27FC236}">
              <a16:creationId xmlns:a16="http://schemas.microsoft.com/office/drawing/2014/main" id="{D60E0E68-E3EE-47D1-8222-BCD3C57D96EB}"/>
            </a:ext>
          </a:extLst>
        </xdr:cNvPr>
        <xdr:cNvSpPr/>
      </xdr:nvSpPr>
      <xdr:spPr>
        <a:xfrm>
          <a:off x="13096875" y="62287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120015</xdr:rowOff>
    </xdr:from>
    <xdr:to>
      <xdr:col>81</xdr:col>
      <xdr:colOff>50800</xdr:colOff>
      <xdr:row>38</xdr:row>
      <xdr:rowOff>161925</xdr:rowOff>
    </xdr:to>
    <xdr:cxnSp macro="">
      <xdr:nvCxnSpPr>
        <xdr:cNvPr id="441" name="直線コネクタ 440">
          <a:extLst>
            <a:ext uri="{FF2B5EF4-FFF2-40B4-BE49-F238E27FC236}">
              <a16:creationId xmlns:a16="http://schemas.microsoft.com/office/drawing/2014/main" id="{5B399ABA-77C2-4990-A42D-1C4EF3A5CD23}"/>
            </a:ext>
          </a:extLst>
        </xdr:cNvPr>
        <xdr:cNvCxnSpPr/>
      </xdr:nvCxnSpPr>
      <xdr:spPr>
        <a:xfrm>
          <a:off x="13144500" y="6285865"/>
          <a:ext cx="79057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27305</xdr:rowOff>
    </xdr:from>
    <xdr:to>
      <xdr:col>72</xdr:col>
      <xdr:colOff>38100</xdr:colOff>
      <xdr:row>38</xdr:row>
      <xdr:rowOff>128905</xdr:rowOff>
    </xdr:to>
    <xdr:sp macro="" textlink="">
      <xdr:nvSpPr>
        <xdr:cNvPr id="442" name="楕円 441">
          <a:extLst>
            <a:ext uri="{FF2B5EF4-FFF2-40B4-BE49-F238E27FC236}">
              <a16:creationId xmlns:a16="http://schemas.microsoft.com/office/drawing/2014/main" id="{78D9F728-E5C8-43F3-9732-D6B851D2139B}"/>
            </a:ext>
          </a:extLst>
        </xdr:cNvPr>
        <xdr:cNvSpPr/>
      </xdr:nvSpPr>
      <xdr:spPr>
        <a:xfrm>
          <a:off x="12296775" y="61931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78105</xdr:rowOff>
    </xdr:from>
    <xdr:to>
      <xdr:col>76</xdr:col>
      <xdr:colOff>114300</xdr:colOff>
      <xdr:row>38</xdr:row>
      <xdr:rowOff>120015</xdr:rowOff>
    </xdr:to>
    <xdr:cxnSp macro="">
      <xdr:nvCxnSpPr>
        <xdr:cNvPr id="443" name="直線コネクタ 442">
          <a:extLst>
            <a:ext uri="{FF2B5EF4-FFF2-40B4-BE49-F238E27FC236}">
              <a16:creationId xmlns:a16="http://schemas.microsoft.com/office/drawing/2014/main" id="{157F71E1-508D-4975-842F-2709C60F579E}"/>
            </a:ext>
          </a:extLst>
        </xdr:cNvPr>
        <xdr:cNvCxnSpPr/>
      </xdr:nvCxnSpPr>
      <xdr:spPr>
        <a:xfrm>
          <a:off x="12344400" y="6240780"/>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59690</xdr:rowOff>
    </xdr:from>
    <xdr:to>
      <xdr:col>67</xdr:col>
      <xdr:colOff>101600</xdr:colOff>
      <xdr:row>37</xdr:row>
      <xdr:rowOff>161290</xdr:rowOff>
    </xdr:to>
    <xdr:sp macro="" textlink="">
      <xdr:nvSpPr>
        <xdr:cNvPr id="444" name="楕円 443">
          <a:extLst>
            <a:ext uri="{FF2B5EF4-FFF2-40B4-BE49-F238E27FC236}">
              <a16:creationId xmlns:a16="http://schemas.microsoft.com/office/drawing/2014/main" id="{F249568D-772E-4DBD-8142-8EB240A04A3B}"/>
            </a:ext>
          </a:extLst>
        </xdr:cNvPr>
        <xdr:cNvSpPr/>
      </xdr:nvSpPr>
      <xdr:spPr>
        <a:xfrm>
          <a:off x="11487150" y="60604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110490</xdr:rowOff>
    </xdr:from>
    <xdr:to>
      <xdr:col>71</xdr:col>
      <xdr:colOff>177800</xdr:colOff>
      <xdr:row>38</xdr:row>
      <xdr:rowOff>78105</xdr:rowOff>
    </xdr:to>
    <xdr:cxnSp macro="">
      <xdr:nvCxnSpPr>
        <xdr:cNvPr id="445" name="直線コネクタ 444">
          <a:extLst>
            <a:ext uri="{FF2B5EF4-FFF2-40B4-BE49-F238E27FC236}">
              <a16:creationId xmlns:a16="http://schemas.microsoft.com/office/drawing/2014/main" id="{1C0A2FE5-FC21-4CD5-96B2-255681EA5561}"/>
            </a:ext>
          </a:extLst>
        </xdr:cNvPr>
        <xdr:cNvCxnSpPr/>
      </xdr:nvCxnSpPr>
      <xdr:spPr>
        <a:xfrm>
          <a:off x="11534775" y="6108065"/>
          <a:ext cx="809625"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F1007A3-E46F-42DE-A3E5-09C9C3E29C69}"/>
            </a:ext>
          </a:extLst>
        </xdr:cNvPr>
        <xdr:cNvSpPr txBox="1"/>
      </xdr:nvSpPr>
      <xdr:spPr>
        <a:xfrm>
          <a:off x="13745219"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A4BF6859-ACEF-42A5-8022-D0289D3095DD}"/>
            </a:ext>
          </a:extLst>
        </xdr:cNvPr>
        <xdr:cNvSpPr txBox="1"/>
      </xdr:nvSpPr>
      <xdr:spPr>
        <a:xfrm>
          <a:off x="12964169" y="5885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4D0EECDE-DC99-4122-B761-0E05B03604AF}"/>
            </a:ext>
          </a:extLst>
        </xdr:cNvPr>
        <xdr:cNvSpPr txBox="1"/>
      </xdr:nvSpPr>
      <xdr:spPr>
        <a:xfrm>
          <a:off x="12164069"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6E529157-57B1-4267-B5EB-406FA31D912C}"/>
            </a:ext>
          </a:extLst>
        </xdr:cNvPr>
        <xdr:cNvSpPr txBox="1"/>
      </xdr:nvSpPr>
      <xdr:spPr>
        <a:xfrm>
          <a:off x="11354444"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32402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E9C6C80D-5BD8-4EE0-BE30-6A761D9966B9}"/>
            </a:ext>
          </a:extLst>
        </xdr:cNvPr>
        <xdr:cNvSpPr txBox="1"/>
      </xdr:nvSpPr>
      <xdr:spPr>
        <a:xfrm>
          <a:off x="13745219"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161942</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8D9D7AE8-7FDE-405B-A1EA-4AA105A46349}"/>
            </a:ext>
          </a:extLst>
        </xdr:cNvPr>
        <xdr:cNvSpPr txBox="1"/>
      </xdr:nvSpPr>
      <xdr:spPr>
        <a:xfrm>
          <a:off x="12964169"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120032</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667386DE-5D5D-4BEC-A562-CECE2797B002}"/>
            </a:ext>
          </a:extLst>
        </xdr:cNvPr>
        <xdr:cNvSpPr txBox="1"/>
      </xdr:nvSpPr>
      <xdr:spPr>
        <a:xfrm>
          <a:off x="12164069" y="628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96E3CE1F-0CC9-4167-B6D1-5EB194608880}"/>
            </a:ext>
          </a:extLst>
        </xdr:cNvPr>
        <xdr:cNvSpPr txBox="1"/>
      </xdr:nvSpPr>
      <xdr:spPr>
        <a:xfrm>
          <a:off x="1135444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DD66495B-255B-4325-A737-84CA8C47C03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386AC100-37A0-46D8-B38F-911AB570ED61}"/>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4DF53422-8702-4FDD-A0C8-5C3068F09527}"/>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C9B28818-6561-48DC-8420-9B4BF811A5D7}"/>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A6A5E6BC-6098-462A-8859-2331B64CB629}"/>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2C1DF246-4406-4EEC-BACF-2C3F796EFB68}"/>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A08945CC-16A7-4D64-8FB9-03DA7AA8CA0C}"/>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CBB1BDAC-C8BD-4258-8DCE-924B727A5EE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3787FD03-5670-4F7C-A6A7-4514D781FED7}"/>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4C11A2E-D3E6-4075-BDAB-96EE5D845582}"/>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058ABD31-3B53-4980-87A1-F8B44038C9AD}"/>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E2502F30-8C0A-47F6-AE9B-577E1A0A689E}"/>
            </a:ext>
          </a:extLst>
        </xdr:cNvPr>
        <xdr:cNvSpPr txBox="1"/>
      </xdr:nvSpPr>
      <xdr:spPr>
        <a:xfrm>
          <a:off x="160523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0C3082E3-3962-4893-9667-0612D59355B8}"/>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1EA4BD81-76D6-4CC7-9E7C-0A857AA0ECFC}"/>
            </a:ext>
          </a:extLst>
        </xdr:cNvPr>
        <xdr:cNvSpPr txBox="1"/>
      </xdr:nvSpPr>
      <xdr:spPr>
        <a:xfrm>
          <a:off x="16052346"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5F8A49F3-77CC-44F6-90A7-FD4C1AD7F204}"/>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EDDF8A2A-5C09-4304-87E6-264722AD1F32}"/>
            </a:ext>
          </a:extLst>
        </xdr:cNvPr>
        <xdr:cNvSpPr txBox="1"/>
      </xdr:nvSpPr>
      <xdr:spPr>
        <a:xfrm>
          <a:off x="16052346"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A56E659A-667B-4B13-B99C-83771B7570D2}"/>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89B86BFF-4D84-485A-B33F-C0BFA969EBBD}"/>
            </a:ext>
          </a:extLst>
        </xdr:cNvPr>
        <xdr:cNvSpPr txBox="1"/>
      </xdr:nvSpPr>
      <xdr:spPr>
        <a:xfrm>
          <a:off x="16052346"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E4516982-2CF7-41B3-8AF4-9C4F385A9BFB}"/>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F7EF05DD-A69E-47D2-AB10-5699BE72215A}"/>
            </a:ext>
          </a:extLst>
        </xdr:cNvPr>
        <xdr:cNvSpPr txBox="1"/>
      </xdr:nvSpPr>
      <xdr:spPr>
        <a:xfrm>
          <a:off x="16052346"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23B67A90-47D3-4C4A-A257-21E658F53CFF}"/>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C1384491-03ED-4E80-BB51-54EE54A715AA}"/>
            </a:ext>
          </a:extLst>
        </xdr:cNvPr>
        <xdr:cNvSpPr txBox="1"/>
      </xdr:nvSpPr>
      <xdr:spPr>
        <a:xfrm>
          <a:off x="16052346"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1BC1B5EC-C3CC-432C-9451-3D848D9CF6D4}"/>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09B2A4F3-B93A-44F4-B5C0-3ED52E455A01}"/>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78488817-DC28-4603-9E36-80C7C4C4BC26}"/>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B7D74656-DA15-401A-A2DB-5C9FCFBF1694}"/>
            </a:ext>
          </a:extLst>
        </xdr:cNvPr>
        <xdr:cNvCxnSpPr/>
      </xdr:nvCxnSpPr>
      <xdr:spPr>
        <a:xfrm flipV="1">
          <a:off x="19954239" y="5456918"/>
          <a:ext cx="0" cy="134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FEF93486-2F3A-4258-BDC8-115F19F3BF37}"/>
            </a:ext>
          </a:extLst>
        </xdr:cNvPr>
        <xdr:cNvSpPr txBox="1"/>
      </xdr:nvSpPr>
      <xdr:spPr>
        <a:xfrm>
          <a:off x="19992975"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7D413462-8E13-4980-B0D5-C92C19BE870B}"/>
            </a:ext>
          </a:extLst>
        </xdr:cNvPr>
        <xdr:cNvCxnSpPr/>
      </xdr:nvCxnSpPr>
      <xdr:spPr>
        <a:xfrm>
          <a:off x="19878675" y="67981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9C37900C-315B-4071-B6DC-648D513E2105}"/>
            </a:ext>
          </a:extLst>
        </xdr:cNvPr>
        <xdr:cNvSpPr txBox="1"/>
      </xdr:nvSpPr>
      <xdr:spPr>
        <a:xfrm>
          <a:off x="19992975" y="52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3945B603-D083-495E-BFA1-59F11B5E59DD}"/>
            </a:ext>
          </a:extLst>
        </xdr:cNvPr>
        <xdr:cNvCxnSpPr/>
      </xdr:nvCxnSpPr>
      <xdr:spPr>
        <a:xfrm>
          <a:off x="19878675" y="54569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8863B9F8-6026-4C10-BB88-500A8D90C629}"/>
            </a:ext>
          </a:extLst>
        </xdr:cNvPr>
        <xdr:cNvSpPr txBox="1"/>
      </xdr:nvSpPr>
      <xdr:spPr>
        <a:xfrm>
          <a:off x="19992975"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9516B886-035A-4819-8833-B688BBBF33AE}"/>
            </a:ext>
          </a:extLst>
        </xdr:cNvPr>
        <xdr:cNvSpPr/>
      </xdr:nvSpPr>
      <xdr:spPr>
        <a:xfrm>
          <a:off x="19897725" y="63353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5504ED68-81D4-4C30-81ED-3245A149BFD5}"/>
            </a:ext>
          </a:extLst>
        </xdr:cNvPr>
        <xdr:cNvSpPr/>
      </xdr:nvSpPr>
      <xdr:spPr>
        <a:xfrm>
          <a:off x="19154775" y="632187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8506EC39-93D9-4E61-BD64-016E23848B25}"/>
            </a:ext>
          </a:extLst>
        </xdr:cNvPr>
        <xdr:cNvSpPr/>
      </xdr:nvSpPr>
      <xdr:spPr>
        <a:xfrm>
          <a:off x="18345150" y="62958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C2E19490-3FCC-4F48-B283-C0FF091F0EB1}"/>
            </a:ext>
          </a:extLst>
        </xdr:cNvPr>
        <xdr:cNvSpPr/>
      </xdr:nvSpPr>
      <xdr:spPr>
        <a:xfrm>
          <a:off x="17554575" y="628595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ED486DC9-EC8B-4E4E-A847-AB29E805A288}"/>
            </a:ext>
          </a:extLst>
        </xdr:cNvPr>
        <xdr:cNvSpPr/>
      </xdr:nvSpPr>
      <xdr:spPr>
        <a:xfrm>
          <a:off x="16754475" y="62665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E2DF086-EF53-4283-8F66-31DBD0DBD6F1}"/>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22EF189-FA79-47A3-AABF-AC1E891DBCE9}"/>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FF82733-FCA6-49DF-AA66-9C2A34E09A25}"/>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840A2F2-1119-43BB-8280-DB9E66E7E1B3}"/>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D04410F-239E-407B-BF9B-7C6ADB004E3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159294</xdr:rowOff>
    </xdr:from>
    <xdr:to>
      <xdr:col>116</xdr:col>
      <xdr:colOff>114300</xdr:colOff>
      <xdr:row>39</xdr:row>
      <xdr:rowOff>89444</xdr:rowOff>
    </xdr:to>
    <xdr:sp macro="" textlink="">
      <xdr:nvSpPr>
        <xdr:cNvPr id="495" name="楕円 494">
          <a:extLst>
            <a:ext uri="{FF2B5EF4-FFF2-40B4-BE49-F238E27FC236}">
              <a16:creationId xmlns:a16="http://schemas.microsoft.com/office/drawing/2014/main" id="{AD9EBC3B-A53E-49C6-9497-F2EF1007F9F0}"/>
            </a:ext>
          </a:extLst>
        </xdr:cNvPr>
        <xdr:cNvSpPr/>
      </xdr:nvSpPr>
      <xdr:spPr>
        <a:xfrm>
          <a:off x="19897725" y="632514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10721</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F5C35DF7-864D-4C06-9F62-0EB68AFBA57E}"/>
            </a:ext>
          </a:extLst>
        </xdr:cNvPr>
        <xdr:cNvSpPr txBox="1"/>
      </xdr:nvSpPr>
      <xdr:spPr>
        <a:xfrm>
          <a:off x="19992975" y="617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169091</xdr:rowOff>
    </xdr:from>
    <xdr:to>
      <xdr:col>112</xdr:col>
      <xdr:colOff>38100</xdr:colOff>
      <xdr:row>39</xdr:row>
      <xdr:rowOff>99241</xdr:rowOff>
    </xdr:to>
    <xdr:sp macro="" textlink="">
      <xdr:nvSpPr>
        <xdr:cNvPr id="497" name="楕円 496">
          <a:extLst>
            <a:ext uri="{FF2B5EF4-FFF2-40B4-BE49-F238E27FC236}">
              <a16:creationId xmlns:a16="http://schemas.microsoft.com/office/drawing/2014/main" id="{C3ABF50A-3314-45E5-AC2C-EEA8EEAA20AB}"/>
            </a:ext>
          </a:extLst>
        </xdr:cNvPr>
        <xdr:cNvSpPr/>
      </xdr:nvSpPr>
      <xdr:spPr>
        <a:xfrm>
          <a:off x="19154775" y="632224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38644</xdr:rowOff>
    </xdr:from>
    <xdr:to>
      <xdr:col>116</xdr:col>
      <xdr:colOff>63500</xdr:colOff>
      <xdr:row>39</xdr:row>
      <xdr:rowOff>48441</xdr:rowOff>
    </xdr:to>
    <xdr:cxnSp macro="">
      <xdr:nvCxnSpPr>
        <xdr:cNvPr id="498" name="直線コネクタ 497">
          <a:extLst>
            <a:ext uri="{FF2B5EF4-FFF2-40B4-BE49-F238E27FC236}">
              <a16:creationId xmlns:a16="http://schemas.microsoft.com/office/drawing/2014/main" id="{BC50B6E8-0372-4D64-B5E1-379D30708B97}"/>
            </a:ext>
          </a:extLst>
        </xdr:cNvPr>
        <xdr:cNvCxnSpPr/>
      </xdr:nvCxnSpPr>
      <xdr:spPr>
        <a:xfrm flipV="1">
          <a:off x="19202400" y="6363244"/>
          <a:ext cx="75247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7438</xdr:rowOff>
    </xdr:from>
    <xdr:to>
      <xdr:col>107</xdr:col>
      <xdr:colOff>101600</xdr:colOff>
      <xdr:row>39</xdr:row>
      <xdr:rowOff>109038</xdr:rowOff>
    </xdr:to>
    <xdr:sp macro="" textlink="">
      <xdr:nvSpPr>
        <xdr:cNvPr id="499" name="楕円 498">
          <a:extLst>
            <a:ext uri="{FF2B5EF4-FFF2-40B4-BE49-F238E27FC236}">
              <a16:creationId xmlns:a16="http://schemas.microsoft.com/office/drawing/2014/main" id="{2C0F7630-201F-4A64-9198-6738291C9E22}"/>
            </a:ext>
          </a:extLst>
        </xdr:cNvPr>
        <xdr:cNvSpPr/>
      </xdr:nvSpPr>
      <xdr:spPr>
        <a:xfrm>
          <a:off x="18345150" y="63352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48441</xdr:rowOff>
    </xdr:from>
    <xdr:to>
      <xdr:col>111</xdr:col>
      <xdr:colOff>177800</xdr:colOff>
      <xdr:row>39</xdr:row>
      <xdr:rowOff>58238</xdr:rowOff>
    </xdr:to>
    <xdr:cxnSp macro="">
      <xdr:nvCxnSpPr>
        <xdr:cNvPr id="500" name="直線コネクタ 499">
          <a:extLst>
            <a:ext uri="{FF2B5EF4-FFF2-40B4-BE49-F238E27FC236}">
              <a16:creationId xmlns:a16="http://schemas.microsoft.com/office/drawing/2014/main" id="{B6F0B7F1-03D6-4F6F-BD87-52BB00B87860}"/>
            </a:ext>
          </a:extLst>
        </xdr:cNvPr>
        <xdr:cNvCxnSpPr/>
      </xdr:nvCxnSpPr>
      <xdr:spPr>
        <a:xfrm flipV="1">
          <a:off x="18392775" y="6369866"/>
          <a:ext cx="809625"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17235</xdr:rowOff>
    </xdr:from>
    <xdr:to>
      <xdr:col>102</xdr:col>
      <xdr:colOff>165100</xdr:colOff>
      <xdr:row>39</xdr:row>
      <xdr:rowOff>118835</xdr:rowOff>
    </xdr:to>
    <xdr:sp macro="" textlink="">
      <xdr:nvSpPr>
        <xdr:cNvPr id="501" name="楕円 500">
          <a:extLst>
            <a:ext uri="{FF2B5EF4-FFF2-40B4-BE49-F238E27FC236}">
              <a16:creationId xmlns:a16="http://schemas.microsoft.com/office/drawing/2014/main" id="{80F0DCD7-46FD-4EA0-98F1-E9EEAA161F59}"/>
            </a:ext>
          </a:extLst>
        </xdr:cNvPr>
        <xdr:cNvSpPr/>
      </xdr:nvSpPr>
      <xdr:spPr>
        <a:xfrm>
          <a:off x="17554575" y="63418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58238</xdr:rowOff>
    </xdr:from>
    <xdr:to>
      <xdr:col>107</xdr:col>
      <xdr:colOff>50800</xdr:colOff>
      <xdr:row>39</xdr:row>
      <xdr:rowOff>68035</xdr:rowOff>
    </xdr:to>
    <xdr:cxnSp macro="">
      <xdr:nvCxnSpPr>
        <xdr:cNvPr id="502" name="直線コネクタ 501">
          <a:extLst>
            <a:ext uri="{FF2B5EF4-FFF2-40B4-BE49-F238E27FC236}">
              <a16:creationId xmlns:a16="http://schemas.microsoft.com/office/drawing/2014/main" id="{903E559D-377B-478D-89F8-395B648E343D}"/>
            </a:ext>
          </a:extLst>
        </xdr:cNvPr>
        <xdr:cNvCxnSpPr/>
      </xdr:nvCxnSpPr>
      <xdr:spPr>
        <a:xfrm flipV="1">
          <a:off x="17602200" y="6382838"/>
          <a:ext cx="79057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30299</xdr:rowOff>
    </xdr:from>
    <xdr:to>
      <xdr:col>98</xdr:col>
      <xdr:colOff>38100</xdr:colOff>
      <xdr:row>39</xdr:row>
      <xdr:rowOff>131899</xdr:rowOff>
    </xdr:to>
    <xdr:sp macro="" textlink="">
      <xdr:nvSpPr>
        <xdr:cNvPr id="503" name="楕円 502">
          <a:extLst>
            <a:ext uri="{FF2B5EF4-FFF2-40B4-BE49-F238E27FC236}">
              <a16:creationId xmlns:a16="http://schemas.microsoft.com/office/drawing/2014/main" id="{F1EA7BF5-29CF-4D86-81ED-20381EBF3D6C}"/>
            </a:ext>
          </a:extLst>
        </xdr:cNvPr>
        <xdr:cNvSpPr/>
      </xdr:nvSpPr>
      <xdr:spPr>
        <a:xfrm>
          <a:off x="16754475" y="63517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68035</xdr:rowOff>
    </xdr:from>
    <xdr:to>
      <xdr:col>102</xdr:col>
      <xdr:colOff>114300</xdr:colOff>
      <xdr:row>39</xdr:row>
      <xdr:rowOff>81099</xdr:rowOff>
    </xdr:to>
    <xdr:cxnSp macro="">
      <xdr:nvCxnSpPr>
        <xdr:cNvPr id="504" name="直線コネクタ 503">
          <a:extLst>
            <a:ext uri="{FF2B5EF4-FFF2-40B4-BE49-F238E27FC236}">
              <a16:creationId xmlns:a16="http://schemas.microsoft.com/office/drawing/2014/main" id="{43671D1E-FD6F-4BB2-A9D3-128B5FBB2189}"/>
            </a:ext>
          </a:extLst>
        </xdr:cNvPr>
        <xdr:cNvCxnSpPr/>
      </xdr:nvCxnSpPr>
      <xdr:spPr>
        <a:xfrm flipV="1">
          <a:off x="16802100" y="6389460"/>
          <a:ext cx="800100" cy="1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241832CE-7533-4AD8-8C9E-F3DE956D4388}"/>
            </a:ext>
          </a:extLst>
        </xdr:cNvPr>
        <xdr:cNvSpPr txBox="1"/>
      </xdr:nvSpPr>
      <xdr:spPr>
        <a:xfrm>
          <a:off x="18983402" y="610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F56D409E-013B-4B6A-BB8D-8D5C513ACF79}"/>
            </a:ext>
          </a:extLst>
        </xdr:cNvPr>
        <xdr:cNvSpPr txBox="1"/>
      </xdr:nvSpPr>
      <xdr:spPr>
        <a:xfrm>
          <a:off x="18183302" y="608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B0376B76-2F5E-4500-A9A9-2849033924B4}"/>
            </a:ext>
          </a:extLst>
        </xdr:cNvPr>
        <xdr:cNvSpPr txBox="1"/>
      </xdr:nvSpPr>
      <xdr:spPr>
        <a:xfrm>
          <a:off x="17383202" y="606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39909006-8881-466E-8262-301CD69E1468}"/>
            </a:ext>
          </a:extLst>
        </xdr:cNvPr>
        <xdr:cNvSpPr txBox="1"/>
      </xdr:nvSpPr>
      <xdr:spPr>
        <a:xfrm>
          <a:off x="16592627" y="605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90368</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0DF2A0F7-1D49-4E8C-867F-E3AA197C9377}"/>
            </a:ext>
          </a:extLst>
        </xdr:cNvPr>
        <xdr:cNvSpPr txBox="1"/>
      </xdr:nvSpPr>
      <xdr:spPr>
        <a:xfrm>
          <a:off x="18983402" y="64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100165</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ED6A7973-8724-4888-B8CA-9E86F9DFF82B}"/>
            </a:ext>
          </a:extLst>
        </xdr:cNvPr>
        <xdr:cNvSpPr txBox="1"/>
      </xdr:nvSpPr>
      <xdr:spPr>
        <a:xfrm>
          <a:off x="18183302" y="64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109962</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9A12EBEB-7620-405F-8F9D-728AF4248D25}"/>
            </a:ext>
          </a:extLst>
        </xdr:cNvPr>
        <xdr:cNvSpPr txBox="1"/>
      </xdr:nvSpPr>
      <xdr:spPr>
        <a:xfrm>
          <a:off x="17383202" y="643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123026</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C6DD4C88-71AD-4849-98E8-8D456811F128}"/>
            </a:ext>
          </a:extLst>
        </xdr:cNvPr>
        <xdr:cNvSpPr txBox="1"/>
      </xdr:nvSpPr>
      <xdr:spPr>
        <a:xfrm>
          <a:off x="16592627" y="645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DA8844BE-67B7-4952-91D9-50EFDF232182}"/>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CDCD1558-D33D-4717-8B03-A4730C93453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8C4283F5-4DC7-4C0E-B9CC-D780032B524C}"/>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BDF1C508-D222-4855-B5C5-7C8B995C45CE}"/>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AAC4ED63-7479-45CE-87E9-1ED8AD1A415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6943331F-42D4-4F65-A53A-930D95F18C50}"/>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24D22499-3A88-424D-B69D-6499DC95AD82}"/>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C8288009-844B-40D8-9EC9-7D3EC05FAD93}"/>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85F9D233-C0D1-4D20-BAA8-CF6CD4D4A06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3BF15CB8-517A-4F67-A226-46A8092A274A}"/>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37B69ED1-0756-4E5C-85F0-64844B8578B9}"/>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4F707831-FDA6-403A-A191-7B7A3AA1E72F}"/>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F98C2931-136B-4DF5-9E98-0DFF559DEEC9}"/>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20331CC0-D3C1-46AC-9FB4-D160E1AE307C}"/>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36C1B492-C743-485C-9B59-BB729797ED87}"/>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422A4B93-2BDF-443C-968B-9528D8113B8F}"/>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AAE529CD-342F-413B-92D3-5D53EA4F6B6D}"/>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13AD31FE-F87F-42DB-8F38-4A1ACB12E8B7}"/>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12544659-C615-4C49-8564-68B174381773}"/>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F78A1A14-D981-4A66-BDBF-57CDA4445FD6}"/>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1FC1C4D2-BCCE-4C26-BF31-91FA42324267}"/>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2EC94611-9B5B-4EBF-965A-6256F58AD01B}"/>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3991F3FD-0FED-47CC-8D5F-3E3DEB8131BA}"/>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F41638D4-0F78-4FEA-B0BD-A33261A6D7A8}"/>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0B693642-3443-48AD-B337-D675A3C2DA9D}"/>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6DF224E0-2B4B-4C08-AB07-34492F35F231}"/>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5E9B88D5-3FD5-42BB-8239-6E8812611A29}"/>
            </a:ext>
          </a:extLst>
        </xdr:cNvPr>
        <xdr:cNvCxnSpPr/>
      </xdr:nvCxnSpPr>
      <xdr:spPr>
        <a:xfrm flipV="1">
          <a:off x="14696439" y="8887369"/>
          <a:ext cx="0" cy="1465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8FA8FF5-72E0-41AC-822A-E8255FA29CD4}"/>
            </a:ext>
          </a:extLst>
        </xdr:cNvPr>
        <xdr:cNvSpPr txBox="1"/>
      </xdr:nvSpPr>
      <xdr:spPr>
        <a:xfrm>
          <a:off x="14735175" y="10356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47ABBAB4-E5AA-4193-9F20-2DE548B5089D}"/>
            </a:ext>
          </a:extLst>
        </xdr:cNvPr>
        <xdr:cNvCxnSpPr/>
      </xdr:nvCxnSpPr>
      <xdr:spPr>
        <a:xfrm>
          <a:off x="14611350" y="103527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E554C0C5-A120-49CA-8587-3EA7D833BD05}"/>
            </a:ext>
          </a:extLst>
        </xdr:cNvPr>
        <xdr:cNvSpPr txBox="1"/>
      </xdr:nvSpPr>
      <xdr:spPr>
        <a:xfrm>
          <a:off x="14735175" y="86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E5242AB6-BAC9-4F80-96BD-96C538A4C846}"/>
            </a:ext>
          </a:extLst>
        </xdr:cNvPr>
        <xdr:cNvCxnSpPr/>
      </xdr:nvCxnSpPr>
      <xdr:spPr>
        <a:xfrm>
          <a:off x="14611350" y="88873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9F2814EE-9122-4926-B9D0-DEAD8D472A77}"/>
            </a:ext>
          </a:extLst>
        </xdr:cNvPr>
        <xdr:cNvSpPr txBox="1"/>
      </xdr:nvSpPr>
      <xdr:spPr>
        <a:xfrm>
          <a:off x="14735175" y="96490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4DAE958B-0F77-44AA-B66B-629ACC1F0006}"/>
            </a:ext>
          </a:extLst>
        </xdr:cNvPr>
        <xdr:cNvSpPr/>
      </xdr:nvSpPr>
      <xdr:spPr>
        <a:xfrm>
          <a:off x="14649450" y="967059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7564BD2F-D800-489C-B344-05B559EC5ACD}"/>
            </a:ext>
          </a:extLst>
        </xdr:cNvPr>
        <xdr:cNvSpPr/>
      </xdr:nvSpPr>
      <xdr:spPr>
        <a:xfrm>
          <a:off x="13887450" y="96283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F44D9149-61B5-41F8-876B-E764568AEC9B}"/>
            </a:ext>
          </a:extLst>
        </xdr:cNvPr>
        <xdr:cNvSpPr/>
      </xdr:nvSpPr>
      <xdr:spPr>
        <a:xfrm>
          <a:off x="13096875" y="95891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FDF2C309-B204-4921-9ADB-165A197FFBB5}"/>
            </a:ext>
          </a:extLst>
        </xdr:cNvPr>
        <xdr:cNvSpPr/>
      </xdr:nvSpPr>
      <xdr:spPr>
        <a:xfrm>
          <a:off x="12296775" y="95825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E6954BB4-AB48-4835-870D-55A3188BDFA8}"/>
            </a:ext>
          </a:extLst>
        </xdr:cNvPr>
        <xdr:cNvSpPr/>
      </xdr:nvSpPr>
      <xdr:spPr>
        <a:xfrm>
          <a:off x="11487150" y="96314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E9DC320-D300-4BF2-96F8-4995774DDA1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39ACC30-D328-47F0-AF50-81E62CD1C655}"/>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FE638BA-B957-4463-AD99-91C5A86747E2}"/>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E5528E86-723A-469C-8DB6-FA95FA377121}"/>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F0998785-D21C-4479-B48B-E3224E5E208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58601</xdr:rowOff>
    </xdr:from>
    <xdr:to>
      <xdr:col>85</xdr:col>
      <xdr:colOff>177800</xdr:colOff>
      <xdr:row>59</xdr:row>
      <xdr:rowOff>160201</xdr:rowOff>
    </xdr:to>
    <xdr:sp macro="" textlink="">
      <xdr:nvSpPr>
        <xdr:cNvPr id="555" name="楕円 554">
          <a:extLst>
            <a:ext uri="{FF2B5EF4-FFF2-40B4-BE49-F238E27FC236}">
              <a16:creationId xmlns:a16="http://schemas.microsoft.com/office/drawing/2014/main" id="{FF00A2C5-95C2-4EEA-8CA9-4F54EAC8B452}"/>
            </a:ext>
          </a:extLst>
        </xdr:cNvPr>
        <xdr:cNvSpPr/>
      </xdr:nvSpPr>
      <xdr:spPr>
        <a:xfrm>
          <a:off x="14649450" y="96217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81478</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55FE5E6C-8F53-4B05-968A-C68C8FE47B59}"/>
            </a:ext>
          </a:extLst>
        </xdr:cNvPr>
        <xdr:cNvSpPr txBox="1"/>
      </xdr:nvSpPr>
      <xdr:spPr>
        <a:xfrm>
          <a:off x="14735175" y="9485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168003</xdr:rowOff>
    </xdr:from>
    <xdr:to>
      <xdr:col>81</xdr:col>
      <xdr:colOff>101600</xdr:colOff>
      <xdr:row>59</xdr:row>
      <xdr:rowOff>98153</xdr:rowOff>
    </xdr:to>
    <xdr:sp macro="" textlink="">
      <xdr:nvSpPr>
        <xdr:cNvPr id="557" name="楕円 556">
          <a:extLst>
            <a:ext uri="{FF2B5EF4-FFF2-40B4-BE49-F238E27FC236}">
              <a16:creationId xmlns:a16="http://schemas.microsoft.com/office/drawing/2014/main" id="{80E9930D-73B4-4B45-B28A-25F4C9C0FDCF}"/>
            </a:ext>
          </a:extLst>
        </xdr:cNvPr>
        <xdr:cNvSpPr/>
      </xdr:nvSpPr>
      <xdr:spPr>
        <a:xfrm>
          <a:off x="13887450" y="95660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47353</xdr:rowOff>
    </xdr:from>
    <xdr:to>
      <xdr:col>85</xdr:col>
      <xdr:colOff>127000</xdr:colOff>
      <xdr:row>59</xdr:row>
      <xdr:rowOff>109401</xdr:rowOff>
    </xdr:to>
    <xdr:cxnSp macro="">
      <xdr:nvCxnSpPr>
        <xdr:cNvPr id="558" name="直線コネクタ 557">
          <a:extLst>
            <a:ext uri="{FF2B5EF4-FFF2-40B4-BE49-F238E27FC236}">
              <a16:creationId xmlns:a16="http://schemas.microsoft.com/office/drawing/2014/main" id="{F9869834-3EC6-44DE-9122-28D894162F8B}"/>
            </a:ext>
          </a:extLst>
        </xdr:cNvPr>
        <xdr:cNvCxnSpPr/>
      </xdr:nvCxnSpPr>
      <xdr:spPr>
        <a:xfrm>
          <a:off x="13935075" y="9613628"/>
          <a:ext cx="76200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59" name="楕円 558">
          <a:extLst>
            <a:ext uri="{FF2B5EF4-FFF2-40B4-BE49-F238E27FC236}">
              <a16:creationId xmlns:a16="http://schemas.microsoft.com/office/drawing/2014/main" id="{828660D7-1799-4218-A21F-27E19AC8CD58}"/>
            </a:ext>
          </a:extLst>
        </xdr:cNvPr>
        <xdr:cNvSpPr/>
      </xdr:nvSpPr>
      <xdr:spPr>
        <a:xfrm>
          <a:off x="13096875" y="9507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160020</xdr:rowOff>
    </xdr:from>
    <xdr:to>
      <xdr:col>81</xdr:col>
      <xdr:colOff>50800</xdr:colOff>
      <xdr:row>59</xdr:row>
      <xdr:rowOff>47353</xdr:rowOff>
    </xdr:to>
    <xdr:cxnSp macro="">
      <xdr:nvCxnSpPr>
        <xdr:cNvPr id="560" name="直線コネクタ 559">
          <a:extLst>
            <a:ext uri="{FF2B5EF4-FFF2-40B4-BE49-F238E27FC236}">
              <a16:creationId xmlns:a16="http://schemas.microsoft.com/office/drawing/2014/main" id="{113DF635-1A02-45DF-BB23-2C440911CA2D}"/>
            </a:ext>
          </a:extLst>
        </xdr:cNvPr>
        <xdr:cNvCxnSpPr/>
      </xdr:nvCxnSpPr>
      <xdr:spPr>
        <a:xfrm>
          <a:off x="13144500" y="9564370"/>
          <a:ext cx="790575"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42273</xdr:rowOff>
    </xdr:from>
    <xdr:to>
      <xdr:col>72</xdr:col>
      <xdr:colOff>38100</xdr:colOff>
      <xdr:row>59</xdr:row>
      <xdr:rowOff>143873</xdr:rowOff>
    </xdr:to>
    <xdr:sp macro="" textlink="">
      <xdr:nvSpPr>
        <xdr:cNvPr id="561" name="楕円 560">
          <a:extLst>
            <a:ext uri="{FF2B5EF4-FFF2-40B4-BE49-F238E27FC236}">
              <a16:creationId xmlns:a16="http://schemas.microsoft.com/office/drawing/2014/main" id="{4DA01B90-DB31-428F-9E24-AC71C9B2A74D}"/>
            </a:ext>
          </a:extLst>
        </xdr:cNvPr>
        <xdr:cNvSpPr/>
      </xdr:nvSpPr>
      <xdr:spPr>
        <a:xfrm>
          <a:off x="12296775" y="96085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160020</xdr:rowOff>
    </xdr:from>
    <xdr:to>
      <xdr:col>76</xdr:col>
      <xdr:colOff>114300</xdr:colOff>
      <xdr:row>59</xdr:row>
      <xdr:rowOff>93073</xdr:rowOff>
    </xdr:to>
    <xdr:cxnSp macro="">
      <xdr:nvCxnSpPr>
        <xdr:cNvPr id="562" name="直線コネクタ 561">
          <a:extLst>
            <a:ext uri="{FF2B5EF4-FFF2-40B4-BE49-F238E27FC236}">
              <a16:creationId xmlns:a16="http://schemas.microsoft.com/office/drawing/2014/main" id="{1636F65B-E93B-4AD9-A66F-AED7FBB60646}"/>
            </a:ext>
          </a:extLst>
        </xdr:cNvPr>
        <xdr:cNvCxnSpPr/>
      </xdr:nvCxnSpPr>
      <xdr:spPr>
        <a:xfrm flipV="1">
          <a:off x="12344400" y="9564370"/>
          <a:ext cx="800100" cy="9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9616</xdr:rowOff>
    </xdr:from>
    <xdr:to>
      <xdr:col>67</xdr:col>
      <xdr:colOff>101600</xdr:colOff>
      <xdr:row>59</xdr:row>
      <xdr:rowOff>111216</xdr:rowOff>
    </xdr:to>
    <xdr:sp macro="" textlink="">
      <xdr:nvSpPr>
        <xdr:cNvPr id="563" name="楕円 562">
          <a:extLst>
            <a:ext uri="{FF2B5EF4-FFF2-40B4-BE49-F238E27FC236}">
              <a16:creationId xmlns:a16="http://schemas.microsoft.com/office/drawing/2014/main" id="{7E5A9459-479A-4F83-9741-C5E8C016446D}"/>
            </a:ext>
          </a:extLst>
        </xdr:cNvPr>
        <xdr:cNvSpPr/>
      </xdr:nvSpPr>
      <xdr:spPr>
        <a:xfrm>
          <a:off x="11487150" y="95695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60416</xdr:rowOff>
    </xdr:from>
    <xdr:to>
      <xdr:col>71</xdr:col>
      <xdr:colOff>177800</xdr:colOff>
      <xdr:row>59</xdr:row>
      <xdr:rowOff>93073</xdr:rowOff>
    </xdr:to>
    <xdr:cxnSp macro="">
      <xdr:nvCxnSpPr>
        <xdr:cNvPr id="564" name="直線コネクタ 563">
          <a:extLst>
            <a:ext uri="{FF2B5EF4-FFF2-40B4-BE49-F238E27FC236}">
              <a16:creationId xmlns:a16="http://schemas.microsoft.com/office/drawing/2014/main" id="{B3297962-C8F0-43CC-9286-DDF739E26CDE}"/>
            </a:ext>
          </a:extLst>
        </xdr:cNvPr>
        <xdr:cNvCxnSpPr/>
      </xdr:nvCxnSpPr>
      <xdr:spPr>
        <a:xfrm>
          <a:off x="11534775" y="9626691"/>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565" name="n_1aveValue【学校施設】&#10;有形固定資産減価償却率">
          <a:extLst>
            <a:ext uri="{FF2B5EF4-FFF2-40B4-BE49-F238E27FC236}">
              <a16:creationId xmlns:a16="http://schemas.microsoft.com/office/drawing/2014/main" id="{23A19277-969B-493C-B30B-E4C19AE44321}"/>
            </a:ext>
          </a:extLst>
        </xdr:cNvPr>
        <xdr:cNvSpPr txBox="1"/>
      </xdr:nvSpPr>
      <xdr:spPr>
        <a:xfrm>
          <a:off x="13745219" y="9727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566" name="n_2aveValue【学校施設】&#10;有形固定資産減価償却率">
          <a:extLst>
            <a:ext uri="{FF2B5EF4-FFF2-40B4-BE49-F238E27FC236}">
              <a16:creationId xmlns:a16="http://schemas.microsoft.com/office/drawing/2014/main" id="{B3F8C510-E376-486C-BD8F-9328EA364258}"/>
            </a:ext>
          </a:extLst>
        </xdr:cNvPr>
        <xdr:cNvSpPr txBox="1"/>
      </xdr:nvSpPr>
      <xdr:spPr>
        <a:xfrm>
          <a:off x="12964169" y="968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a:extLst>
            <a:ext uri="{FF2B5EF4-FFF2-40B4-BE49-F238E27FC236}">
              <a16:creationId xmlns:a16="http://schemas.microsoft.com/office/drawing/2014/main" id="{4DA89633-E8AB-4B01-815C-3EFD20E8AE11}"/>
            </a:ext>
          </a:extLst>
        </xdr:cNvPr>
        <xdr:cNvSpPr txBox="1"/>
      </xdr:nvSpPr>
      <xdr:spPr>
        <a:xfrm>
          <a:off x="12164069" y="9379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568" name="n_4aveValue【学校施設】&#10;有形固定資産減価償却率">
          <a:extLst>
            <a:ext uri="{FF2B5EF4-FFF2-40B4-BE49-F238E27FC236}">
              <a16:creationId xmlns:a16="http://schemas.microsoft.com/office/drawing/2014/main" id="{E12C513A-2674-46FF-A301-AC1802BF99DA}"/>
            </a:ext>
          </a:extLst>
        </xdr:cNvPr>
        <xdr:cNvSpPr txBox="1"/>
      </xdr:nvSpPr>
      <xdr:spPr>
        <a:xfrm>
          <a:off x="11354444" y="972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114680</xdr:rowOff>
    </xdr:from>
    <xdr:ext cx="405111" cy="259045"/>
    <xdr:sp macro="" textlink="">
      <xdr:nvSpPr>
        <xdr:cNvPr id="569" name="n_1mainValue【学校施設】&#10;有形固定資産減価償却率">
          <a:extLst>
            <a:ext uri="{FF2B5EF4-FFF2-40B4-BE49-F238E27FC236}">
              <a16:creationId xmlns:a16="http://schemas.microsoft.com/office/drawing/2014/main" id="{CCE6BFB3-7A9E-4055-89E4-84CB9775DA1D}"/>
            </a:ext>
          </a:extLst>
        </xdr:cNvPr>
        <xdr:cNvSpPr txBox="1"/>
      </xdr:nvSpPr>
      <xdr:spPr>
        <a:xfrm>
          <a:off x="13745219" y="9353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70" name="n_2mainValue【学校施設】&#10;有形固定資産減価償却率">
          <a:extLst>
            <a:ext uri="{FF2B5EF4-FFF2-40B4-BE49-F238E27FC236}">
              <a16:creationId xmlns:a16="http://schemas.microsoft.com/office/drawing/2014/main" id="{7F120F3D-2619-4D20-85AF-16D97D68C0AD}"/>
            </a:ext>
          </a:extLst>
        </xdr:cNvPr>
        <xdr:cNvSpPr txBox="1"/>
      </xdr:nvSpPr>
      <xdr:spPr>
        <a:xfrm>
          <a:off x="12964169" y="929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135000</xdr:rowOff>
    </xdr:from>
    <xdr:ext cx="405111" cy="259045"/>
    <xdr:sp macro="" textlink="">
      <xdr:nvSpPr>
        <xdr:cNvPr id="571" name="n_3mainValue【学校施設】&#10;有形固定資産減価償却率">
          <a:extLst>
            <a:ext uri="{FF2B5EF4-FFF2-40B4-BE49-F238E27FC236}">
              <a16:creationId xmlns:a16="http://schemas.microsoft.com/office/drawing/2014/main" id="{9FFBCD21-C002-4BAD-8A70-5EA7C6F6E87B}"/>
            </a:ext>
          </a:extLst>
        </xdr:cNvPr>
        <xdr:cNvSpPr txBox="1"/>
      </xdr:nvSpPr>
      <xdr:spPr>
        <a:xfrm>
          <a:off x="12164069" y="9698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127743</xdr:rowOff>
    </xdr:from>
    <xdr:ext cx="405111" cy="259045"/>
    <xdr:sp macro="" textlink="">
      <xdr:nvSpPr>
        <xdr:cNvPr id="572" name="n_4mainValue【学校施設】&#10;有形固定資産減価償却率">
          <a:extLst>
            <a:ext uri="{FF2B5EF4-FFF2-40B4-BE49-F238E27FC236}">
              <a16:creationId xmlns:a16="http://schemas.microsoft.com/office/drawing/2014/main" id="{3BF11E2F-1CFD-4BBF-802C-A41D9A65112C}"/>
            </a:ext>
          </a:extLst>
        </xdr:cNvPr>
        <xdr:cNvSpPr txBox="1"/>
      </xdr:nvSpPr>
      <xdr:spPr>
        <a:xfrm>
          <a:off x="11354444" y="9363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3BA2BAC6-6D4E-491E-B400-BE8B95E7192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6F28E8BD-FC4E-4A08-B24F-81D0E7DC143C}"/>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1AEE3F90-4995-4102-8475-E46F791329B8}"/>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CB034256-B030-4685-A952-B24374BC601C}"/>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B916A698-6772-4AB0-8391-16C32114092A}"/>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8FBE4625-BD20-4CCA-863F-A320D3237B80}"/>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265D492-26FA-4A56-872A-EB30862A61DA}"/>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3B0B04D-9C91-4541-87CE-94F6B9F7988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51FE8249-FDBF-4FB5-8371-88F1332E43E6}"/>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A40C2A0A-EE2E-424A-B1DC-F8FF920242C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F90EF870-7E2B-4930-AEEF-6D3C3516F75E}"/>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3A77E3AC-D55B-4E17-B2E4-924880CABEDD}"/>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EB91FE4F-6F22-4E61-94D3-89034B7E856B}"/>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A8C8F7E-0309-44FA-AA4E-16D32BA0EC56}"/>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8A48CEF7-90B3-4D79-9F54-751D148251F2}"/>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FEE05280-8B74-46C7-8F7D-AD6C32394496}"/>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C464689B-702B-4C96-B206-046A6E4BA886}"/>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55B0407C-7766-42FB-8141-F1DEC2E54405}"/>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3F79A67B-AF49-46F7-B164-E78F6D44C692}"/>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186DAAEA-D0F0-422F-9A08-50CB74327BDB}"/>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CE9A3224-304C-486E-B886-B8D811FFBC94}"/>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50220AB9-5CC1-4C7D-82DD-B3B4008D28DB}"/>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527A1D5F-88C4-4189-BD5A-26E28033102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30532F9A-6708-402A-9297-3AA86A54C72F}"/>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81AE5ED9-8CC8-43C6-9D00-7E4278CAF87E}"/>
            </a:ext>
          </a:extLst>
        </xdr:cNvPr>
        <xdr:cNvCxnSpPr/>
      </xdr:nvCxnSpPr>
      <xdr:spPr>
        <a:xfrm flipV="1">
          <a:off x="19954239" y="9245600"/>
          <a:ext cx="0" cy="115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6BB16744-BCD9-4E03-97AF-4CAB6C0DCEF4}"/>
            </a:ext>
          </a:extLst>
        </xdr:cNvPr>
        <xdr:cNvSpPr txBox="1"/>
      </xdr:nvSpPr>
      <xdr:spPr>
        <a:xfrm>
          <a:off x="19992975" y="1039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687A8A62-1F8A-4CCD-A0F7-C2262554DB46}"/>
            </a:ext>
          </a:extLst>
        </xdr:cNvPr>
        <xdr:cNvCxnSpPr/>
      </xdr:nvCxnSpPr>
      <xdr:spPr>
        <a:xfrm>
          <a:off x="19878675" y="104018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CC879CFC-A256-4B15-90C0-12817E9ED299}"/>
            </a:ext>
          </a:extLst>
        </xdr:cNvPr>
        <xdr:cNvSpPr txBox="1"/>
      </xdr:nvSpPr>
      <xdr:spPr>
        <a:xfrm>
          <a:off x="19992975"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CC8352D4-F086-484A-A01E-F610D9490B0D}"/>
            </a:ext>
          </a:extLst>
        </xdr:cNvPr>
        <xdr:cNvCxnSpPr/>
      </xdr:nvCxnSpPr>
      <xdr:spPr>
        <a:xfrm>
          <a:off x="19878675" y="9245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602" name="【学校施設】&#10;一人当たり面積平均値テキスト">
          <a:extLst>
            <a:ext uri="{FF2B5EF4-FFF2-40B4-BE49-F238E27FC236}">
              <a16:creationId xmlns:a16="http://schemas.microsoft.com/office/drawing/2014/main" id="{F33C246C-04D2-4443-B137-3B8800F3714F}"/>
            </a:ext>
          </a:extLst>
        </xdr:cNvPr>
        <xdr:cNvSpPr txBox="1"/>
      </xdr:nvSpPr>
      <xdr:spPr>
        <a:xfrm>
          <a:off x="19992975" y="10046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D49EF35C-8243-4F17-99EE-320D96869871}"/>
            </a:ext>
          </a:extLst>
        </xdr:cNvPr>
        <xdr:cNvSpPr/>
      </xdr:nvSpPr>
      <xdr:spPr>
        <a:xfrm>
          <a:off x="19897725" y="1006817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2378A32E-7050-4738-A3AC-D46B18E1FB65}"/>
            </a:ext>
          </a:extLst>
        </xdr:cNvPr>
        <xdr:cNvSpPr/>
      </xdr:nvSpPr>
      <xdr:spPr>
        <a:xfrm>
          <a:off x="19154775" y="1006043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4EE0DC05-6AA4-45EA-8514-BAABC44758CD}"/>
            </a:ext>
          </a:extLst>
        </xdr:cNvPr>
        <xdr:cNvSpPr/>
      </xdr:nvSpPr>
      <xdr:spPr>
        <a:xfrm>
          <a:off x="18345150" y="1005890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5C588521-4C89-42EE-B3FD-41BBE4366D76}"/>
            </a:ext>
          </a:extLst>
        </xdr:cNvPr>
        <xdr:cNvSpPr/>
      </xdr:nvSpPr>
      <xdr:spPr>
        <a:xfrm>
          <a:off x="17554575" y="100614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5D469E96-C0E1-41F4-9845-7A84A5D22292}"/>
            </a:ext>
          </a:extLst>
        </xdr:cNvPr>
        <xdr:cNvSpPr/>
      </xdr:nvSpPr>
      <xdr:spPr>
        <a:xfrm>
          <a:off x="16754475" y="100606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E50A805-56E6-4DAE-BE76-38A9F2CB198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A1E61D7-34DA-4F50-B0F9-04486590E5F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B0579D7-AA99-4781-8E82-7ED0BC66131B}"/>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A64816B0-DA76-4974-8414-1CEB3FDFE4F7}"/>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D9944ED7-2F7E-4851-A80E-5DCDCCC36488}"/>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26162</xdr:rowOff>
    </xdr:from>
    <xdr:to>
      <xdr:col>116</xdr:col>
      <xdr:colOff>114300</xdr:colOff>
      <xdr:row>60</xdr:row>
      <xdr:rowOff>127762</xdr:rowOff>
    </xdr:to>
    <xdr:sp macro="" textlink="">
      <xdr:nvSpPr>
        <xdr:cNvPr id="613" name="楕円 612">
          <a:extLst>
            <a:ext uri="{FF2B5EF4-FFF2-40B4-BE49-F238E27FC236}">
              <a16:creationId xmlns:a16="http://schemas.microsoft.com/office/drawing/2014/main" id="{52BF0FFF-9CD5-435E-B6EC-010A1E07B954}"/>
            </a:ext>
          </a:extLst>
        </xdr:cNvPr>
        <xdr:cNvSpPr/>
      </xdr:nvSpPr>
      <xdr:spPr>
        <a:xfrm>
          <a:off x="19897725" y="97543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49039</xdr:rowOff>
    </xdr:from>
    <xdr:ext cx="469744" cy="259045"/>
    <xdr:sp macro="" textlink="">
      <xdr:nvSpPr>
        <xdr:cNvPr id="614" name="【学校施設】&#10;一人当たり面積該当値テキスト">
          <a:extLst>
            <a:ext uri="{FF2B5EF4-FFF2-40B4-BE49-F238E27FC236}">
              <a16:creationId xmlns:a16="http://schemas.microsoft.com/office/drawing/2014/main" id="{BE9F18A7-19CD-4493-B67E-F7BE846E3714}"/>
            </a:ext>
          </a:extLst>
        </xdr:cNvPr>
        <xdr:cNvSpPr txBox="1"/>
      </xdr:nvSpPr>
      <xdr:spPr>
        <a:xfrm>
          <a:off x="19992975" y="960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44831</xdr:rowOff>
    </xdr:from>
    <xdr:to>
      <xdr:col>112</xdr:col>
      <xdr:colOff>38100</xdr:colOff>
      <xdr:row>60</xdr:row>
      <xdr:rowOff>146431</xdr:rowOff>
    </xdr:to>
    <xdr:sp macro="" textlink="">
      <xdr:nvSpPr>
        <xdr:cNvPr id="615" name="楕円 614">
          <a:extLst>
            <a:ext uri="{FF2B5EF4-FFF2-40B4-BE49-F238E27FC236}">
              <a16:creationId xmlns:a16="http://schemas.microsoft.com/office/drawing/2014/main" id="{4410C35F-2317-4BE9-A712-BE789871CC3B}"/>
            </a:ext>
          </a:extLst>
        </xdr:cNvPr>
        <xdr:cNvSpPr/>
      </xdr:nvSpPr>
      <xdr:spPr>
        <a:xfrm>
          <a:off x="19154775" y="97730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76962</xdr:rowOff>
    </xdr:from>
    <xdr:to>
      <xdr:col>116</xdr:col>
      <xdr:colOff>63500</xdr:colOff>
      <xdr:row>60</xdr:row>
      <xdr:rowOff>95631</xdr:rowOff>
    </xdr:to>
    <xdr:cxnSp macro="">
      <xdr:nvCxnSpPr>
        <xdr:cNvPr id="616" name="直線コネクタ 615">
          <a:extLst>
            <a:ext uri="{FF2B5EF4-FFF2-40B4-BE49-F238E27FC236}">
              <a16:creationId xmlns:a16="http://schemas.microsoft.com/office/drawing/2014/main" id="{B222D5BF-2FA4-4265-A5A8-A7D7163E309A}"/>
            </a:ext>
          </a:extLst>
        </xdr:cNvPr>
        <xdr:cNvCxnSpPr/>
      </xdr:nvCxnSpPr>
      <xdr:spPr>
        <a:xfrm flipV="1">
          <a:off x="19202400" y="9801987"/>
          <a:ext cx="752475"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64643</xdr:rowOff>
    </xdr:from>
    <xdr:to>
      <xdr:col>107</xdr:col>
      <xdr:colOff>101600</xdr:colOff>
      <xdr:row>60</xdr:row>
      <xdr:rowOff>166243</xdr:rowOff>
    </xdr:to>
    <xdr:sp macro="" textlink="">
      <xdr:nvSpPr>
        <xdr:cNvPr id="617" name="楕円 616">
          <a:extLst>
            <a:ext uri="{FF2B5EF4-FFF2-40B4-BE49-F238E27FC236}">
              <a16:creationId xmlns:a16="http://schemas.microsoft.com/office/drawing/2014/main" id="{20C7C998-A0D5-4FFC-B939-EE6DA3525690}"/>
            </a:ext>
          </a:extLst>
        </xdr:cNvPr>
        <xdr:cNvSpPr/>
      </xdr:nvSpPr>
      <xdr:spPr>
        <a:xfrm>
          <a:off x="18345150" y="97928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95631</xdr:rowOff>
    </xdr:from>
    <xdr:to>
      <xdr:col>111</xdr:col>
      <xdr:colOff>177800</xdr:colOff>
      <xdr:row>60</xdr:row>
      <xdr:rowOff>115443</xdr:rowOff>
    </xdr:to>
    <xdr:cxnSp macro="">
      <xdr:nvCxnSpPr>
        <xdr:cNvPr id="618" name="直線コネクタ 617">
          <a:extLst>
            <a:ext uri="{FF2B5EF4-FFF2-40B4-BE49-F238E27FC236}">
              <a16:creationId xmlns:a16="http://schemas.microsoft.com/office/drawing/2014/main" id="{841B901D-7CD8-47A6-9A29-C25A9F8BCBFC}"/>
            </a:ext>
          </a:extLst>
        </xdr:cNvPr>
        <xdr:cNvCxnSpPr/>
      </xdr:nvCxnSpPr>
      <xdr:spPr>
        <a:xfrm flipV="1">
          <a:off x="18392775" y="9820656"/>
          <a:ext cx="809625"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92837</xdr:rowOff>
    </xdr:from>
    <xdr:to>
      <xdr:col>102</xdr:col>
      <xdr:colOff>165100</xdr:colOff>
      <xdr:row>61</xdr:row>
      <xdr:rowOff>22987</xdr:rowOff>
    </xdr:to>
    <xdr:sp macro="" textlink="">
      <xdr:nvSpPr>
        <xdr:cNvPr id="619" name="楕円 618">
          <a:extLst>
            <a:ext uri="{FF2B5EF4-FFF2-40B4-BE49-F238E27FC236}">
              <a16:creationId xmlns:a16="http://schemas.microsoft.com/office/drawing/2014/main" id="{9C3FE475-8ACB-47D3-A435-5860007F43BF}"/>
            </a:ext>
          </a:extLst>
        </xdr:cNvPr>
        <xdr:cNvSpPr/>
      </xdr:nvSpPr>
      <xdr:spPr>
        <a:xfrm>
          <a:off x="17554575" y="98178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115443</xdr:rowOff>
    </xdr:from>
    <xdr:to>
      <xdr:col>107</xdr:col>
      <xdr:colOff>50800</xdr:colOff>
      <xdr:row>60</xdr:row>
      <xdr:rowOff>143637</xdr:rowOff>
    </xdr:to>
    <xdr:cxnSp macro="">
      <xdr:nvCxnSpPr>
        <xdr:cNvPr id="620" name="直線コネクタ 619">
          <a:extLst>
            <a:ext uri="{FF2B5EF4-FFF2-40B4-BE49-F238E27FC236}">
              <a16:creationId xmlns:a16="http://schemas.microsoft.com/office/drawing/2014/main" id="{5FE6927D-EDE1-486B-A4A3-BD6470AA0950}"/>
            </a:ext>
          </a:extLst>
        </xdr:cNvPr>
        <xdr:cNvCxnSpPr/>
      </xdr:nvCxnSpPr>
      <xdr:spPr>
        <a:xfrm flipV="1">
          <a:off x="17602200" y="9840468"/>
          <a:ext cx="790575"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114554</xdr:rowOff>
    </xdr:from>
    <xdr:to>
      <xdr:col>98</xdr:col>
      <xdr:colOff>38100</xdr:colOff>
      <xdr:row>61</xdr:row>
      <xdr:rowOff>44704</xdr:rowOff>
    </xdr:to>
    <xdr:sp macro="" textlink="">
      <xdr:nvSpPr>
        <xdr:cNvPr id="621" name="楕円 620">
          <a:extLst>
            <a:ext uri="{FF2B5EF4-FFF2-40B4-BE49-F238E27FC236}">
              <a16:creationId xmlns:a16="http://schemas.microsoft.com/office/drawing/2014/main" id="{D14D6DCC-1546-4FE6-9478-F945D83F8DEF}"/>
            </a:ext>
          </a:extLst>
        </xdr:cNvPr>
        <xdr:cNvSpPr/>
      </xdr:nvSpPr>
      <xdr:spPr>
        <a:xfrm>
          <a:off x="16754475" y="98395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143637</xdr:rowOff>
    </xdr:from>
    <xdr:to>
      <xdr:col>102</xdr:col>
      <xdr:colOff>114300</xdr:colOff>
      <xdr:row>60</xdr:row>
      <xdr:rowOff>165354</xdr:rowOff>
    </xdr:to>
    <xdr:cxnSp macro="">
      <xdr:nvCxnSpPr>
        <xdr:cNvPr id="622" name="直線コネクタ 621">
          <a:extLst>
            <a:ext uri="{FF2B5EF4-FFF2-40B4-BE49-F238E27FC236}">
              <a16:creationId xmlns:a16="http://schemas.microsoft.com/office/drawing/2014/main" id="{D773E43E-14FF-4A0A-A8F2-22CE81A0F57E}"/>
            </a:ext>
          </a:extLst>
        </xdr:cNvPr>
        <xdr:cNvCxnSpPr/>
      </xdr:nvCxnSpPr>
      <xdr:spPr>
        <a:xfrm flipV="1">
          <a:off x="16802100" y="9865487"/>
          <a:ext cx="8001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623" name="n_1aveValue【学校施設】&#10;一人当たり面積">
          <a:extLst>
            <a:ext uri="{FF2B5EF4-FFF2-40B4-BE49-F238E27FC236}">
              <a16:creationId xmlns:a16="http://schemas.microsoft.com/office/drawing/2014/main" id="{4581DD47-46D1-41AA-B417-3CDEB000DBB2}"/>
            </a:ext>
          </a:extLst>
        </xdr:cNvPr>
        <xdr:cNvSpPr txBox="1"/>
      </xdr:nvSpPr>
      <xdr:spPr>
        <a:xfrm>
          <a:off x="18983402"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624" name="n_2aveValue【学校施設】&#10;一人当たり面積">
          <a:extLst>
            <a:ext uri="{FF2B5EF4-FFF2-40B4-BE49-F238E27FC236}">
              <a16:creationId xmlns:a16="http://schemas.microsoft.com/office/drawing/2014/main" id="{488CF630-3871-44C4-ADA5-8D6385F57FF5}"/>
            </a:ext>
          </a:extLst>
        </xdr:cNvPr>
        <xdr:cNvSpPr txBox="1"/>
      </xdr:nvSpPr>
      <xdr:spPr>
        <a:xfrm>
          <a:off x="18183302"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625" name="n_3aveValue【学校施設】&#10;一人当たり面積">
          <a:extLst>
            <a:ext uri="{FF2B5EF4-FFF2-40B4-BE49-F238E27FC236}">
              <a16:creationId xmlns:a16="http://schemas.microsoft.com/office/drawing/2014/main" id="{40D057CC-B3C4-4063-B33E-14E666FDAAC5}"/>
            </a:ext>
          </a:extLst>
        </xdr:cNvPr>
        <xdr:cNvSpPr txBox="1"/>
      </xdr:nvSpPr>
      <xdr:spPr>
        <a:xfrm>
          <a:off x="17383202" y="1015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626" name="n_4aveValue【学校施設】&#10;一人当たり面積">
          <a:extLst>
            <a:ext uri="{FF2B5EF4-FFF2-40B4-BE49-F238E27FC236}">
              <a16:creationId xmlns:a16="http://schemas.microsoft.com/office/drawing/2014/main" id="{58792840-D9C1-44D4-AA52-A5F58FB89CB5}"/>
            </a:ext>
          </a:extLst>
        </xdr:cNvPr>
        <xdr:cNvSpPr txBox="1"/>
      </xdr:nvSpPr>
      <xdr:spPr>
        <a:xfrm>
          <a:off x="16592627" y="1015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162958</xdr:rowOff>
    </xdr:from>
    <xdr:ext cx="469744" cy="259045"/>
    <xdr:sp macro="" textlink="">
      <xdr:nvSpPr>
        <xdr:cNvPr id="627" name="n_1mainValue【学校施設】&#10;一人当たり面積">
          <a:extLst>
            <a:ext uri="{FF2B5EF4-FFF2-40B4-BE49-F238E27FC236}">
              <a16:creationId xmlns:a16="http://schemas.microsoft.com/office/drawing/2014/main" id="{65CD5F67-3746-4E5D-8953-FC02528A2676}"/>
            </a:ext>
          </a:extLst>
        </xdr:cNvPr>
        <xdr:cNvSpPr txBox="1"/>
      </xdr:nvSpPr>
      <xdr:spPr>
        <a:xfrm>
          <a:off x="18983402" y="956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11320</xdr:rowOff>
    </xdr:from>
    <xdr:ext cx="469744" cy="259045"/>
    <xdr:sp macro="" textlink="">
      <xdr:nvSpPr>
        <xdr:cNvPr id="628" name="n_2mainValue【学校施設】&#10;一人当たり面積">
          <a:extLst>
            <a:ext uri="{FF2B5EF4-FFF2-40B4-BE49-F238E27FC236}">
              <a16:creationId xmlns:a16="http://schemas.microsoft.com/office/drawing/2014/main" id="{489EC233-106D-4AB4-9754-A2D830797582}"/>
            </a:ext>
          </a:extLst>
        </xdr:cNvPr>
        <xdr:cNvSpPr txBox="1"/>
      </xdr:nvSpPr>
      <xdr:spPr>
        <a:xfrm>
          <a:off x="18183302" y="957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39514</xdr:rowOff>
    </xdr:from>
    <xdr:ext cx="469744" cy="259045"/>
    <xdr:sp macro="" textlink="">
      <xdr:nvSpPr>
        <xdr:cNvPr id="629" name="n_3mainValue【学校施設】&#10;一人当たり面積">
          <a:extLst>
            <a:ext uri="{FF2B5EF4-FFF2-40B4-BE49-F238E27FC236}">
              <a16:creationId xmlns:a16="http://schemas.microsoft.com/office/drawing/2014/main" id="{B008318A-707B-437B-9B6C-0495B8EABA37}"/>
            </a:ext>
          </a:extLst>
        </xdr:cNvPr>
        <xdr:cNvSpPr txBox="1"/>
      </xdr:nvSpPr>
      <xdr:spPr>
        <a:xfrm>
          <a:off x="17383202" y="96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61231</xdr:rowOff>
    </xdr:from>
    <xdr:ext cx="469744" cy="259045"/>
    <xdr:sp macro="" textlink="">
      <xdr:nvSpPr>
        <xdr:cNvPr id="630" name="n_4mainValue【学校施設】&#10;一人当たり面積">
          <a:extLst>
            <a:ext uri="{FF2B5EF4-FFF2-40B4-BE49-F238E27FC236}">
              <a16:creationId xmlns:a16="http://schemas.microsoft.com/office/drawing/2014/main" id="{4DEEEE89-D708-4FD5-ABAA-CAD5A4ACFEE0}"/>
            </a:ext>
          </a:extLst>
        </xdr:cNvPr>
        <xdr:cNvSpPr txBox="1"/>
      </xdr:nvSpPr>
      <xdr:spPr>
        <a:xfrm>
          <a:off x="16592627" y="962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D78FBDDE-669A-4B85-AA86-86F34F39C93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4D0369F5-5E5B-4F50-BF5E-2358F52E56BB}"/>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FDCD3A61-1535-4634-A050-61CBCC351C1D}"/>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BCDE3477-8F4B-4851-9FB4-8594381956C9}"/>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47ADAF75-6152-40A9-8619-2347D6475CB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CDA63F62-F880-4B3D-8EAD-95794C98B34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391D4CB1-2CC9-4273-9A5E-A8041DBB71EE}"/>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514C7C28-426E-46D3-BFB6-A890D69D0EE0}"/>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A2FCB197-1F1D-41C7-BEBD-6172152202EE}"/>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EDA075DD-B82D-45A4-85B9-C5F9491709F0}"/>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C82D1424-44D1-470F-96CD-7C944E07E2D4}"/>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a:extLst>
            <a:ext uri="{FF2B5EF4-FFF2-40B4-BE49-F238E27FC236}">
              <a16:creationId xmlns:a16="http://schemas.microsoft.com/office/drawing/2014/main" id="{5D7EA8D4-6E26-4DB4-B1C1-042DF0097D5A}"/>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a:extLst>
            <a:ext uri="{FF2B5EF4-FFF2-40B4-BE49-F238E27FC236}">
              <a16:creationId xmlns:a16="http://schemas.microsoft.com/office/drawing/2014/main" id="{92A079FD-F5BA-4470-A639-FA1DBF89D51E}"/>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a:extLst>
            <a:ext uri="{FF2B5EF4-FFF2-40B4-BE49-F238E27FC236}">
              <a16:creationId xmlns:a16="http://schemas.microsoft.com/office/drawing/2014/main" id="{0BE96A58-4B77-43F7-A59E-C377CBE8A963}"/>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a:extLst>
            <a:ext uri="{FF2B5EF4-FFF2-40B4-BE49-F238E27FC236}">
              <a16:creationId xmlns:a16="http://schemas.microsoft.com/office/drawing/2014/main" id="{DB2C3D58-867A-4217-B1AF-9040F0853F5D}"/>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a:extLst>
            <a:ext uri="{FF2B5EF4-FFF2-40B4-BE49-F238E27FC236}">
              <a16:creationId xmlns:a16="http://schemas.microsoft.com/office/drawing/2014/main" id="{F25EAC21-F0DD-4D15-B2FD-74337B6FFE00}"/>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a:extLst>
            <a:ext uri="{FF2B5EF4-FFF2-40B4-BE49-F238E27FC236}">
              <a16:creationId xmlns:a16="http://schemas.microsoft.com/office/drawing/2014/main" id="{E9853A87-9925-4B9A-8FD9-43C443645FAC}"/>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a:extLst>
            <a:ext uri="{FF2B5EF4-FFF2-40B4-BE49-F238E27FC236}">
              <a16:creationId xmlns:a16="http://schemas.microsoft.com/office/drawing/2014/main" id="{EF50E6F3-5ACA-4ADD-9605-03C3B9C60871}"/>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a:extLst>
            <a:ext uri="{FF2B5EF4-FFF2-40B4-BE49-F238E27FC236}">
              <a16:creationId xmlns:a16="http://schemas.microsoft.com/office/drawing/2014/main" id="{0A513AB1-4346-42B4-8D81-3E6D39A030D2}"/>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a:extLst>
            <a:ext uri="{FF2B5EF4-FFF2-40B4-BE49-F238E27FC236}">
              <a16:creationId xmlns:a16="http://schemas.microsoft.com/office/drawing/2014/main" id="{97A491CF-4052-4E58-AA88-A85DBF026B69}"/>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a:extLst>
            <a:ext uri="{FF2B5EF4-FFF2-40B4-BE49-F238E27FC236}">
              <a16:creationId xmlns:a16="http://schemas.microsoft.com/office/drawing/2014/main" id="{691E5809-81FB-4148-AD7E-DF87A2A7A0B8}"/>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a:extLst>
            <a:ext uri="{FF2B5EF4-FFF2-40B4-BE49-F238E27FC236}">
              <a16:creationId xmlns:a16="http://schemas.microsoft.com/office/drawing/2014/main" id="{8CDB2B18-C70B-4D99-A346-65190CB2DD13}"/>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a:extLst>
            <a:ext uri="{FF2B5EF4-FFF2-40B4-BE49-F238E27FC236}">
              <a16:creationId xmlns:a16="http://schemas.microsoft.com/office/drawing/2014/main" id="{6AA61D67-E0A9-4ADB-90D0-6028E4F71EF3}"/>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0F64A5F0-F0EB-441C-BB90-9091E75703CE}"/>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BCA9A708-B738-45AA-BA20-793BD5D536CF}"/>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6" name="直線コネクタ 655">
          <a:extLst>
            <a:ext uri="{FF2B5EF4-FFF2-40B4-BE49-F238E27FC236}">
              <a16:creationId xmlns:a16="http://schemas.microsoft.com/office/drawing/2014/main" id="{1C0D5D94-ADDD-4685-BE1D-634CBCDE069B}"/>
            </a:ext>
          </a:extLst>
        </xdr:cNvPr>
        <xdr:cNvCxnSpPr/>
      </xdr:nvCxnSpPr>
      <xdr:spPr>
        <a:xfrm flipV="1">
          <a:off x="14696439" y="12726851"/>
          <a:ext cx="0" cy="1367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a:extLst>
            <a:ext uri="{FF2B5EF4-FFF2-40B4-BE49-F238E27FC236}">
              <a16:creationId xmlns:a16="http://schemas.microsoft.com/office/drawing/2014/main" id="{B622160D-D8A3-433D-B18B-830B27838A9B}"/>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a:extLst>
            <a:ext uri="{FF2B5EF4-FFF2-40B4-BE49-F238E27FC236}">
              <a16:creationId xmlns:a16="http://schemas.microsoft.com/office/drawing/2014/main" id="{96E7DD0F-DABF-4645-BC59-1ABAF9113E7B}"/>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59" name="【児童館】&#10;有形固定資産減価償却率最大値テキスト">
          <a:extLst>
            <a:ext uri="{FF2B5EF4-FFF2-40B4-BE49-F238E27FC236}">
              <a16:creationId xmlns:a16="http://schemas.microsoft.com/office/drawing/2014/main" id="{455B59C6-86E3-457C-B99E-ED170873703B}"/>
            </a:ext>
          </a:extLst>
        </xdr:cNvPr>
        <xdr:cNvSpPr txBox="1"/>
      </xdr:nvSpPr>
      <xdr:spPr>
        <a:xfrm>
          <a:off x="14735175" y="12514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0" name="直線コネクタ 659">
          <a:extLst>
            <a:ext uri="{FF2B5EF4-FFF2-40B4-BE49-F238E27FC236}">
              <a16:creationId xmlns:a16="http://schemas.microsoft.com/office/drawing/2014/main" id="{24861A1B-174C-49B2-992A-344F62B6FC2F}"/>
            </a:ext>
          </a:extLst>
        </xdr:cNvPr>
        <xdr:cNvCxnSpPr/>
      </xdr:nvCxnSpPr>
      <xdr:spPr>
        <a:xfrm>
          <a:off x="14611350" y="127268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661" name="【児童館】&#10;有形固定資産減価償却率平均値テキスト">
          <a:extLst>
            <a:ext uri="{FF2B5EF4-FFF2-40B4-BE49-F238E27FC236}">
              <a16:creationId xmlns:a16="http://schemas.microsoft.com/office/drawing/2014/main" id="{81E0ADDA-C836-4587-BBE5-BD5B79D984FD}"/>
            </a:ext>
          </a:extLst>
        </xdr:cNvPr>
        <xdr:cNvSpPr txBox="1"/>
      </xdr:nvSpPr>
      <xdr:spPr>
        <a:xfrm>
          <a:off x="14735175" y="132483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662" name="フローチャート: 判断 661">
          <a:extLst>
            <a:ext uri="{FF2B5EF4-FFF2-40B4-BE49-F238E27FC236}">
              <a16:creationId xmlns:a16="http://schemas.microsoft.com/office/drawing/2014/main" id="{C8387F72-C261-4869-9CF0-70F9EA9C647D}"/>
            </a:ext>
          </a:extLst>
        </xdr:cNvPr>
        <xdr:cNvSpPr/>
      </xdr:nvSpPr>
      <xdr:spPr>
        <a:xfrm>
          <a:off x="14649450" y="1339378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63" name="フローチャート: 判断 662">
          <a:extLst>
            <a:ext uri="{FF2B5EF4-FFF2-40B4-BE49-F238E27FC236}">
              <a16:creationId xmlns:a16="http://schemas.microsoft.com/office/drawing/2014/main" id="{8F8A2F92-9482-4109-A641-1DF192327C1F}"/>
            </a:ext>
          </a:extLst>
        </xdr:cNvPr>
        <xdr:cNvSpPr/>
      </xdr:nvSpPr>
      <xdr:spPr>
        <a:xfrm>
          <a:off x="13887450" y="134298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64" name="フローチャート: 判断 663">
          <a:extLst>
            <a:ext uri="{FF2B5EF4-FFF2-40B4-BE49-F238E27FC236}">
              <a16:creationId xmlns:a16="http://schemas.microsoft.com/office/drawing/2014/main" id="{F8A324EC-7FCE-453C-AAB9-C25CD2EEED63}"/>
            </a:ext>
          </a:extLst>
        </xdr:cNvPr>
        <xdr:cNvSpPr/>
      </xdr:nvSpPr>
      <xdr:spPr>
        <a:xfrm>
          <a:off x="13096875" y="133923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65" name="フローチャート: 判断 664">
          <a:extLst>
            <a:ext uri="{FF2B5EF4-FFF2-40B4-BE49-F238E27FC236}">
              <a16:creationId xmlns:a16="http://schemas.microsoft.com/office/drawing/2014/main" id="{AB281D2D-AAC4-4568-96C1-1B972C9BDA99}"/>
            </a:ext>
          </a:extLst>
        </xdr:cNvPr>
        <xdr:cNvSpPr/>
      </xdr:nvSpPr>
      <xdr:spPr>
        <a:xfrm>
          <a:off x="12296775" y="133743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66" name="フローチャート: 判断 665">
          <a:extLst>
            <a:ext uri="{FF2B5EF4-FFF2-40B4-BE49-F238E27FC236}">
              <a16:creationId xmlns:a16="http://schemas.microsoft.com/office/drawing/2014/main" id="{3445AD2C-E54D-4B95-896C-82138540BE9E}"/>
            </a:ext>
          </a:extLst>
        </xdr:cNvPr>
        <xdr:cNvSpPr/>
      </xdr:nvSpPr>
      <xdr:spPr>
        <a:xfrm>
          <a:off x="11487150" y="132467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D23EBEB8-7C5F-4213-B43D-A94BF91293F7}"/>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65F5420-8F1F-4364-8066-4BD4B88EFD97}"/>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484AE10C-F1FC-4930-B017-6BB8E1B37CFE}"/>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85F0596F-0930-4A65-B729-2AA812FE74EE}"/>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54616138-8043-4D6F-A9CD-D8A263DFC72E}"/>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37919</xdr:rowOff>
    </xdr:from>
    <xdr:to>
      <xdr:col>85</xdr:col>
      <xdr:colOff>177800</xdr:colOff>
      <xdr:row>86</xdr:row>
      <xdr:rowOff>139519</xdr:rowOff>
    </xdr:to>
    <xdr:sp macro="" textlink="">
      <xdr:nvSpPr>
        <xdr:cNvPr id="672" name="楕円 671">
          <a:extLst>
            <a:ext uri="{FF2B5EF4-FFF2-40B4-BE49-F238E27FC236}">
              <a16:creationId xmlns:a16="http://schemas.microsoft.com/office/drawing/2014/main" id="{76CDDEB7-3FAB-4E9A-ACF5-188183CAFD13}"/>
            </a:ext>
          </a:extLst>
        </xdr:cNvPr>
        <xdr:cNvSpPr/>
      </xdr:nvSpPr>
      <xdr:spPr>
        <a:xfrm>
          <a:off x="14649450" y="1397299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124296</xdr:rowOff>
    </xdr:from>
    <xdr:ext cx="405111" cy="259045"/>
    <xdr:sp macro="" textlink="">
      <xdr:nvSpPr>
        <xdr:cNvPr id="673" name="【児童館】&#10;有形固定資産減価償却率該当値テキスト">
          <a:extLst>
            <a:ext uri="{FF2B5EF4-FFF2-40B4-BE49-F238E27FC236}">
              <a16:creationId xmlns:a16="http://schemas.microsoft.com/office/drawing/2014/main" id="{1DB42289-BEE5-4E2C-8257-2BB7674C63D4}"/>
            </a:ext>
          </a:extLst>
        </xdr:cNvPr>
        <xdr:cNvSpPr txBox="1"/>
      </xdr:nvSpPr>
      <xdr:spPr>
        <a:xfrm>
          <a:off x="14735175" y="1389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160382</xdr:rowOff>
    </xdr:from>
    <xdr:to>
      <xdr:col>81</xdr:col>
      <xdr:colOff>101600</xdr:colOff>
      <xdr:row>86</xdr:row>
      <xdr:rowOff>90532</xdr:rowOff>
    </xdr:to>
    <xdr:sp macro="" textlink="">
      <xdr:nvSpPr>
        <xdr:cNvPr id="674" name="楕円 673">
          <a:extLst>
            <a:ext uri="{FF2B5EF4-FFF2-40B4-BE49-F238E27FC236}">
              <a16:creationId xmlns:a16="http://schemas.microsoft.com/office/drawing/2014/main" id="{EB95FA89-1051-45FF-9DFC-7D12B40B81AB}"/>
            </a:ext>
          </a:extLst>
        </xdr:cNvPr>
        <xdr:cNvSpPr/>
      </xdr:nvSpPr>
      <xdr:spPr>
        <a:xfrm>
          <a:off x="13887450" y="1393670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39732</xdr:rowOff>
    </xdr:from>
    <xdr:to>
      <xdr:col>85</xdr:col>
      <xdr:colOff>127000</xdr:colOff>
      <xdr:row>86</xdr:row>
      <xdr:rowOff>88719</xdr:rowOff>
    </xdr:to>
    <xdr:cxnSp macro="">
      <xdr:nvCxnSpPr>
        <xdr:cNvPr id="675" name="直線コネクタ 674">
          <a:extLst>
            <a:ext uri="{FF2B5EF4-FFF2-40B4-BE49-F238E27FC236}">
              <a16:creationId xmlns:a16="http://schemas.microsoft.com/office/drawing/2014/main" id="{D85B29A3-40F0-4510-8C6A-6BDA04C62894}"/>
            </a:ext>
          </a:extLst>
        </xdr:cNvPr>
        <xdr:cNvCxnSpPr/>
      </xdr:nvCxnSpPr>
      <xdr:spPr>
        <a:xfrm>
          <a:off x="13935075" y="13974807"/>
          <a:ext cx="762000" cy="4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109764</xdr:rowOff>
    </xdr:from>
    <xdr:to>
      <xdr:col>76</xdr:col>
      <xdr:colOff>165100</xdr:colOff>
      <xdr:row>86</xdr:row>
      <xdr:rowOff>39914</xdr:rowOff>
    </xdr:to>
    <xdr:sp macro="" textlink="">
      <xdr:nvSpPr>
        <xdr:cNvPr id="676" name="楕円 675">
          <a:extLst>
            <a:ext uri="{FF2B5EF4-FFF2-40B4-BE49-F238E27FC236}">
              <a16:creationId xmlns:a16="http://schemas.microsoft.com/office/drawing/2014/main" id="{8A84B5D7-F67A-4D17-B960-72BFB2DB93B9}"/>
            </a:ext>
          </a:extLst>
        </xdr:cNvPr>
        <xdr:cNvSpPr/>
      </xdr:nvSpPr>
      <xdr:spPr>
        <a:xfrm>
          <a:off x="13096875" y="138797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160564</xdr:rowOff>
    </xdr:from>
    <xdr:to>
      <xdr:col>81</xdr:col>
      <xdr:colOff>50800</xdr:colOff>
      <xdr:row>86</xdr:row>
      <xdr:rowOff>39732</xdr:rowOff>
    </xdr:to>
    <xdr:cxnSp macro="">
      <xdr:nvCxnSpPr>
        <xdr:cNvPr id="677" name="直線コネクタ 676">
          <a:extLst>
            <a:ext uri="{FF2B5EF4-FFF2-40B4-BE49-F238E27FC236}">
              <a16:creationId xmlns:a16="http://schemas.microsoft.com/office/drawing/2014/main" id="{258D21B2-3D77-4849-AEB0-69AEF45BE095}"/>
            </a:ext>
          </a:extLst>
        </xdr:cNvPr>
        <xdr:cNvCxnSpPr/>
      </xdr:nvCxnSpPr>
      <xdr:spPr>
        <a:xfrm>
          <a:off x="13144500" y="13936889"/>
          <a:ext cx="790575"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60779</xdr:rowOff>
    </xdr:from>
    <xdr:to>
      <xdr:col>72</xdr:col>
      <xdr:colOff>38100</xdr:colOff>
      <xdr:row>85</xdr:row>
      <xdr:rowOff>162379</xdr:rowOff>
    </xdr:to>
    <xdr:sp macro="" textlink="">
      <xdr:nvSpPr>
        <xdr:cNvPr id="678" name="楕円 677">
          <a:extLst>
            <a:ext uri="{FF2B5EF4-FFF2-40B4-BE49-F238E27FC236}">
              <a16:creationId xmlns:a16="http://schemas.microsoft.com/office/drawing/2014/main" id="{7204A95E-6FD8-46B6-9C90-902474055B94}"/>
            </a:ext>
          </a:extLst>
        </xdr:cNvPr>
        <xdr:cNvSpPr/>
      </xdr:nvSpPr>
      <xdr:spPr>
        <a:xfrm>
          <a:off x="12296775" y="138371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111579</xdr:rowOff>
    </xdr:from>
    <xdr:to>
      <xdr:col>76</xdr:col>
      <xdr:colOff>114300</xdr:colOff>
      <xdr:row>85</xdr:row>
      <xdr:rowOff>160564</xdr:rowOff>
    </xdr:to>
    <xdr:cxnSp macro="">
      <xdr:nvCxnSpPr>
        <xdr:cNvPr id="679" name="直線コネクタ 678">
          <a:extLst>
            <a:ext uri="{FF2B5EF4-FFF2-40B4-BE49-F238E27FC236}">
              <a16:creationId xmlns:a16="http://schemas.microsoft.com/office/drawing/2014/main" id="{D75822F5-89DE-424F-B14A-A346CF8AB477}"/>
            </a:ext>
          </a:extLst>
        </xdr:cNvPr>
        <xdr:cNvCxnSpPr/>
      </xdr:nvCxnSpPr>
      <xdr:spPr>
        <a:xfrm>
          <a:off x="12344400" y="13884729"/>
          <a:ext cx="800100" cy="5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10161</xdr:rowOff>
    </xdr:from>
    <xdr:to>
      <xdr:col>67</xdr:col>
      <xdr:colOff>101600</xdr:colOff>
      <xdr:row>85</xdr:row>
      <xdr:rowOff>111761</xdr:rowOff>
    </xdr:to>
    <xdr:sp macro="" textlink="">
      <xdr:nvSpPr>
        <xdr:cNvPr id="680" name="楕円 679">
          <a:extLst>
            <a:ext uri="{FF2B5EF4-FFF2-40B4-BE49-F238E27FC236}">
              <a16:creationId xmlns:a16="http://schemas.microsoft.com/office/drawing/2014/main" id="{0C77F1EB-F9ED-439E-8C07-612DA843AC3C}"/>
            </a:ext>
          </a:extLst>
        </xdr:cNvPr>
        <xdr:cNvSpPr/>
      </xdr:nvSpPr>
      <xdr:spPr>
        <a:xfrm>
          <a:off x="11487150" y="137801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60961</xdr:rowOff>
    </xdr:from>
    <xdr:to>
      <xdr:col>71</xdr:col>
      <xdr:colOff>177800</xdr:colOff>
      <xdr:row>85</xdr:row>
      <xdr:rowOff>111579</xdr:rowOff>
    </xdr:to>
    <xdr:cxnSp macro="">
      <xdr:nvCxnSpPr>
        <xdr:cNvPr id="681" name="直線コネクタ 680">
          <a:extLst>
            <a:ext uri="{FF2B5EF4-FFF2-40B4-BE49-F238E27FC236}">
              <a16:creationId xmlns:a16="http://schemas.microsoft.com/office/drawing/2014/main" id="{CA0B319A-8A7B-4D72-B6B3-5495D4C922DA}"/>
            </a:ext>
          </a:extLst>
        </xdr:cNvPr>
        <xdr:cNvCxnSpPr/>
      </xdr:nvCxnSpPr>
      <xdr:spPr>
        <a:xfrm>
          <a:off x="11534775" y="13837286"/>
          <a:ext cx="809625" cy="4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82" name="n_1aveValue【児童館】&#10;有形固定資産減価償却率">
          <a:extLst>
            <a:ext uri="{FF2B5EF4-FFF2-40B4-BE49-F238E27FC236}">
              <a16:creationId xmlns:a16="http://schemas.microsoft.com/office/drawing/2014/main" id="{2825A8F8-B0EB-43BE-BD25-874D7E58FDD2}"/>
            </a:ext>
          </a:extLst>
        </xdr:cNvPr>
        <xdr:cNvSpPr txBox="1"/>
      </xdr:nvSpPr>
      <xdr:spPr>
        <a:xfrm>
          <a:off x="13745219" y="1321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683" name="n_2aveValue【児童館】&#10;有形固定資産減価償却率">
          <a:extLst>
            <a:ext uri="{FF2B5EF4-FFF2-40B4-BE49-F238E27FC236}">
              <a16:creationId xmlns:a16="http://schemas.microsoft.com/office/drawing/2014/main" id="{0B9B3637-D73F-4493-AC72-8108A2F77789}"/>
            </a:ext>
          </a:extLst>
        </xdr:cNvPr>
        <xdr:cNvSpPr txBox="1"/>
      </xdr:nvSpPr>
      <xdr:spPr>
        <a:xfrm>
          <a:off x="12964169" y="13180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684" name="n_3aveValue【児童館】&#10;有形固定資産減価償却率">
          <a:extLst>
            <a:ext uri="{FF2B5EF4-FFF2-40B4-BE49-F238E27FC236}">
              <a16:creationId xmlns:a16="http://schemas.microsoft.com/office/drawing/2014/main" id="{BFF52FD7-089A-47EF-8146-594DE9D9D47C}"/>
            </a:ext>
          </a:extLst>
        </xdr:cNvPr>
        <xdr:cNvSpPr txBox="1"/>
      </xdr:nvSpPr>
      <xdr:spPr>
        <a:xfrm>
          <a:off x="12164069"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685" name="n_4aveValue【児童館】&#10;有形固定資産減価償却率">
          <a:extLst>
            <a:ext uri="{FF2B5EF4-FFF2-40B4-BE49-F238E27FC236}">
              <a16:creationId xmlns:a16="http://schemas.microsoft.com/office/drawing/2014/main" id="{1D1948CE-6069-4B7E-B137-985CD12A0C98}"/>
            </a:ext>
          </a:extLst>
        </xdr:cNvPr>
        <xdr:cNvSpPr txBox="1"/>
      </xdr:nvSpPr>
      <xdr:spPr>
        <a:xfrm>
          <a:off x="11354444" y="1303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81659</xdr:rowOff>
    </xdr:from>
    <xdr:ext cx="405111" cy="259045"/>
    <xdr:sp macro="" textlink="">
      <xdr:nvSpPr>
        <xdr:cNvPr id="686" name="n_1mainValue【児童館】&#10;有形固定資産減価償却率">
          <a:extLst>
            <a:ext uri="{FF2B5EF4-FFF2-40B4-BE49-F238E27FC236}">
              <a16:creationId xmlns:a16="http://schemas.microsoft.com/office/drawing/2014/main" id="{30675D97-38DA-4CA7-8547-9C9A50EFA03A}"/>
            </a:ext>
          </a:extLst>
        </xdr:cNvPr>
        <xdr:cNvSpPr txBox="1"/>
      </xdr:nvSpPr>
      <xdr:spPr>
        <a:xfrm>
          <a:off x="13745219" y="1401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31041</xdr:rowOff>
    </xdr:from>
    <xdr:ext cx="405111" cy="259045"/>
    <xdr:sp macro="" textlink="">
      <xdr:nvSpPr>
        <xdr:cNvPr id="687" name="n_2mainValue【児童館】&#10;有形固定資産減価償却率">
          <a:extLst>
            <a:ext uri="{FF2B5EF4-FFF2-40B4-BE49-F238E27FC236}">
              <a16:creationId xmlns:a16="http://schemas.microsoft.com/office/drawing/2014/main" id="{9AC2301B-937B-4BEE-A3C2-BA76C2B7FCCB}"/>
            </a:ext>
          </a:extLst>
        </xdr:cNvPr>
        <xdr:cNvSpPr txBox="1"/>
      </xdr:nvSpPr>
      <xdr:spPr>
        <a:xfrm>
          <a:off x="12964169" y="1396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153506</xdr:rowOff>
    </xdr:from>
    <xdr:ext cx="405111" cy="259045"/>
    <xdr:sp macro="" textlink="">
      <xdr:nvSpPr>
        <xdr:cNvPr id="688" name="n_3mainValue【児童館】&#10;有形固定資産減価償却率">
          <a:extLst>
            <a:ext uri="{FF2B5EF4-FFF2-40B4-BE49-F238E27FC236}">
              <a16:creationId xmlns:a16="http://schemas.microsoft.com/office/drawing/2014/main" id="{C2E2DCB7-CD6B-4B94-B0AD-36A921409C73}"/>
            </a:ext>
          </a:extLst>
        </xdr:cNvPr>
        <xdr:cNvSpPr txBox="1"/>
      </xdr:nvSpPr>
      <xdr:spPr>
        <a:xfrm>
          <a:off x="12164069"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102888</xdr:rowOff>
    </xdr:from>
    <xdr:ext cx="405111" cy="259045"/>
    <xdr:sp macro="" textlink="">
      <xdr:nvSpPr>
        <xdr:cNvPr id="689" name="n_4mainValue【児童館】&#10;有形固定資産減価償却率">
          <a:extLst>
            <a:ext uri="{FF2B5EF4-FFF2-40B4-BE49-F238E27FC236}">
              <a16:creationId xmlns:a16="http://schemas.microsoft.com/office/drawing/2014/main" id="{EECA80AC-1AA4-4BDD-A247-4105B3613891}"/>
            </a:ext>
          </a:extLst>
        </xdr:cNvPr>
        <xdr:cNvSpPr txBox="1"/>
      </xdr:nvSpPr>
      <xdr:spPr>
        <a:xfrm>
          <a:off x="11354444" y="13879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357D226D-F5D6-409C-B5A9-3C38EF7DB050}"/>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18A52460-4835-4178-9EAC-E5B4F78A968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952BC5C8-C9AB-43C7-B3D8-DBA198A2CC5C}"/>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51DB5917-3B42-4754-B2CD-C2F6FF7FA0CC}"/>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F7E153BD-AFEA-41BF-A188-C9F97CD3BAE3}"/>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72858E84-73A2-45E5-B0B4-BE81F2A615FE}"/>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FD3F80B1-8D6A-481B-A291-A2149FE98FF0}"/>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4BFCF4DC-97C9-42CE-9036-70C252258B71}"/>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7485AD26-A76E-45DF-A3C3-D3571C28E132}"/>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E844EE51-22C5-4F6F-93A0-EF51BCBF071E}"/>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a:extLst>
            <a:ext uri="{FF2B5EF4-FFF2-40B4-BE49-F238E27FC236}">
              <a16:creationId xmlns:a16="http://schemas.microsoft.com/office/drawing/2014/main" id="{B4389D57-F87D-4C13-837F-29F173A4493C}"/>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a:extLst>
            <a:ext uri="{FF2B5EF4-FFF2-40B4-BE49-F238E27FC236}">
              <a16:creationId xmlns:a16="http://schemas.microsoft.com/office/drawing/2014/main" id="{6808718B-4CBE-42F2-8A40-1AF7382AA693}"/>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a:extLst>
            <a:ext uri="{FF2B5EF4-FFF2-40B4-BE49-F238E27FC236}">
              <a16:creationId xmlns:a16="http://schemas.microsoft.com/office/drawing/2014/main" id="{B24D20AE-E2D8-444B-A3D1-BF85A9D904E6}"/>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a:extLst>
            <a:ext uri="{FF2B5EF4-FFF2-40B4-BE49-F238E27FC236}">
              <a16:creationId xmlns:a16="http://schemas.microsoft.com/office/drawing/2014/main" id="{B8558AD0-ADEE-42E1-850D-327CD41ED04D}"/>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a:extLst>
            <a:ext uri="{FF2B5EF4-FFF2-40B4-BE49-F238E27FC236}">
              <a16:creationId xmlns:a16="http://schemas.microsoft.com/office/drawing/2014/main" id="{AF8BEE98-C2F5-4187-AB55-F9359B0AC737}"/>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a:extLst>
            <a:ext uri="{FF2B5EF4-FFF2-40B4-BE49-F238E27FC236}">
              <a16:creationId xmlns:a16="http://schemas.microsoft.com/office/drawing/2014/main" id="{257CA351-00E1-495B-99D1-8F90EE7D3713}"/>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a:extLst>
            <a:ext uri="{FF2B5EF4-FFF2-40B4-BE49-F238E27FC236}">
              <a16:creationId xmlns:a16="http://schemas.microsoft.com/office/drawing/2014/main" id="{12482618-BB33-47FF-9944-5679D9A615DE}"/>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a:extLst>
            <a:ext uri="{FF2B5EF4-FFF2-40B4-BE49-F238E27FC236}">
              <a16:creationId xmlns:a16="http://schemas.microsoft.com/office/drawing/2014/main" id="{964DC527-DC57-4CD1-B84E-3770A03FAEA1}"/>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8C4E36E4-D724-4BEF-903A-DDBD5AB7FCEA}"/>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9E125C06-FF77-4F0E-8882-FF670C930A95}"/>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a:extLst>
            <a:ext uri="{FF2B5EF4-FFF2-40B4-BE49-F238E27FC236}">
              <a16:creationId xmlns:a16="http://schemas.microsoft.com/office/drawing/2014/main" id="{0704D58F-61CD-4B41-8026-75603DFAC8C1}"/>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11" name="直線コネクタ 710">
          <a:extLst>
            <a:ext uri="{FF2B5EF4-FFF2-40B4-BE49-F238E27FC236}">
              <a16:creationId xmlns:a16="http://schemas.microsoft.com/office/drawing/2014/main" id="{04E79A26-92A4-4122-8F20-D0557D8D8440}"/>
            </a:ext>
          </a:extLst>
        </xdr:cNvPr>
        <xdr:cNvCxnSpPr/>
      </xdr:nvCxnSpPr>
      <xdr:spPr>
        <a:xfrm flipV="1">
          <a:off x="19954239" y="12779756"/>
          <a:ext cx="0" cy="1164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12" name="【児童館】&#10;一人当たり面積最小値テキスト">
          <a:extLst>
            <a:ext uri="{FF2B5EF4-FFF2-40B4-BE49-F238E27FC236}">
              <a16:creationId xmlns:a16="http://schemas.microsoft.com/office/drawing/2014/main" id="{77BA2B93-ECAE-44E9-8FA5-4B4BB08F3D4F}"/>
            </a:ext>
          </a:extLst>
        </xdr:cNvPr>
        <xdr:cNvSpPr txBox="1"/>
      </xdr:nvSpPr>
      <xdr:spPr>
        <a:xfrm>
          <a:off x="19992975" y="139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13" name="直線コネクタ 712">
          <a:extLst>
            <a:ext uri="{FF2B5EF4-FFF2-40B4-BE49-F238E27FC236}">
              <a16:creationId xmlns:a16="http://schemas.microsoft.com/office/drawing/2014/main" id="{E920028F-5D01-44E0-82F7-8F718BA1B50D}"/>
            </a:ext>
          </a:extLst>
        </xdr:cNvPr>
        <xdr:cNvCxnSpPr/>
      </xdr:nvCxnSpPr>
      <xdr:spPr>
        <a:xfrm>
          <a:off x="19878675" y="139443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14" name="【児童館】&#10;一人当たり面積最大値テキスト">
          <a:extLst>
            <a:ext uri="{FF2B5EF4-FFF2-40B4-BE49-F238E27FC236}">
              <a16:creationId xmlns:a16="http://schemas.microsoft.com/office/drawing/2014/main" id="{1A4B3C0E-E27B-4CF9-8A3E-B571D7304833}"/>
            </a:ext>
          </a:extLst>
        </xdr:cNvPr>
        <xdr:cNvSpPr txBox="1"/>
      </xdr:nvSpPr>
      <xdr:spPr>
        <a:xfrm>
          <a:off x="19992975" y="1256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15" name="直線コネクタ 714">
          <a:extLst>
            <a:ext uri="{FF2B5EF4-FFF2-40B4-BE49-F238E27FC236}">
              <a16:creationId xmlns:a16="http://schemas.microsoft.com/office/drawing/2014/main" id="{FFB4B73F-0654-4B62-BC37-943FFBBF64FA}"/>
            </a:ext>
          </a:extLst>
        </xdr:cNvPr>
        <xdr:cNvCxnSpPr/>
      </xdr:nvCxnSpPr>
      <xdr:spPr>
        <a:xfrm>
          <a:off x="19878675" y="127797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716" name="【児童館】&#10;一人当たり面積平均値テキスト">
          <a:extLst>
            <a:ext uri="{FF2B5EF4-FFF2-40B4-BE49-F238E27FC236}">
              <a16:creationId xmlns:a16="http://schemas.microsoft.com/office/drawing/2014/main" id="{890ED3E2-0775-479F-87D2-7AD9F45EB70C}"/>
            </a:ext>
          </a:extLst>
        </xdr:cNvPr>
        <xdr:cNvSpPr txBox="1"/>
      </xdr:nvSpPr>
      <xdr:spPr>
        <a:xfrm>
          <a:off x="19992975" y="135340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7" name="フローチャート: 判断 716">
          <a:extLst>
            <a:ext uri="{FF2B5EF4-FFF2-40B4-BE49-F238E27FC236}">
              <a16:creationId xmlns:a16="http://schemas.microsoft.com/office/drawing/2014/main" id="{0D075B45-9425-40A8-9505-81CEFFDA601A}"/>
            </a:ext>
          </a:extLst>
        </xdr:cNvPr>
        <xdr:cNvSpPr/>
      </xdr:nvSpPr>
      <xdr:spPr>
        <a:xfrm>
          <a:off x="19897725" y="136794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18" name="フローチャート: 判断 717">
          <a:extLst>
            <a:ext uri="{FF2B5EF4-FFF2-40B4-BE49-F238E27FC236}">
              <a16:creationId xmlns:a16="http://schemas.microsoft.com/office/drawing/2014/main" id="{319574AE-8793-4A44-A0F7-0D8F9E080232}"/>
            </a:ext>
          </a:extLst>
        </xdr:cNvPr>
        <xdr:cNvSpPr/>
      </xdr:nvSpPr>
      <xdr:spPr>
        <a:xfrm>
          <a:off x="19154775" y="136794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19" name="フローチャート: 判断 718">
          <a:extLst>
            <a:ext uri="{FF2B5EF4-FFF2-40B4-BE49-F238E27FC236}">
              <a16:creationId xmlns:a16="http://schemas.microsoft.com/office/drawing/2014/main" id="{814961D4-545F-4BC7-A228-52DBDBAB0C03}"/>
            </a:ext>
          </a:extLst>
        </xdr:cNvPr>
        <xdr:cNvSpPr/>
      </xdr:nvSpPr>
      <xdr:spPr>
        <a:xfrm>
          <a:off x="18345150" y="136748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20" name="フローチャート: 判断 719">
          <a:extLst>
            <a:ext uri="{FF2B5EF4-FFF2-40B4-BE49-F238E27FC236}">
              <a16:creationId xmlns:a16="http://schemas.microsoft.com/office/drawing/2014/main" id="{53E5ABEF-0E89-4051-8960-2923C70C0B76}"/>
            </a:ext>
          </a:extLst>
        </xdr:cNvPr>
        <xdr:cNvSpPr/>
      </xdr:nvSpPr>
      <xdr:spPr>
        <a:xfrm>
          <a:off x="17554575" y="136899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721" name="フローチャート: 判断 720">
          <a:extLst>
            <a:ext uri="{FF2B5EF4-FFF2-40B4-BE49-F238E27FC236}">
              <a16:creationId xmlns:a16="http://schemas.microsoft.com/office/drawing/2014/main" id="{EE04F48F-7007-4CEA-9C4D-FF00F38BCB26}"/>
            </a:ext>
          </a:extLst>
        </xdr:cNvPr>
        <xdr:cNvSpPr/>
      </xdr:nvSpPr>
      <xdr:spPr>
        <a:xfrm>
          <a:off x="16754475" y="136959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471FBD96-1D8A-4270-9E3D-F405E97D7351}"/>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B586084F-804A-414A-97BF-08ECCAE0175C}"/>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7E3231EF-5869-4D58-A258-221996FB1E6B}"/>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28750D48-859A-4990-B76C-8F298C33A94A}"/>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BD6E27CE-3552-4316-8092-700DBD89448C}"/>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727" name="楕円 726">
          <a:extLst>
            <a:ext uri="{FF2B5EF4-FFF2-40B4-BE49-F238E27FC236}">
              <a16:creationId xmlns:a16="http://schemas.microsoft.com/office/drawing/2014/main" id="{076E3351-A9CA-4C3C-A4DD-55F7763DF1A3}"/>
            </a:ext>
          </a:extLst>
        </xdr:cNvPr>
        <xdr:cNvSpPr/>
      </xdr:nvSpPr>
      <xdr:spPr>
        <a:xfrm>
          <a:off x="19897725" y="13860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728" name="【児童館】&#10;一人当たり面積該当値テキスト">
          <a:extLst>
            <a:ext uri="{FF2B5EF4-FFF2-40B4-BE49-F238E27FC236}">
              <a16:creationId xmlns:a16="http://schemas.microsoft.com/office/drawing/2014/main" id="{BE4271F9-8752-4248-A04E-A2C4724497C8}"/>
            </a:ext>
          </a:extLst>
        </xdr:cNvPr>
        <xdr:cNvSpPr txBox="1"/>
      </xdr:nvSpPr>
      <xdr:spPr>
        <a:xfrm>
          <a:off x="19992975" y="1378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729" name="楕円 728">
          <a:extLst>
            <a:ext uri="{FF2B5EF4-FFF2-40B4-BE49-F238E27FC236}">
              <a16:creationId xmlns:a16="http://schemas.microsoft.com/office/drawing/2014/main" id="{124F7249-2B05-468C-A1D5-5EBD79B2E7B7}"/>
            </a:ext>
          </a:extLst>
        </xdr:cNvPr>
        <xdr:cNvSpPr/>
      </xdr:nvSpPr>
      <xdr:spPr>
        <a:xfrm>
          <a:off x="19154775" y="138601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730" name="直線コネクタ 729">
          <a:extLst>
            <a:ext uri="{FF2B5EF4-FFF2-40B4-BE49-F238E27FC236}">
              <a16:creationId xmlns:a16="http://schemas.microsoft.com/office/drawing/2014/main" id="{4DF83508-3C73-4312-9B6C-A0DFAF5C0F06}"/>
            </a:ext>
          </a:extLst>
        </xdr:cNvPr>
        <xdr:cNvCxnSpPr/>
      </xdr:nvCxnSpPr>
      <xdr:spPr>
        <a:xfrm>
          <a:off x="19202400" y="1391729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731" name="楕円 730">
          <a:extLst>
            <a:ext uri="{FF2B5EF4-FFF2-40B4-BE49-F238E27FC236}">
              <a16:creationId xmlns:a16="http://schemas.microsoft.com/office/drawing/2014/main" id="{6CCA3A80-A1DC-47ED-BA93-28BE2E567581}"/>
            </a:ext>
          </a:extLst>
        </xdr:cNvPr>
        <xdr:cNvSpPr/>
      </xdr:nvSpPr>
      <xdr:spPr>
        <a:xfrm>
          <a:off x="18345150" y="138678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145542</xdr:rowOff>
    </xdr:to>
    <xdr:cxnSp macro="">
      <xdr:nvCxnSpPr>
        <xdr:cNvPr id="732" name="直線コネクタ 731">
          <a:extLst>
            <a:ext uri="{FF2B5EF4-FFF2-40B4-BE49-F238E27FC236}">
              <a16:creationId xmlns:a16="http://schemas.microsoft.com/office/drawing/2014/main" id="{691A66EA-C8E6-4B67-9101-5E872F9C378E}"/>
            </a:ext>
          </a:extLst>
        </xdr:cNvPr>
        <xdr:cNvCxnSpPr/>
      </xdr:nvCxnSpPr>
      <xdr:spPr>
        <a:xfrm flipV="1">
          <a:off x="18392775" y="139172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733" name="楕円 732">
          <a:extLst>
            <a:ext uri="{FF2B5EF4-FFF2-40B4-BE49-F238E27FC236}">
              <a16:creationId xmlns:a16="http://schemas.microsoft.com/office/drawing/2014/main" id="{A14C7C9E-3CAE-4DAE-8023-0AA79A5B4511}"/>
            </a:ext>
          </a:extLst>
        </xdr:cNvPr>
        <xdr:cNvSpPr/>
      </xdr:nvSpPr>
      <xdr:spPr>
        <a:xfrm>
          <a:off x="17554575" y="138678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734" name="直線コネクタ 733">
          <a:extLst>
            <a:ext uri="{FF2B5EF4-FFF2-40B4-BE49-F238E27FC236}">
              <a16:creationId xmlns:a16="http://schemas.microsoft.com/office/drawing/2014/main" id="{2BFA07F6-8F53-4138-AFCD-381CC57C3415}"/>
            </a:ext>
          </a:extLst>
        </xdr:cNvPr>
        <xdr:cNvCxnSpPr/>
      </xdr:nvCxnSpPr>
      <xdr:spPr>
        <a:xfrm>
          <a:off x="17602200" y="1391551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735" name="楕円 734">
          <a:extLst>
            <a:ext uri="{FF2B5EF4-FFF2-40B4-BE49-F238E27FC236}">
              <a16:creationId xmlns:a16="http://schemas.microsoft.com/office/drawing/2014/main" id="{0AA7B7E9-92D3-4621-9109-73A6A7EE9ED9}"/>
            </a:ext>
          </a:extLst>
        </xdr:cNvPr>
        <xdr:cNvSpPr/>
      </xdr:nvSpPr>
      <xdr:spPr>
        <a:xfrm>
          <a:off x="16754475" y="138678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145542</xdr:rowOff>
    </xdr:to>
    <xdr:cxnSp macro="">
      <xdr:nvCxnSpPr>
        <xdr:cNvPr id="736" name="直線コネクタ 735">
          <a:extLst>
            <a:ext uri="{FF2B5EF4-FFF2-40B4-BE49-F238E27FC236}">
              <a16:creationId xmlns:a16="http://schemas.microsoft.com/office/drawing/2014/main" id="{DE0120AE-DF8E-4E20-8EAB-7ADE9D1D745A}"/>
            </a:ext>
          </a:extLst>
        </xdr:cNvPr>
        <xdr:cNvCxnSpPr/>
      </xdr:nvCxnSpPr>
      <xdr:spPr>
        <a:xfrm>
          <a:off x="16802100" y="1391551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37" name="n_1aveValue【児童館】&#10;一人当たり面積">
          <a:extLst>
            <a:ext uri="{FF2B5EF4-FFF2-40B4-BE49-F238E27FC236}">
              <a16:creationId xmlns:a16="http://schemas.microsoft.com/office/drawing/2014/main" id="{8CFDF7FE-8399-43D2-814B-085E16354AAA}"/>
            </a:ext>
          </a:extLst>
        </xdr:cNvPr>
        <xdr:cNvSpPr txBox="1"/>
      </xdr:nvSpPr>
      <xdr:spPr>
        <a:xfrm>
          <a:off x="18983402" y="1345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38" name="n_2aveValue【児童館】&#10;一人当たり面積">
          <a:extLst>
            <a:ext uri="{FF2B5EF4-FFF2-40B4-BE49-F238E27FC236}">
              <a16:creationId xmlns:a16="http://schemas.microsoft.com/office/drawing/2014/main" id="{3BF19A85-226D-441D-A0BB-C9A4D60723BB}"/>
            </a:ext>
          </a:extLst>
        </xdr:cNvPr>
        <xdr:cNvSpPr txBox="1"/>
      </xdr:nvSpPr>
      <xdr:spPr>
        <a:xfrm>
          <a:off x="18183302" y="1345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739" name="n_3aveValue【児童館】&#10;一人当たり面積">
          <a:extLst>
            <a:ext uri="{FF2B5EF4-FFF2-40B4-BE49-F238E27FC236}">
              <a16:creationId xmlns:a16="http://schemas.microsoft.com/office/drawing/2014/main" id="{7C526BBE-A1BF-4631-A776-9000A0935A8D}"/>
            </a:ext>
          </a:extLst>
        </xdr:cNvPr>
        <xdr:cNvSpPr txBox="1"/>
      </xdr:nvSpPr>
      <xdr:spPr>
        <a:xfrm>
          <a:off x="17383202" y="1347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740" name="n_4aveValue【児童館】&#10;一人当たり面積">
          <a:extLst>
            <a:ext uri="{FF2B5EF4-FFF2-40B4-BE49-F238E27FC236}">
              <a16:creationId xmlns:a16="http://schemas.microsoft.com/office/drawing/2014/main" id="{1BE7969D-AD68-406B-949C-B4503B66912A}"/>
            </a:ext>
          </a:extLst>
        </xdr:cNvPr>
        <xdr:cNvSpPr txBox="1"/>
      </xdr:nvSpPr>
      <xdr:spPr>
        <a:xfrm>
          <a:off x="16592627" y="1348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741" name="n_1mainValue【児童館】&#10;一人当たり面積">
          <a:extLst>
            <a:ext uri="{FF2B5EF4-FFF2-40B4-BE49-F238E27FC236}">
              <a16:creationId xmlns:a16="http://schemas.microsoft.com/office/drawing/2014/main" id="{A6D18488-CBAB-4EAF-A96A-413E2FCDE2B5}"/>
            </a:ext>
          </a:extLst>
        </xdr:cNvPr>
        <xdr:cNvSpPr txBox="1"/>
      </xdr:nvSpPr>
      <xdr:spPr>
        <a:xfrm>
          <a:off x="18983402"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742" name="n_2mainValue【児童館】&#10;一人当たり面積">
          <a:extLst>
            <a:ext uri="{FF2B5EF4-FFF2-40B4-BE49-F238E27FC236}">
              <a16:creationId xmlns:a16="http://schemas.microsoft.com/office/drawing/2014/main" id="{52446546-D022-4E8B-AB3E-C826B4D03B8D}"/>
            </a:ext>
          </a:extLst>
        </xdr:cNvPr>
        <xdr:cNvSpPr txBox="1"/>
      </xdr:nvSpPr>
      <xdr:spPr>
        <a:xfrm>
          <a:off x="18183302" y="1395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743" name="n_3mainValue【児童館】&#10;一人当たり面積">
          <a:extLst>
            <a:ext uri="{FF2B5EF4-FFF2-40B4-BE49-F238E27FC236}">
              <a16:creationId xmlns:a16="http://schemas.microsoft.com/office/drawing/2014/main" id="{CAFE0E67-51E4-42E5-BAA6-711471644E5A}"/>
            </a:ext>
          </a:extLst>
        </xdr:cNvPr>
        <xdr:cNvSpPr txBox="1"/>
      </xdr:nvSpPr>
      <xdr:spPr>
        <a:xfrm>
          <a:off x="17383202" y="1395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744" name="n_4mainValue【児童館】&#10;一人当たり面積">
          <a:extLst>
            <a:ext uri="{FF2B5EF4-FFF2-40B4-BE49-F238E27FC236}">
              <a16:creationId xmlns:a16="http://schemas.microsoft.com/office/drawing/2014/main" id="{4D95381C-79F8-4D22-9188-207F2EC5BF65}"/>
            </a:ext>
          </a:extLst>
        </xdr:cNvPr>
        <xdr:cNvSpPr txBox="1"/>
      </xdr:nvSpPr>
      <xdr:spPr>
        <a:xfrm>
          <a:off x="16592627" y="1395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8BF9E49B-E482-45BE-86D3-0B1FF10E733B}"/>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B90262A4-44D7-49D8-9E0C-977F0B7CACFA}"/>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70B7FBD5-249B-4B8E-ADAA-30A55D4FC592}"/>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0E4FE266-F8E8-4130-82F5-589784568640}"/>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D1561056-E5B9-43D3-B2A1-AA02E749C0CD}"/>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E5C1B7CB-7FBF-4149-ACF2-64F9BF009AF1}"/>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8E7D52B-F75A-48F0-9859-DD9AACEB5D0C}"/>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9BCB15A4-04F9-4369-88F9-914E3E8B7D57}"/>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3A2B06EE-CD3D-45F2-AF7B-71C25A32108F}"/>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269B8FA7-D7F9-4938-9E40-7B63945AE6FA}"/>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AF11F246-07F8-45AF-8326-9AA50C4A47BC}"/>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a:extLst>
            <a:ext uri="{FF2B5EF4-FFF2-40B4-BE49-F238E27FC236}">
              <a16:creationId xmlns:a16="http://schemas.microsoft.com/office/drawing/2014/main" id="{3A8BF97E-7785-4C3F-A825-1FBB9040D291}"/>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a:extLst>
            <a:ext uri="{FF2B5EF4-FFF2-40B4-BE49-F238E27FC236}">
              <a16:creationId xmlns:a16="http://schemas.microsoft.com/office/drawing/2014/main" id="{06759935-9B2A-407C-A0D0-7D922BAC1148}"/>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a:extLst>
            <a:ext uri="{FF2B5EF4-FFF2-40B4-BE49-F238E27FC236}">
              <a16:creationId xmlns:a16="http://schemas.microsoft.com/office/drawing/2014/main" id="{4D651A10-981B-46E7-B3F2-A683F900B1DB}"/>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a:extLst>
            <a:ext uri="{FF2B5EF4-FFF2-40B4-BE49-F238E27FC236}">
              <a16:creationId xmlns:a16="http://schemas.microsoft.com/office/drawing/2014/main" id="{B48C3B4D-9CD9-400D-B46D-A62805DB1DD2}"/>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a:extLst>
            <a:ext uri="{FF2B5EF4-FFF2-40B4-BE49-F238E27FC236}">
              <a16:creationId xmlns:a16="http://schemas.microsoft.com/office/drawing/2014/main" id="{6B99F032-C46D-4691-8ADF-C7693A3B0CE4}"/>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a:extLst>
            <a:ext uri="{FF2B5EF4-FFF2-40B4-BE49-F238E27FC236}">
              <a16:creationId xmlns:a16="http://schemas.microsoft.com/office/drawing/2014/main" id="{C09D99EA-1263-4B7C-A9C2-D8B7210E4203}"/>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a:extLst>
            <a:ext uri="{FF2B5EF4-FFF2-40B4-BE49-F238E27FC236}">
              <a16:creationId xmlns:a16="http://schemas.microsoft.com/office/drawing/2014/main" id="{B8CE9279-6350-48B0-BAC8-CEACF8AD8BEE}"/>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a:extLst>
            <a:ext uri="{FF2B5EF4-FFF2-40B4-BE49-F238E27FC236}">
              <a16:creationId xmlns:a16="http://schemas.microsoft.com/office/drawing/2014/main" id="{E2F4CB61-6FC7-4410-B657-C19F08E96B0A}"/>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a:extLst>
            <a:ext uri="{FF2B5EF4-FFF2-40B4-BE49-F238E27FC236}">
              <a16:creationId xmlns:a16="http://schemas.microsoft.com/office/drawing/2014/main" id="{AF8F49DD-5B14-494C-BC95-A8E4491B4AFE}"/>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a:extLst>
            <a:ext uri="{FF2B5EF4-FFF2-40B4-BE49-F238E27FC236}">
              <a16:creationId xmlns:a16="http://schemas.microsoft.com/office/drawing/2014/main" id="{FEDBCF1A-665E-4E36-BB77-B3A8608C10E8}"/>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DE7B417C-7BF8-4FF2-A617-53294E8D747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a:extLst>
            <a:ext uri="{FF2B5EF4-FFF2-40B4-BE49-F238E27FC236}">
              <a16:creationId xmlns:a16="http://schemas.microsoft.com/office/drawing/2014/main" id="{9BAF2AC8-7E94-49DA-B209-E7455015F603}"/>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E7911CDE-3835-4BD5-A0A5-6A32A973CE9D}"/>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769" name="直線コネクタ 768">
          <a:extLst>
            <a:ext uri="{FF2B5EF4-FFF2-40B4-BE49-F238E27FC236}">
              <a16:creationId xmlns:a16="http://schemas.microsoft.com/office/drawing/2014/main" id="{A297FF0B-46F9-41E8-B3EC-478632DF9D93}"/>
            </a:ext>
          </a:extLst>
        </xdr:cNvPr>
        <xdr:cNvCxnSpPr/>
      </xdr:nvCxnSpPr>
      <xdr:spPr>
        <a:xfrm flipV="1">
          <a:off x="14696439" y="1632394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0" name="【公民館】&#10;有形固定資産減価償却率最小値テキスト">
          <a:extLst>
            <a:ext uri="{FF2B5EF4-FFF2-40B4-BE49-F238E27FC236}">
              <a16:creationId xmlns:a16="http://schemas.microsoft.com/office/drawing/2014/main" id="{907FF614-B949-4F76-BA3E-AF4973E3F407}"/>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1" name="直線コネクタ 770">
          <a:extLst>
            <a:ext uri="{FF2B5EF4-FFF2-40B4-BE49-F238E27FC236}">
              <a16:creationId xmlns:a16="http://schemas.microsoft.com/office/drawing/2014/main" id="{74F776D4-195B-43A9-B562-525305066EAA}"/>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2" name="【公民館】&#10;有形固定資産減価償却率最大値テキスト">
          <a:extLst>
            <a:ext uri="{FF2B5EF4-FFF2-40B4-BE49-F238E27FC236}">
              <a16:creationId xmlns:a16="http://schemas.microsoft.com/office/drawing/2014/main" id="{EC64A6F6-5CE0-4E06-9441-779EB171FF6D}"/>
            </a:ext>
          </a:extLst>
        </xdr:cNvPr>
        <xdr:cNvSpPr txBox="1"/>
      </xdr:nvSpPr>
      <xdr:spPr>
        <a:xfrm>
          <a:off x="14735175" y="16099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3" name="直線コネクタ 772">
          <a:extLst>
            <a:ext uri="{FF2B5EF4-FFF2-40B4-BE49-F238E27FC236}">
              <a16:creationId xmlns:a16="http://schemas.microsoft.com/office/drawing/2014/main" id="{531C21A3-E178-4F6F-9FD5-84E4B2604F1E}"/>
            </a:ext>
          </a:extLst>
        </xdr:cNvPr>
        <xdr:cNvCxnSpPr/>
      </xdr:nvCxnSpPr>
      <xdr:spPr>
        <a:xfrm>
          <a:off x="14611350" y="16323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774" name="【公民館】&#10;有形固定資産減価償却率平均値テキスト">
          <a:extLst>
            <a:ext uri="{FF2B5EF4-FFF2-40B4-BE49-F238E27FC236}">
              <a16:creationId xmlns:a16="http://schemas.microsoft.com/office/drawing/2014/main" id="{8470605E-64A0-494D-9C09-2494CEA84A64}"/>
            </a:ext>
          </a:extLst>
        </xdr:cNvPr>
        <xdr:cNvSpPr txBox="1"/>
      </xdr:nvSpPr>
      <xdr:spPr>
        <a:xfrm>
          <a:off x="14735175" y="17189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775" name="フローチャート: 判断 774">
          <a:extLst>
            <a:ext uri="{FF2B5EF4-FFF2-40B4-BE49-F238E27FC236}">
              <a16:creationId xmlns:a16="http://schemas.microsoft.com/office/drawing/2014/main" id="{59870558-525D-4313-A78A-5E520E2972FC}"/>
            </a:ext>
          </a:extLst>
        </xdr:cNvPr>
        <xdr:cNvSpPr/>
      </xdr:nvSpPr>
      <xdr:spPr>
        <a:xfrm>
          <a:off x="14649450" y="172110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776" name="フローチャート: 判断 775">
          <a:extLst>
            <a:ext uri="{FF2B5EF4-FFF2-40B4-BE49-F238E27FC236}">
              <a16:creationId xmlns:a16="http://schemas.microsoft.com/office/drawing/2014/main" id="{CF0FDBAC-7992-4ABF-ADB4-ED09B6334C37}"/>
            </a:ext>
          </a:extLst>
        </xdr:cNvPr>
        <xdr:cNvSpPr/>
      </xdr:nvSpPr>
      <xdr:spPr>
        <a:xfrm>
          <a:off x="13887450" y="172008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77" name="フローチャート: 判断 776">
          <a:extLst>
            <a:ext uri="{FF2B5EF4-FFF2-40B4-BE49-F238E27FC236}">
              <a16:creationId xmlns:a16="http://schemas.microsoft.com/office/drawing/2014/main" id="{C4BF547D-F9A5-438E-9150-0F192923DC95}"/>
            </a:ext>
          </a:extLst>
        </xdr:cNvPr>
        <xdr:cNvSpPr/>
      </xdr:nvSpPr>
      <xdr:spPr>
        <a:xfrm>
          <a:off x="13096875" y="171900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778" name="フローチャート: 判断 777">
          <a:extLst>
            <a:ext uri="{FF2B5EF4-FFF2-40B4-BE49-F238E27FC236}">
              <a16:creationId xmlns:a16="http://schemas.microsoft.com/office/drawing/2014/main" id="{E8BECB86-C7E8-4139-B875-10280AB1EE7C}"/>
            </a:ext>
          </a:extLst>
        </xdr:cNvPr>
        <xdr:cNvSpPr/>
      </xdr:nvSpPr>
      <xdr:spPr>
        <a:xfrm>
          <a:off x="12296775" y="171919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779" name="フローチャート: 判断 778">
          <a:extLst>
            <a:ext uri="{FF2B5EF4-FFF2-40B4-BE49-F238E27FC236}">
              <a16:creationId xmlns:a16="http://schemas.microsoft.com/office/drawing/2014/main" id="{9824E4B4-63AA-48EC-B39F-D704F629C002}"/>
            </a:ext>
          </a:extLst>
        </xdr:cNvPr>
        <xdr:cNvSpPr/>
      </xdr:nvSpPr>
      <xdr:spPr>
        <a:xfrm>
          <a:off x="11487150" y="17230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8064FE1-E021-4830-93AB-512BFB8BD95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E020B37-DD2C-43FA-973D-53A9B73C06FB}"/>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C9AB8195-E1BD-4D28-8289-E591BFE57125}"/>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20A54048-D891-4F92-A90B-4BC8E2CC9F4E}"/>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1DE0FCDD-B5D9-40AA-8F1A-CA1F697D31A5}"/>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785" name="楕円 784">
          <a:extLst>
            <a:ext uri="{FF2B5EF4-FFF2-40B4-BE49-F238E27FC236}">
              <a16:creationId xmlns:a16="http://schemas.microsoft.com/office/drawing/2014/main" id="{A19ED1EA-1BD2-4560-B9C7-39252BFAF669}"/>
            </a:ext>
          </a:extLst>
        </xdr:cNvPr>
        <xdr:cNvSpPr/>
      </xdr:nvSpPr>
      <xdr:spPr>
        <a:xfrm>
          <a:off x="14649450" y="169659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12082</xdr:rowOff>
    </xdr:from>
    <xdr:ext cx="405111" cy="259045"/>
    <xdr:sp macro="" textlink="">
      <xdr:nvSpPr>
        <xdr:cNvPr id="786" name="【公民館】&#10;有形固定資産減価償却率該当値テキスト">
          <a:extLst>
            <a:ext uri="{FF2B5EF4-FFF2-40B4-BE49-F238E27FC236}">
              <a16:creationId xmlns:a16="http://schemas.microsoft.com/office/drawing/2014/main" id="{0C09E8A2-0E73-4C39-9473-29289D6DA545}"/>
            </a:ext>
          </a:extLst>
        </xdr:cNvPr>
        <xdr:cNvSpPr txBox="1"/>
      </xdr:nvSpPr>
      <xdr:spPr>
        <a:xfrm>
          <a:off x="14735175" y="1681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109220</xdr:rowOff>
    </xdr:from>
    <xdr:to>
      <xdr:col>81</xdr:col>
      <xdr:colOff>101600</xdr:colOff>
      <xdr:row>104</xdr:row>
      <xdr:rowOff>39370</xdr:rowOff>
    </xdr:to>
    <xdr:sp macro="" textlink="">
      <xdr:nvSpPr>
        <xdr:cNvPr id="787" name="楕円 786">
          <a:extLst>
            <a:ext uri="{FF2B5EF4-FFF2-40B4-BE49-F238E27FC236}">
              <a16:creationId xmlns:a16="http://schemas.microsoft.com/office/drawing/2014/main" id="{3B54B383-B80B-4DCD-B3F0-888DE9E688AB}"/>
            </a:ext>
          </a:extLst>
        </xdr:cNvPr>
        <xdr:cNvSpPr/>
      </xdr:nvSpPr>
      <xdr:spPr>
        <a:xfrm>
          <a:off x="13887450" y="169081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160020</xdr:rowOff>
    </xdr:from>
    <xdr:to>
      <xdr:col>85</xdr:col>
      <xdr:colOff>127000</xdr:colOff>
      <xdr:row>104</xdr:row>
      <xdr:rowOff>40005</xdr:rowOff>
    </xdr:to>
    <xdr:cxnSp macro="">
      <xdr:nvCxnSpPr>
        <xdr:cNvPr id="788" name="直線コネクタ 787">
          <a:extLst>
            <a:ext uri="{FF2B5EF4-FFF2-40B4-BE49-F238E27FC236}">
              <a16:creationId xmlns:a16="http://schemas.microsoft.com/office/drawing/2014/main" id="{BF6F2B6B-F9A4-437A-ACE7-21B8CFBA0AB2}"/>
            </a:ext>
          </a:extLst>
        </xdr:cNvPr>
        <xdr:cNvCxnSpPr/>
      </xdr:nvCxnSpPr>
      <xdr:spPr>
        <a:xfrm>
          <a:off x="13935075" y="16965295"/>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57786</xdr:rowOff>
    </xdr:from>
    <xdr:to>
      <xdr:col>76</xdr:col>
      <xdr:colOff>165100</xdr:colOff>
      <xdr:row>103</xdr:row>
      <xdr:rowOff>159386</xdr:rowOff>
    </xdr:to>
    <xdr:sp macro="" textlink="">
      <xdr:nvSpPr>
        <xdr:cNvPr id="789" name="楕円 788">
          <a:extLst>
            <a:ext uri="{FF2B5EF4-FFF2-40B4-BE49-F238E27FC236}">
              <a16:creationId xmlns:a16="http://schemas.microsoft.com/office/drawing/2014/main" id="{36FCF04D-7EC9-4382-8F57-389C8860DED6}"/>
            </a:ext>
          </a:extLst>
        </xdr:cNvPr>
        <xdr:cNvSpPr/>
      </xdr:nvSpPr>
      <xdr:spPr>
        <a:xfrm>
          <a:off x="13096875" y="168598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108586</xdr:rowOff>
    </xdr:from>
    <xdr:to>
      <xdr:col>81</xdr:col>
      <xdr:colOff>50800</xdr:colOff>
      <xdr:row>103</xdr:row>
      <xdr:rowOff>160020</xdr:rowOff>
    </xdr:to>
    <xdr:cxnSp macro="">
      <xdr:nvCxnSpPr>
        <xdr:cNvPr id="790" name="直線コネクタ 789">
          <a:extLst>
            <a:ext uri="{FF2B5EF4-FFF2-40B4-BE49-F238E27FC236}">
              <a16:creationId xmlns:a16="http://schemas.microsoft.com/office/drawing/2014/main" id="{90CB4863-111D-40FF-A333-39EB38CCC6C6}"/>
            </a:ext>
          </a:extLst>
        </xdr:cNvPr>
        <xdr:cNvCxnSpPr/>
      </xdr:nvCxnSpPr>
      <xdr:spPr>
        <a:xfrm>
          <a:off x="13144500" y="16907511"/>
          <a:ext cx="790575" cy="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791" name="楕円 790">
          <a:extLst>
            <a:ext uri="{FF2B5EF4-FFF2-40B4-BE49-F238E27FC236}">
              <a16:creationId xmlns:a16="http://schemas.microsoft.com/office/drawing/2014/main" id="{A20A8301-318D-4CC9-8E14-6A23F9E456DD}"/>
            </a:ext>
          </a:extLst>
        </xdr:cNvPr>
        <xdr:cNvSpPr/>
      </xdr:nvSpPr>
      <xdr:spPr>
        <a:xfrm>
          <a:off x="12296775" y="170313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108586</xdr:rowOff>
    </xdr:from>
    <xdr:to>
      <xdr:col>76</xdr:col>
      <xdr:colOff>114300</xdr:colOff>
      <xdr:row>104</xdr:row>
      <xdr:rowOff>108586</xdr:rowOff>
    </xdr:to>
    <xdr:cxnSp macro="">
      <xdr:nvCxnSpPr>
        <xdr:cNvPr id="792" name="直線コネクタ 791">
          <a:extLst>
            <a:ext uri="{FF2B5EF4-FFF2-40B4-BE49-F238E27FC236}">
              <a16:creationId xmlns:a16="http://schemas.microsoft.com/office/drawing/2014/main" id="{A9764E89-1DE4-4267-90F2-5E802CC39DDF}"/>
            </a:ext>
          </a:extLst>
        </xdr:cNvPr>
        <xdr:cNvCxnSpPr/>
      </xdr:nvCxnSpPr>
      <xdr:spPr>
        <a:xfrm flipV="1">
          <a:off x="12344400" y="16907511"/>
          <a:ext cx="8001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166370</xdr:rowOff>
    </xdr:from>
    <xdr:to>
      <xdr:col>67</xdr:col>
      <xdr:colOff>101600</xdr:colOff>
      <xdr:row>105</xdr:row>
      <xdr:rowOff>96520</xdr:rowOff>
    </xdr:to>
    <xdr:sp macro="" textlink="">
      <xdr:nvSpPr>
        <xdr:cNvPr id="793" name="楕円 792">
          <a:extLst>
            <a:ext uri="{FF2B5EF4-FFF2-40B4-BE49-F238E27FC236}">
              <a16:creationId xmlns:a16="http://schemas.microsoft.com/office/drawing/2014/main" id="{9A389A30-9F71-4460-BEF6-B2EFC3F5286D}"/>
            </a:ext>
          </a:extLst>
        </xdr:cNvPr>
        <xdr:cNvSpPr/>
      </xdr:nvSpPr>
      <xdr:spPr>
        <a:xfrm>
          <a:off x="11487150" y="171367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108586</xdr:rowOff>
    </xdr:from>
    <xdr:to>
      <xdr:col>71</xdr:col>
      <xdr:colOff>177800</xdr:colOff>
      <xdr:row>105</xdr:row>
      <xdr:rowOff>45720</xdr:rowOff>
    </xdr:to>
    <xdr:cxnSp macro="">
      <xdr:nvCxnSpPr>
        <xdr:cNvPr id="794" name="直線コネクタ 793">
          <a:extLst>
            <a:ext uri="{FF2B5EF4-FFF2-40B4-BE49-F238E27FC236}">
              <a16:creationId xmlns:a16="http://schemas.microsoft.com/office/drawing/2014/main" id="{C0E923DB-ACEC-4C1D-8DDA-C65865451432}"/>
            </a:ext>
          </a:extLst>
        </xdr:cNvPr>
        <xdr:cNvCxnSpPr/>
      </xdr:nvCxnSpPr>
      <xdr:spPr>
        <a:xfrm flipV="1">
          <a:off x="11534775" y="17078961"/>
          <a:ext cx="809625" cy="1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795" name="n_1aveValue【公民館】&#10;有形固定資産減価償却率">
          <a:extLst>
            <a:ext uri="{FF2B5EF4-FFF2-40B4-BE49-F238E27FC236}">
              <a16:creationId xmlns:a16="http://schemas.microsoft.com/office/drawing/2014/main" id="{F7021513-B2AB-487F-B3F8-41DF055C211B}"/>
            </a:ext>
          </a:extLst>
        </xdr:cNvPr>
        <xdr:cNvSpPr txBox="1"/>
      </xdr:nvSpPr>
      <xdr:spPr>
        <a:xfrm>
          <a:off x="13745219"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796" name="n_2aveValue【公民館】&#10;有形固定資産減価償却率">
          <a:extLst>
            <a:ext uri="{FF2B5EF4-FFF2-40B4-BE49-F238E27FC236}">
              <a16:creationId xmlns:a16="http://schemas.microsoft.com/office/drawing/2014/main" id="{E06E35AF-834F-42AE-B1C7-BCE898F6C1B8}"/>
            </a:ext>
          </a:extLst>
        </xdr:cNvPr>
        <xdr:cNvSpPr txBox="1"/>
      </xdr:nvSpPr>
      <xdr:spPr>
        <a:xfrm>
          <a:off x="12964169" y="1728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797" name="n_3aveValue【公民館】&#10;有形固定資産減価償却率">
          <a:extLst>
            <a:ext uri="{FF2B5EF4-FFF2-40B4-BE49-F238E27FC236}">
              <a16:creationId xmlns:a16="http://schemas.microsoft.com/office/drawing/2014/main" id="{4F0C7ED4-0525-43C1-A94F-5ADC03B74ADD}"/>
            </a:ext>
          </a:extLst>
        </xdr:cNvPr>
        <xdr:cNvSpPr txBox="1"/>
      </xdr:nvSpPr>
      <xdr:spPr>
        <a:xfrm>
          <a:off x="12164069"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9541</xdr:rowOff>
    </xdr:from>
    <xdr:ext cx="405111" cy="259045"/>
    <xdr:sp macro="" textlink="">
      <xdr:nvSpPr>
        <xdr:cNvPr id="798" name="n_4aveValue【公民館】&#10;有形固定資産減価償却率">
          <a:extLst>
            <a:ext uri="{FF2B5EF4-FFF2-40B4-BE49-F238E27FC236}">
              <a16:creationId xmlns:a16="http://schemas.microsoft.com/office/drawing/2014/main" id="{F944A2EE-6EF0-4CE5-89CA-3CB5F14F7FF3}"/>
            </a:ext>
          </a:extLst>
        </xdr:cNvPr>
        <xdr:cNvSpPr txBox="1"/>
      </xdr:nvSpPr>
      <xdr:spPr>
        <a:xfrm>
          <a:off x="113544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55897</xdr:rowOff>
    </xdr:from>
    <xdr:ext cx="405111" cy="259045"/>
    <xdr:sp macro="" textlink="">
      <xdr:nvSpPr>
        <xdr:cNvPr id="799" name="n_1mainValue【公民館】&#10;有形固定資産減価償却率">
          <a:extLst>
            <a:ext uri="{FF2B5EF4-FFF2-40B4-BE49-F238E27FC236}">
              <a16:creationId xmlns:a16="http://schemas.microsoft.com/office/drawing/2014/main" id="{14FD821F-2C8A-4633-BA1A-A994860826F5}"/>
            </a:ext>
          </a:extLst>
        </xdr:cNvPr>
        <xdr:cNvSpPr txBox="1"/>
      </xdr:nvSpPr>
      <xdr:spPr>
        <a:xfrm>
          <a:off x="13745219" y="1668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4463</xdr:rowOff>
    </xdr:from>
    <xdr:ext cx="405111" cy="259045"/>
    <xdr:sp macro="" textlink="">
      <xdr:nvSpPr>
        <xdr:cNvPr id="800" name="n_2mainValue【公民館】&#10;有形固定資産減価償却率">
          <a:extLst>
            <a:ext uri="{FF2B5EF4-FFF2-40B4-BE49-F238E27FC236}">
              <a16:creationId xmlns:a16="http://schemas.microsoft.com/office/drawing/2014/main" id="{378F35D9-D30E-45DB-8DEF-302261A412E6}"/>
            </a:ext>
          </a:extLst>
        </xdr:cNvPr>
        <xdr:cNvSpPr txBox="1"/>
      </xdr:nvSpPr>
      <xdr:spPr>
        <a:xfrm>
          <a:off x="12964169" y="1663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4463</xdr:rowOff>
    </xdr:from>
    <xdr:ext cx="405111" cy="259045"/>
    <xdr:sp macro="" textlink="">
      <xdr:nvSpPr>
        <xdr:cNvPr id="801" name="n_3mainValue【公民館】&#10;有形固定資産減価償却率">
          <a:extLst>
            <a:ext uri="{FF2B5EF4-FFF2-40B4-BE49-F238E27FC236}">
              <a16:creationId xmlns:a16="http://schemas.microsoft.com/office/drawing/2014/main" id="{2E45A5F8-5EEA-4828-8219-2FD30855DAB1}"/>
            </a:ext>
          </a:extLst>
        </xdr:cNvPr>
        <xdr:cNvSpPr txBox="1"/>
      </xdr:nvSpPr>
      <xdr:spPr>
        <a:xfrm>
          <a:off x="12164069"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113047</xdr:rowOff>
    </xdr:from>
    <xdr:ext cx="405111" cy="259045"/>
    <xdr:sp macro="" textlink="">
      <xdr:nvSpPr>
        <xdr:cNvPr id="802" name="n_4mainValue【公民館】&#10;有形固定資産減価償却率">
          <a:extLst>
            <a:ext uri="{FF2B5EF4-FFF2-40B4-BE49-F238E27FC236}">
              <a16:creationId xmlns:a16="http://schemas.microsoft.com/office/drawing/2014/main" id="{D1FFAA23-5E2F-4CAA-B824-27382CE3F355}"/>
            </a:ext>
          </a:extLst>
        </xdr:cNvPr>
        <xdr:cNvSpPr txBox="1"/>
      </xdr:nvSpPr>
      <xdr:spPr>
        <a:xfrm>
          <a:off x="11354444" y="1691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9E89BEE4-873E-4929-9872-4E22D15F4B0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4A5D654D-CC57-4A54-844C-C9598EEA7AF6}"/>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D5137CD4-9BD1-4535-B62B-1F1EF33C980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6E194636-AE61-4D8C-B8B8-F74B384AC0C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8DEDD490-CE4D-430B-8C31-0C267B88D6E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504D13EB-E07C-4F14-A88B-C1C8AF2CE0A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829CE495-49C7-41DA-B390-363A420B71A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9C28D366-1139-4802-9AA8-3BAEE282B89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F152569E-97A0-49D8-A14A-E027A03ACB3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3585F4B6-7DD3-4A02-AAD0-82095535DC5A}"/>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15613624-339A-447F-8B2D-934B78FF4271}"/>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A878FF8D-031A-4FD1-A06C-61F4D304FFA9}"/>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E1BF55CD-588A-4015-84E0-980602D75CCB}"/>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D53A9312-DC35-4E97-AEE1-FD25D2011FF9}"/>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DD8F638E-41E7-4ADA-AFBC-96A9EE74E806}"/>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FDFAE16D-DD6D-4693-A4CF-2B034CA95D73}"/>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1696EBB1-5411-4913-9ADB-A48C9B2D5AB5}"/>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208E8F4C-1448-407B-B3D9-8665237075BA}"/>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25265EAD-206E-4D12-AF5B-BD9DC2FF04EF}"/>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195930A0-DCC4-42BE-8806-7FA405945F02}"/>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2A2D13A4-2754-4BEE-B1CB-EF42A01823CE}"/>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9E3195E9-4F3F-43AD-9649-34003C46FBC7}"/>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F82A2C01-B79F-444A-999D-0263C879021E}"/>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D96E37D3-9D3E-4FE3-87D7-63929EFCF8B1}"/>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1E7AEBBB-8D47-4C8B-A9DA-3E771C154C37}"/>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828" name="直線コネクタ 827">
          <a:extLst>
            <a:ext uri="{FF2B5EF4-FFF2-40B4-BE49-F238E27FC236}">
              <a16:creationId xmlns:a16="http://schemas.microsoft.com/office/drawing/2014/main" id="{422007C1-4A00-4B58-8FDC-4B85831E76C7}"/>
            </a:ext>
          </a:extLst>
        </xdr:cNvPr>
        <xdr:cNvCxnSpPr/>
      </xdr:nvCxnSpPr>
      <xdr:spPr>
        <a:xfrm flipV="1">
          <a:off x="19954239" y="16316506"/>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29" name="【公民館】&#10;一人当たり面積最小値テキスト">
          <a:extLst>
            <a:ext uri="{FF2B5EF4-FFF2-40B4-BE49-F238E27FC236}">
              <a16:creationId xmlns:a16="http://schemas.microsoft.com/office/drawing/2014/main" id="{A33AE3B7-754B-4D70-BFA3-CBBBD3D8E9B8}"/>
            </a:ext>
          </a:extLst>
        </xdr:cNvPr>
        <xdr:cNvSpPr txBox="1"/>
      </xdr:nvSpPr>
      <xdr:spPr>
        <a:xfrm>
          <a:off x="19992975" y="178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30" name="直線コネクタ 829">
          <a:extLst>
            <a:ext uri="{FF2B5EF4-FFF2-40B4-BE49-F238E27FC236}">
              <a16:creationId xmlns:a16="http://schemas.microsoft.com/office/drawing/2014/main" id="{349435EC-EE47-480C-ACFC-F010868E765A}"/>
            </a:ext>
          </a:extLst>
        </xdr:cNvPr>
        <xdr:cNvCxnSpPr/>
      </xdr:nvCxnSpPr>
      <xdr:spPr>
        <a:xfrm>
          <a:off x="19878675" y="178611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831" name="【公民館】&#10;一人当たり面積最大値テキスト">
          <a:extLst>
            <a:ext uri="{FF2B5EF4-FFF2-40B4-BE49-F238E27FC236}">
              <a16:creationId xmlns:a16="http://schemas.microsoft.com/office/drawing/2014/main" id="{3111D4D3-9121-435F-8307-5C76134D1BB4}"/>
            </a:ext>
          </a:extLst>
        </xdr:cNvPr>
        <xdr:cNvSpPr txBox="1"/>
      </xdr:nvSpPr>
      <xdr:spPr>
        <a:xfrm>
          <a:off x="19992975" y="160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832" name="直線コネクタ 831">
          <a:extLst>
            <a:ext uri="{FF2B5EF4-FFF2-40B4-BE49-F238E27FC236}">
              <a16:creationId xmlns:a16="http://schemas.microsoft.com/office/drawing/2014/main" id="{BF2A05CC-F5A5-45A0-877A-CF5D99A4AD39}"/>
            </a:ext>
          </a:extLst>
        </xdr:cNvPr>
        <xdr:cNvCxnSpPr/>
      </xdr:nvCxnSpPr>
      <xdr:spPr>
        <a:xfrm>
          <a:off x="19878675" y="163165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833" name="【公民館】&#10;一人当たり面積平均値テキスト">
          <a:extLst>
            <a:ext uri="{FF2B5EF4-FFF2-40B4-BE49-F238E27FC236}">
              <a16:creationId xmlns:a16="http://schemas.microsoft.com/office/drawing/2014/main" id="{66777BA6-6177-43D6-90CD-B8586FD16BFB}"/>
            </a:ext>
          </a:extLst>
        </xdr:cNvPr>
        <xdr:cNvSpPr txBox="1"/>
      </xdr:nvSpPr>
      <xdr:spPr>
        <a:xfrm>
          <a:off x="19992975" y="17309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834" name="フローチャート: 判断 833">
          <a:extLst>
            <a:ext uri="{FF2B5EF4-FFF2-40B4-BE49-F238E27FC236}">
              <a16:creationId xmlns:a16="http://schemas.microsoft.com/office/drawing/2014/main" id="{43931DDA-A333-4740-A6D0-1630236F031B}"/>
            </a:ext>
          </a:extLst>
        </xdr:cNvPr>
        <xdr:cNvSpPr/>
      </xdr:nvSpPr>
      <xdr:spPr>
        <a:xfrm>
          <a:off x="19897725" y="174576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35" name="フローチャート: 判断 834">
          <a:extLst>
            <a:ext uri="{FF2B5EF4-FFF2-40B4-BE49-F238E27FC236}">
              <a16:creationId xmlns:a16="http://schemas.microsoft.com/office/drawing/2014/main" id="{A30EAC89-262A-4A5D-8DF1-D38E4C6CF566}"/>
            </a:ext>
          </a:extLst>
        </xdr:cNvPr>
        <xdr:cNvSpPr/>
      </xdr:nvSpPr>
      <xdr:spPr>
        <a:xfrm>
          <a:off x="19154775" y="17475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6" name="フローチャート: 判断 835">
          <a:extLst>
            <a:ext uri="{FF2B5EF4-FFF2-40B4-BE49-F238E27FC236}">
              <a16:creationId xmlns:a16="http://schemas.microsoft.com/office/drawing/2014/main" id="{17B2B967-DBD3-453B-8390-C3877B950E67}"/>
            </a:ext>
          </a:extLst>
        </xdr:cNvPr>
        <xdr:cNvSpPr/>
      </xdr:nvSpPr>
      <xdr:spPr>
        <a:xfrm>
          <a:off x="18345150" y="17475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7" name="フローチャート: 判断 836">
          <a:extLst>
            <a:ext uri="{FF2B5EF4-FFF2-40B4-BE49-F238E27FC236}">
              <a16:creationId xmlns:a16="http://schemas.microsoft.com/office/drawing/2014/main" id="{2726AC09-D0FC-48B1-915F-BBF890610ADA}"/>
            </a:ext>
          </a:extLst>
        </xdr:cNvPr>
        <xdr:cNvSpPr/>
      </xdr:nvSpPr>
      <xdr:spPr>
        <a:xfrm>
          <a:off x="17554575" y="1746594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38" name="フローチャート: 判断 837">
          <a:extLst>
            <a:ext uri="{FF2B5EF4-FFF2-40B4-BE49-F238E27FC236}">
              <a16:creationId xmlns:a16="http://schemas.microsoft.com/office/drawing/2014/main" id="{32EBAC7D-3894-4E04-838A-9DB75C0C71AA}"/>
            </a:ext>
          </a:extLst>
        </xdr:cNvPr>
        <xdr:cNvSpPr/>
      </xdr:nvSpPr>
      <xdr:spPr>
        <a:xfrm>
          <a:off x="16754475" y="17475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E6D09A0E-C238-4924-BA00-407D56EA28A7}"/>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BBD08A2-FADE-496D-AFF9-ACE8FE09782F}"/>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EE5E6D16-A2D4-4F3B-9A51-4C9E8CC2D531}"/>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62F9560C-97F2-4552-9A73-E74783350232}"/>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DC6BA270-B971-4571-AD2F-D00BF133F485}"/>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844" name="楕円 843">
          <a:extLst>
            <a:ext uri="{FF2B5EF4-FFF2-40B4-BE49-F238E27FC236}">
              <a16:creationId xmlns:a16="http://schemas.microsoft.com/office/drawing/2014/main" id="{64544D17-2966-40A4-BCCB-F08711E8C532}"/>
            </a:ext>
          </a:extLst>
        </xdr:cNvPr>
        <xdr:cNvSpPr/>
      </xdr:nvSpPr>
      <xdr:spPr>
        <a:xfrm>
          <a:off x="19897725" y="175051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167113</xdr:rowOff>
    </xdr:from>
    <xdr:ext cx="469744" cy="259045"/>
    <xdr:sp macro="" textlink="">
      <xdr:nvSpPr>
        <xdr:cNvPr id="845" name="【公民館】&#10;一人当たり面積該当値テキスト">
          <a:extLst>
            <a:ext uri="{FF2B5EF4-FFF2-40B4-BE49-F238E27FC236}">
              <a16:creationId xmlns:a16="http://schemas.microsoft.com/office/drawing/2014/main" id="{A069912D-375B-4E86-B311-33E20FAFEAEE}"/>
            </a:ext>
          </a:extLst>
        </xdr:cNvPr>
        <xdr:cNvSpPr txBox="1"/>
      </xdr:nvSpPr>
      <xdr:spPr>
        <a:xfrm>
          <a:off x="19992975" y="174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23768</xdr:rowOff>
    </xdr:from>
    <xdr:to>
      <xdr:col>112</xdr:col>
      <xdr:colOff>38100</xdr:colOff>
      <xdr:row>107</xdr:row>
      <xdr:rowOff>125368</xdr:rowOff>
    </xdr:to>
    <xdr:sp macro="" textlink="">
      <xdr:nvSpPr>
        <xdr:cNvPr id="846" name="楕円 845">
          <a:extLst>
            <a:ext uri="{FF2B5EF4-FFF2-40B4-BE49-F238E27FC236}">
              <a16:creationId xmlns:a16="http://schemas.microsoft.com/office/drawing/2014/main" id="{15E67672-5083-42EC-99C1-DAD482F01DA2}"/>
            </a:ext>
          </a:extLst>
        </xdr:cNvPr>
        <xdr:cNvSpPr/>
      </xdr:nvSpPr>
      <xdr:spPr>
        <a:xfrm>
          <a:off x="19154775" y="175148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68036</xdr:rowOff>
    </xdr:from>
    <xdr:to>
      <xdr:col>116</xdr:col>
      <xdr:colOff>63500</xdr:colOff>
      <xdr:row>107</xdr:row>
      <xdr:rowOff>74568</xdr:rowOff>
    </xdr:to>
    <xdr:cxnSp macro="">
      <xdr:nvCxnSpPr>
        <xdr:cNvPr id="847" name="直線コネクタ 846">
          <a:extLst>
            <a:ext uri="{FF2B5EF4-FFF2-40B4-BE49-F238E27FC236}">
              <a16:creationId xmlns:a16="http://schemas.microsoft.com/office/drawing/2014/main" id="{3766D786-2601-4805-B934-FBD5F95F4980}"/>
            </a:ext>
          </a:extLst>
        </xdr:cNvPr>
        <xdr:cNvCxnSpPr/>
      </xdr:nvCxnSpPr>
      <xdr:spPr>
        <a:xfrm flipV="1">
          <a:off x="19202400" y="17552761"/>
          <a:ext cx="75247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28666</xdr:rowOff>
    </xdr:from>
    <xdr:to>
      <xdr:col>107</xdr:col>
      <xdr:colOff>101600</xdr:colOff>
      <xdr:row>107</xdr:row>
      <xdr:rowOff>130266</xdr:rowOff>
    </xdr:to>
    <xdr:sp macro="" textlink="">
      <xdr:nvSpPr>
        <xdr:cNvPr id="848" name="楕円 847">
          <a:extLst>
            <a:ext uri="{FF2B5EF4-FFF2-40B4-BE49-F238E27FC236}">
              <a16:creationId xmlns:a16="http://schemas.microsoft.com/office/drawing/2014/main" id="{2DA050A3-E4A4-484B-9DAC-7422B3F79BFF}"/>
            </a:ext>
          </a:extLst>
        </xdr:cNvPr>
        <xdr:cNvSpPr/>
      </xdr:nvSpPr>
      <xdr:spPr>
        <a:xfrm>
          <a:off x="18345150" y="175133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74568</xdr:rowOff>
    </xdr:from>
    <xdr:to>
      <xdr:col>111</xdr:col>
      <xdr:colOff>177800</xdr:colOff>
      <xdr:row>107</xdr:row>
      <xdr:rowOff>79466</xdr:rowOff>
    </xdr:to>
    <xdr:cxnSp macro="">
      <xdr:nvCxnSpPr>
        <xdr:cNvPr id="849" name="直線コネクタ 848">
          <a:extLst>
            <a:ext uri="{FF2B5EF4-FFF2-40B4-BE49-F238E27FC236}">
              <a16:creationId xmlns:a16="http://schemas.microsoft.com/office/drawing/2014/main" id="{FBE06E38-D2EA-400B-BC6F-64A5F8565891}"/>
            </a:ext>
          </a:extLst>
        </xdr:cNvPr>
        <xdr:cNvCxnSpPr/>
      </xdr:nvCxnSpPr>
      <xdr:spPr>
        <a:xfrm flipV="1">
          <a:off x="18392775" y="17562468"/>
          <a:ext cx="809625" cy="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89081</xdr:rowOff>
    </xdr:from>
    <xdr:to>
      <xdr:col>102</xdr:col>
      <xdr:colOff>165100</xdr:colOff>
      <xdr:row>108</xdr:row>
      <xdr:rowOff>19231</xdr:rowOff>
    </xdr:to>
    <xdr:sp macro="" textlink="">
      <xdr:nvSpPr>
        <xdr:cNvPr id="850" name="楕円 849">
          <a:extLst>
            <a:ext uri="{FF2B5EF4-FFF2-40B4-BE49-F238E27FC236}">
              <a16:creationId xmlns:a16="http://schemas.microsoft.com/office/drawing/2014/main" id="{AC46DC99-DCFD-4671-BF91-E117EFD82B7D}"/>
            </a:ext>
          </a:extLst>
        </xdr:cNvPr>
        <xdr:cNvSpPr/>
      </xdr:nvSpPr>
      <xdr:spPr>
        <a:xfrm>
          <a:off x="17554575" y="175738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79466</xdr:rowOff>
    </xdr:from>
    <xdr:to>
      <xdr:col>107</xdr:col>
      <xdr:colOff>50800</xdr:colOff>
      <xdr:row>107</xdr:row>
      <xdr:rowOff>139881</xdr:rowOff>
    </xdr:to>
    <xdr:cxnSp macro="">
      <xdr:nvCxnSpPr>
        <xdr:cNvPr id="851" name="直線コネクタ 850">
          <a:extLst>
            <a:ext uri="{FF2B5EF4-FFF2-40B4-BE49-F238E27FC236}">
              <a16:creationId xmlns:a16="http://schemas.microsoft.com/office/drawing/2014/main" id="{1503AD8F-2EBE-45B1-B29A-B284A178C937}"/>
            </a:ext>
          </a:extLst>
        </xdr:cNvPr>
        <xdr:cNvCxnSpPr/>
      </xdr:nvCxnSpPr>
      <xdr:spPr>
        <a:xfrm flipV="1">
          <a:off x="17602200" y="17570541"/>
          <a:ext cx="790575"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852" name="楕円 851">
          <a:extLst>
            <a:ext uri="{FF2B5EF4-FFF2-40B4-BE49-F238E27FC236}">
              <a16:creationId xmlns:a16="http://schemas.microsoft.com/office/drawing/2014/main" id="{10937342-18C7-4D54-8C24-55B8CDFF755D}"/>
            </a:ext>
          </a:extLst>
        </xdr:cNvPr>
        <xdr:cNvSpPr/>
      </xdr:nvSpPr>
      <xdr:spPr>
        <a:xfrm>
          <a:off x="16754475" y="175835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139881</xdr:rowOff>
    </xdr:from>
    <xdr:to>
      <xdr:col>102</xdr:col>
      <xdr:colOff>114300</xdr:colOff>
      <xdr:row>107</xdr:row>
      <xdr:rowOff>146413</xdr:rowOff>
    </xdr:to>
    <xdr:cxnSp macro="">
      <xdr:nvCxnSpPr>
        <xdr:cNvPr id="853" name="直線コネクタ 852">
          <a:extLst>
            <a:ext uri="{FF2B5EF4-FFF2-40B4-BE49-F238E27FC236}">
              <a16:creationId xmlns:a16="http://schemas.microsoft.com/office/drawing/2014/main" id="{E80C9124-F418-454D-9DF7-3D74E4026494}"/>
            </a:ext>
          </a:extLst>
        </xdr:cNvPr>
        <xdr:cNvCxnSpPr/>
      </xdr:nvCxnSpPr>
      <xdr:spPr>
        <a:xfrm flipV="1">
          <a:off x="16802100" y="17630956"/>
          <a:ext cx="8001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854" name="n_1aveValue【公民館】&#10;一人当たり面積">
          <a:extLst>
            <a:ext uri="{FF2B5EF4-FFF2-40B4-BE49-F238E27FC236}">
              <a16:creationId xmlns:a16="http://schemas.microsoft.com/office/drawing/2014/main" id="{93012EDE-A21A-47F0-B090-39A99007D686}"/>
            </a:ext>
          </a:extLst>
        </xdr:cNvPr>
        <xdr:cNvSpPr txBox="1"/>
      </xdr:nvSpPr>
      <xdr:spPr>
        <a:xfrm>
          <a:off x="18983402" y="1725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855" name="n_2aveValue【公民館】&#10;一人当たり面積">
          <a:extLst>
            <a:ext uri="{FF2B5EF4-FFF2-40B4-BE49-F238E27FC236}">
              <a16:creationId xmlns:a16="http://schemas.microsoft.com/office/drawing/2014/main" id="{1A272022-E0E3-48E1-ACB4-6CF722E4DB9A}"/>
            </a:ext>
          </a:extLst>
        </xdr:cNvPr>
        <xdr:cNvSpPr txBox="1"/>
      </xdr:nvSpPr>
      <xdr:spPr>
        <a:xfrm>
          <a:off x="18183302" y="1725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6" name="n_3aveValue【公民館】&#10;一人当たり面積">
          <a:extLst>
            <a:ext uri="{FF2B5EF4-FFF2-40B4-BE49-F238E27FC236}">
              <a16:creationId xmlns:a16="http://schemas.microsoft.com/office/drawing/2014/main" id="{6FB80288-9885-4997-B04F-BF5AF54553B1}"/>
            </a:ext>
          </a:extLst>
        </xdr:cNvPr>
        <xdr:cNvSpPr txBox="1"/>
      </xdr:nvSpPr>
      <xdr:spPr>
        <a:xfrm>
          <a:off x="17383202" y="1724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857" name="n_4aveValue【公民館】&#10;一人当たり面積">
          <a:extLst>
            <a:ext uri="{FF2B5EF4-FFF2-40B4-BE49-F238E27FC236}">
              <a16:creationId xmlns:a16="http://schemas.microsoft.com/office/drawing/2014/main" id="{F5CA8628-3F2D-4F4D-A164-F3BBC05A30AE}"/>
            </a:ext>
          </a:extLst>
        </xdr:cNvPr>
        <xdr:cNvSpPr txBox="1"/>
      </xdr:nvSpPr>
      <xdr:spPr>
        <a:xfrm>
          <a:off x="16592627" y="1725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116495</xdr:rowOff>
    </xdr:from>
    <xdr:ext cx="469744" cy="259045"/>
    <xdr:sp macro="" textlink="">
      <xdr:nvSpPr>
        <xdr:cNvPr id="858" name="n_1mainValue【公民館】&#10;一人当たり面積">
          <a:extLst>
            <a:ext uri="{FF2B5EF4-FFF2-40B4-BE49-F238E27FC236}">
              <a16:creationId xmlns:a16="http://schemas.microsoft.com/office/drawing/2014/main" id="{884EDC82-87FC-419F-81E7-BAF50815538B}"/>
            </a:ext>
          </a:extLst>
        </xdr:cNvPr>
        <xdr:cNvSpPr txBox="1"/>
      </xdr:nvSpPr>
      <xdr:spPr>
        <a:xfrm>
          <a:off x="18983402" y="1760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121393</xdr:rowOff>
    </xdr:from>
    <xdr:ext cx="469744" cy="259045"/>
    <xdr:sp macro="" textlink="">
      <xdr:nvSpPr>
        <xdr:cNvPr id="859" name="n_2mainValue【公民館】&#10;一人当たり面積">
          <a:extLst>
            <a:ext uri="{FF2B5EF4-FFF2-40B4-BE49-F238E27FC236}">
              <a16:creationId xmlns:a16="http://schemas.microsoft.com/office/drawing/2014/main" id="{3503F88C-7F5C-426B-9FC2-B49EB5D223E7}"/>
            </a:ext>
          </a:extLst>
        </xdr:cNvPr>
        <xdr:cNvSpPr txBox="1"/>
      </xdr:nvSpPr>
      <xdr:spPr>
        <a:xfrm>
          <a:off x="18183302" y="1761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10358</xdr:rowOff>
    </xdr:from>
    <xdr:ext cx="469744" cy="259045"/>
    <xdr:sp macro="" textlink="">
      <xdr:nvSpPr>
        <xdr:cNvPr id="860" name="n_3mainValue【公民館】&#10;一人当たり面積">
          <a:extLst>
            <a:ext uri="{FF2B5EF4-FFF2-40B4-BE49-F238E27FC236}">
              <a16:creationId xmlns:a16="http://schemas.microsoft.com/office/drawing/2014/main" id="{1AADA0BE-9D8F-4D75-8115-98E412835530}"/>
            </a:ext>
          </a:extLst>
        </xdr:cNvPr>
        <xdr:cNvSpPr txBox="1"/>
      </xdr:nvSpPr>
      <xdr:spPr>
        <a:xfrm>
          <a:off x="17383202" y="1766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16890</xdr:rowOff>
    </xdr:from>
    <xdr:ext cx="469744" cy="259045"/>
    <xdr:sp macro="" textlink="">
      <xdr:nvSpPr>
        <xdr:cNvPr id="861" name="n_4mainValue【公民館】&#10;一人当たり面積">
          <a:extLst>
            <a:ext uri="{FF2B5EF4-FFF2-40B4-BE49-F238E27FC236}">
              <a16:creationId xmlns:a16="http://schemas.microsoft.com/office/drawing/2014/main" id="{BC015348-9C7F-44D3-89B7-66C87711BD36}"/>
            </a:ext>
          </a:extLst>
        </xdr:cNvPr>
        <xdr:cNvSpPr txBox="1"/>
      </xdr:nvSpPr>
      <xdr:spPr>
        <a:xfrm>
          <a:off x="16592627" y="1767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24D9AF79-2186-40CD-A54D-4F31134B1E1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3BCC3BD4-26A7-477B-8CC5-1E2D6A94134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29933D2B-4AEE-4545-B972-702FDDE70AC2}"/>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・「橋りょう・トンネルの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人当たり有形固定資産（償却資産）額」について、類似団体内で最も高い数値となっているが、これは、町の地理的な特徴（面積が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781.08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広大であり施設や集落が点在していること、起伏の多い山間地であること、河川が多く流れていることなど）により、橋りょうやトンネルを多く抱えているためである。これらは住民の生活や地域の産業振興に必要な資産であり、縮減していくことは難しいため、公共施設等総合管理計画等に基づき適正な維持管理及び計画的な更新を図ることと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・「学校施設の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面積」について、類似団体平均値より高い数値となっているが、これは、過疎化や少子化の進行に伴い児童・生徒数が減少しているためである。各学校の小規模化を解消し、教育水準の確保及び学習環境の維持向上を図るため、小・中学校統合推進事業を進め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28FD329-3C76-4260-8C78-EA2A7405B92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2D7596-6609-4ED5-8D7B-FDF51F0A5E0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892084-EDA1-45B2-B91D-8E119E879E44}"/>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CB336B-9AEA-4B62-9D78-AB7284DC8C6D}"/>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A07E36-C359-4AA9-B62A-8218CAC5955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2D270C-5B3F-454F-BB12-4F313316F28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935B269-E422-46CC-A0D8-626D66AAFA18}"/>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3DE87B-3276-48E4-8040-79FE6A7B22B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06C2569-8FA1-4C00-B787-18560917493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E56DEEF-201B-4285-9D51-85150A3D370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17,293
16,830
781.08
16,592,297
15,586,016
518,434
9,066,505
8,677,830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9AB662-A9A1-4114-BCA8-DAB68DE7B973}"/>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12EE35-1420-4F6B-85B9-F0E00421331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04617FE-B185-4911-9206-972C634DEC3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85553E5-B08D-49E7-927B-4D579E981E07}"/>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875403-8B1C-45CC-8A16-C863D3F6B59C}"/>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3B351B7-CE83-422B-8A20-4D714560ABA7}"/>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80DF14-3C59-416F-BB4B-04D492E13D8A}"/>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E449F0-AA33-4746-9574-C42F5D92B728}"/>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FF8DD02-41C4-4693-90FA-9380F97D7013}"/>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A71CCA-1AFF-4175-B136-7C12997ACB61}"/>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BB86D45-E62A-484B-BD96-08F2870FBB2E}"/>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238DD7-B6F5-495A-86A2-E438E9F3A0B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660CED-4208-4E19-969E-507856C6199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C965D6-2E60-47B1-96E9-E8CC7EF64A14}"/>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7A1F2F-564F-4C4F-96F0-975B3C0CD49F}"/>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FD64B4-B4B2-46AD-A48C-9FC0331D38B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FFCA69-81C2-42BA-9AEE-443141CA4B7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F775309-C15B-4887-BD73-9DE69F088170}"/>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585EAC-C004-4AA9-9614-28AC34558652}"/>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22E1BB0-0000-4ED3-8B93-8859841832C5}"/>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CF41A4B-85F1-4E6F-B47A-58308954093A}"/>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65F14DF-67D8-4610-BD05-EB5453C3C050}"/>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543C39-3184-49D2-A636-488FD67DDB2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AD48BC-66E1-4E94-B556-36E40BBCA013}"/>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5F485B-B2BD-4B8F-A542-3CFC8EBC6BF7}"/>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19D2E92-F6FC-457D-BFFD-414B28C3CA4F}"/>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4D3F5B1-6523-4A82-8834-07E78504333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340A64-7842-4BE2-AB8D-BD7E1469700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A6FCC3-3361-4FEB-912E-7A91B0C1D66E}"/>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DE2BE21-81C2-4FD2-AB3F-BC091E27E10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6BECC15-EF29-43CA-84A1-4513F927EBE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0AD8326-8D68-4C1F-A417-6D51C2C8FE0C}"/>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A45364B-C115-4AFE-A6AD-2F77F8C5D74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C5B6674-4EE2-442F-8D3C-E25E36A8A926}"/>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B29D9E4-B408-42D9-AC72-3BD3A10CE3DE}"/>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7895EDD-1A36-43B4-A4C5-27CBFF253FD6}"/>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199F8C3-5446-430C-BA2F-0B6418E24D46}"/>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70EDD7A-E2DF-4DF6-B097-93B1A2099F7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61DBF4B-164D-4043-8F66-A62DB3DA514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827F5DF-BCD9-4AF7-AB30-D7E1737EE8D0}"/>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E4AA86E-5815-4DBF-B4FF-10AA4B57736F}"/>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A8A7CA2-9BC3-465B-9BE5-4C975C1A693A}"/>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673A003-419E-4D08-AFBF-7D5595952756}"/>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0A3C662-750A-4658-A9F5-1E950F7F7869}"/>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5E5FA6E-ADD9-49C0-A214-B418EE839BE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B278284-96E9-4F62-9D8E-1EAA5961D45F}"/>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816A800-987D-4C7B-BBCA-339DE7CD031A}"/>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B938B58-CB55-4FB8-9D47-B3261D31A9BF}"/>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FAF01E1E-F556-4241-B304-784CE24AF220}"/>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225F9B1F-4B1D-460A-A3ED-81EC0DF349D2}"/>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24FBB95F-ADF7-42D8-824A-07C95096EDD1}"/>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F95E875A-4618-4850-8A2C-BB6474A746BC}"/>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DDCDBF73-1DDC-4753-8171-A7D2D1DB6945}"/>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33CF7121-92FB-44A4-B898-4243E9FCFC6E}"/>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107268F1-16E8-475D-B18E-C1FE1D8CABA9}"/>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EFFC6378-B701-41CC-AC2D-64355ABFA667}"/>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9C4490F9-3ED9-4E67-AAB4-2E22126A1004}"/>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27C268E-0BC0-4B3F-ACA5-C54DB8EFF045}"/>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94584D1-E79A-4EC5-AC8C-1EAFC6C51215}"/>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CDD065E5-0A34-4F83-A39C-B82C0B0D77EB}"/>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23351C4-7999-4BFD-9BB4-1DE303EF355A}"/>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A0FACC7-AF4D-4351-A2CC-9DC148BDEEE0}"/>
            </a:ext>
          </a:extLst>
        </xdr:cNvPr>
        <xdr:cNvCxnSpPr/>
      </xdr:nvCxnSpPr>
      <xdr:spPr>
        <a:xfrm flipV="1">
          <a:off x="4180840" y="900366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DE7B7010-C2C9-4E87-AD6C-98003ABA3DCC}"/>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3A166A7D-28A8-4CF2-A45D-381060B6D8A2}"/>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A0541944-1990-4DA3-82F3-1F6F03DE761C}"/>
            </a:ext>
          </a:extLst>
        </xdr:cNvPr>
        <xdr:cNvSpPr txBox="1"/>
      </xdr:nvSpPr>
      <xdr:spPr>
        <a:xfrm>
          <a:off x="4219575" y="879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2850994A-B23F-474F-AF07-15874B1510F9}"/>
            </a:ext>
          </a:extLst>
        </xdr:cNvPr>
        <xdr:cNvCxnSpPr/>
      </xdr:nvCxnSpPr>
      <xdr:spPr>
        <a:xfrm>
          <a:off x="4105275" y="9003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539BCA6D-1BA7-4868-BBB1-88D9E4059F8F}"/>
            </a:ext>
          </a:extLst>
        </xdr:cNvPr>
        <xdr:cNvSpPr txBox="1"/>
      </xdr:nvSpPr>
      <xdr:spPr>
        <a:xfrm>
          <a:off x="4219575" y="9660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57A69EB9-EFDC-4C77-92F9-A1E6E834C935}"/>
            </a:ext>
          </a:extLst>
        </xdr:cNvPr>
        <xdr:cNvSpPr/>
      </xdr:nvSpPr>
      <xdr:spPr>
        <a:xfrm>
          <a:off x="4124325" y="9799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7F20BDE9-25F7-4B8C-B3C7-B9E71E019543}"/>
            </a:ext>
          </a:extLst>
        </xdr:cNvPr>
        <xdr:cNvSpPr/>
      </xdr:nvSpPr>
      <xdr:spPr>
        <a:xfrm>
          <a:off x="3381375" y="97980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5D9CC988-59C1-4865-86BD-CB8780AB4653}"/>
            </a:ext>
          </a:extLst>
        </xdr:cNvPr>
        <xdr:cNvSpPr/>
      </xdr:nvSpPr>
      <xdr:spPr>
        <a:xfrm>
          <a:off x="2571750" y="97548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F8A179FD-87B4-473B-BFEA-276F336B6308}"/>
            </a:ext>
          </a:extLst>
        </xdr:cNvPr>
        <xdr:cNvSpPr/>
      </xdr:nvSpPr>
      <xdr:spPr>
        <a:xfrm>
          <a:off x="1781175" y="9734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a:extLst>
            <a:ext uri="{FF2B5EF4-FFF2-40B4-BE49-F238E27FC236}">
              <a16:creationId xmlns:a16="http://schemas.microsoft.com/office/drawing/2014/main" id="{32F4ABF7-C08D-4CB1-A6F4-4B0B5C5E42CA}"/>
            </a:ext>
          </a:extLst>
        </xdr:cNvPr>
        <xdr:cNvSpPr/>
      </xdr:nvSpPr>
      <xdr:spPr>
        <a:xfrm>
          <a:off x="981075" y="97339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10E3F52-B4DE-49CB-9EB2-512192762510}"/>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7537BDF-884F-43D9-A57A-12B4899CB2A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34C6312-3D9B-446A-B5EB-7EC7A4B906AB}"/>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01EBE50-20C6-4B27-B962-E4A961BADFC5}"/>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01D6C08-4E8A-40FA-A33F-E68C8E53DCFB}"/>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xdr:rowOff>
    </xdr:from>
    <xdr:to>
      <xdr:col>24</xdr:col>
      <xdr:colOff>114300</xdr:colOff>
      <xdr:row>63</xdr:row>
      <xdr:rowOff>107950</xdr:rowOff>
    </xdr:to>
    <xdr:sp macro="" textlink="">
      <xdr:nvSpPr>
        <xdr:cNvPr id="89" name="楕円 88">
          <a:extLst>
            <a:ext uri="{FF2B5EF4-FFF2-40B4-BE49-F238E27FC236}">
              <a16:creationId xmlns:a16="http://schemas.microsoft.com/office/drawing/2014/main" id="{BD551D64-7814-4AB9-B429-F0434A1B7DBE}"/>
            </a:ext>
          </a:extLst>
        </xdr:cNvPr>
        <xdr:cNvSpPr/>
      </xdr:nvSpPr>
      <xdr:spPr>
        <a:xfrm>
          <a:off x="4124325" y="10220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156227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F4447EA8-02F7-4B3D-A49B-236D45CA55A3}"/>
            </a:ext>
          </a:extLst>
        </xdr:cNvPr>
        <xdr:cNvSpPr txBox="1"/>
      </xdr:nvSpPr>
      <xdr:spPr>
        <a:xfrm>
          <a:off x="4219575" y="1020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143510</xdr:rowOff>
    </xdr:from>
    <xdr:to>
      <xdr:col>20</xdr:col>
      <xdr:colOff>38100</xdr:colOff>
      <xdr:row>63</xdr:row>
      <xdr:rowOff>73660</xdr:rowOff>
    </xdr:to>
    <xdr:sp macro="" textlink="">
      <xdr:nvSpPr>
        <xdr:cNvPr id="91" name="楕円 90">
          <a:extLst>
            <a:ext uri="{FF2B5EF4-FFF2-40B4-BE49-F238E27FC236}">
              <a16:creationId xmlns:a16="http://schemas.microsoft.com/office/drawing/2014/main" id="{DD1B740E-5807-4BBD-B14F-785E7D5D54B4}"/>
            </a:ext>
          </a:extLst>
        </xdr:cNvPr>
        <xdr:cNvSpPr/>
      </xdr:nvSpPr>
      <xdr:spPr>
        <a:xfrm>
          <a:off x="3381375" y="101892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22860</xdr:rowOff>
    </xdr:from>
    <xdr:to>
      <xdr:col>24</xdr:col>
      <xdr:colOff>63500</xdr:colOff>
      <xdr:row>63</xdr:row>
      <xdr:rowOff>57150</xdr:rowOff>
    </xdr:to>
    <xdr:cxnSp macro="">
      <xdr:nvCxnSpPr>
        <xdr:cNvPr id="92" name="直線コネクタ 91">
          <a:extLst>
            <a:ext uri="{FF2B5EF4-FFF2-40B4-BE49-F238E27FC236}">
              <a16:creationId xmlns:a16="http://schemas.microsoft.com/office/drawing/2014/main" id="{F46C9589-9616-46FC-9E20-60CD0F489B32}"/>
            </a:ext>
          </a:extLst>
        </xdr:cNvPr>
        <xdr:cNvCxnSpPr/>
      </xdr:nvCxnSpPr>
      <xdr:spPr>
        <a:xfrm>
          <a:off x="3429000" y="10236835"/>
          <a:ext cx="7524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109220</xdr:rowOff>
    </xdr:from>
    <xdr:to>
      <xdr:col>15</xdr:col>
      <xdr:colOff>101600</xdr:colOff>
      <xdr:row>63</xdr:row>
      <xdr:rowOff>39370</xdr:rowOff>
    </xdr:to>
    <xdr:sp macro="" textlink="">
      <xdr:nvSpPr>
        <xdr:cNvPr id="93" name="楕円 92">
          <a:extLst>
            <a:ext uri="{FF2B5EF4-FFF2-40B4-BE49-F238E27FC236}">
              <a16:creationId xmlns:a16="http://schemas.microsoft.com/office/drawing/2014/main" id="{A559FBBD-5883-4B4C-BD6F-399BB985C220}"/>
            </a:ext>
          </a:extLst>
        </xdr:cNvPr>
        <xdr:cNvSpPr/>
      </xdr:nvSpPr>
      <xdr:spPr>
        <a:xfrm>
          <a:off x="2571750" y="101549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160020</xdr:rowOff>
    </xdr:from>
    <xdr:to>
      <xdr:col>19</xdr:col>
      <xdr:colOff>177800</xdr:colOff>
      <xdr:row>63</xdr:row>
      <xdr:rowOff>22860</xdr:rowOff>
    </xdr:to>
    <xdr:cxnSp macro="">
      <xdr:nvCxnSpPr>
        <xdr:cNvPr id="94" name="直線コネクタ 93">
          <a:extLst>
            <a:ext uri="{FF2B5EF4-FFF2-40B4-BE49-F238E27FC236}">
              <a16:creationId xmlns:a16="http://schemas.microsoft.com/office/drawing/2014/main" id="{0064CC84-CBCD-4662-9BBC-1E8E6AD9AD86}"/>
            </a:ext>
          </a:extLst>
        </xdr:cNvPr>
        <xdr:cNvCxnSpPr/>
      </xdr:nvCxnSpPr>
      <xdr:spPr>
        <a:xfrm>
          <a:off x="2619375" y="10212070"/>
          <a:ext cx="80962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73025</xdr:rowOff>
    </xdr:from>
    <xdr:to>
      <xdr:col>10</xdr:col>
      <xdr:colOff>165100</xdr:colOff>
      <xdr:row>63</xdr:row>
      <xdr:rowOff>3175</xdr:rowOff>
    </xdr:to>
    <xdr:sp macro="" textlink="">
      <xdr:nvSpPr>
        <xdr:cNvPr id="95" name="楕円 94">
          <a:extLst>
            <a:ext uri="{FF2B5EF4-FFF2-40B4-BE49-F238E27FC236}">
              <a16:creationId xmlns:a16="http://schemas.microsoft.com/office/drawing/2014/main" id="{09AD5B9E-6EF1-4BE3-9818-CF033F57F47B}"/>
            </a:ext>
          </a:extLst>
        </xdr:cNvPr>
        <xdr:cNvSpPr/>
      </xdr:nvSpPr>
      <xdr:spPr>
        <a:xfrm>
          <a:off x="1781175" y="10121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123825</xdr:rowOff>
    </xdr:from>
    <xdr:to>
      <xdr:col>15</xdr:col>
      <xdr:colOff>50800</xdr:colOff>
      <xdr:row>62</xdr:row>
      <xdr:rowOff>160020</xdr:rowOff>
    </xdr:to>
    <xdr:cxnSp macro="">
      <xdr:nvCxnSpPr>
        <xdr:cNvPr id="96" name="直線コネクタ 95">
          <a:extLst>
            <a:ext uri="{FF2B5EF4-FFF2-40B4-BE49-F238E27FC236}">
              <a16:creationId xmlns:a16="http://schemas.microsoft.com/office/drawing/2014/main" id="{932AA67C-F9A2-42F4-BD17-40C65B71D993}"/>
            </a:ext>
          </a:extLst>
        </xdr:cNvPr>
        <xdr:cNvCxnSpPr/>
      </xdr:nvCxnSpPr>
      <xdr:spPr>
        <a:xfrm>
          <a:off x="1828800" y="10169525"/>
          <a:ext cx="7905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38735</xdr:rowOff>
    </xdr:from>
    <xdr:to>
      <xdr:col>6</xdr:col>
      <xdr:colOff>38100</xdr:colOff>
      <xdr:row>62</xdr:row>
      <xdr:rowOff>140335</xdr:rowOff>
    </xdr:to>
    <xdr:sp macro="" textlink="">
      <xdr:nvSpPr>
        <xdr:cNvPr id="97" name="楕円 96">
          <a:extLst>
            <a:ext uri="{FF2B5EF4-FFF2-40B4-BE49-F238E27FC236}">
              <a16:creationId xmlns:a16="http://schemas.microsoft.com/office/drawing/2014/main" id="{DAEA3196-6E43-473C-A6FA-601B124E5970}"/>
            </a:ext>
          </a:extLst>
        </xdr:cNvPr>
        <xdr:cNvSpPr/>
      </xdr:nvSpPr>
      <xdr:spPr>
        <a:xfrm>
          <a:off x="981075" y="100876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89535</xdr:rowOff>
    </xdr:from>
    <xdr:to>
      <xdr:col>10</xdr:col>
      <xdr:colOff>114300</xdr:colOff>
      <xdr:row>62</xdr:row>
      <xdr:rowOff>123825</xdr:rowOff>
    </xdr:to>
    <xdr:cxnSp macro="">
      <xdr:nvCxnSpPr>
        <xdr:cNvPr id="98" name="直線コネクタ 97">
          <a:extLst>
            <a:ext uri="{FF2B5EF4-FFF2-40B4-BE49-F238E27FC236}">
              <a16:creationId xmlns:a16="http://schemas.microsoft.com/office/drawing/2014/main" id="{B2427EB0-AB01-4DF9-A6A8-7419787F4367}"/>
            </a:ext>
          </a:extLst>
        </xdr:cNvPr>
        <xdr:cNvCxnSpPr/>
      </xdr:nvCxnSpPr>
      <xdr:spPr>
        <a:xfrm>
          <a:off x="1028700" y="10135235"/>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99" name="n_1aveValue【体育館・プール】&#10;有形固定資産減価償却率">
          <a:extLst>
            <a:ext uri="{FF2B5EF4-FFF2-40B4-BE49-F238E27FC236}">
              <a16:creationId xmlns:a16="http://schemas.microsoft.com/office/drawing/2014/main" id="{C8E56879-CDC5-47E7-9344-5F3D4BA339D3}"/>
            </a:ext>
          </a:extLst>
        </xdr:cNvPr>
        <xdr:cNvSpPr txBox="1"/>
      </xdr:nvSpPr>
      <xdr:spPr>
        <a:xfrm>
          <a:off x="32391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00" name="n_2aveValue【体育館・プール】&#10;有形固定資産減価償却率">
          <a:extLst>
            <a:ext uri="{FF2B5EF4-FFF2-40B4-BE49-F238E27FC236}">
              <a16:creationId xmlns:a16="http://schemas.microsoft.com/office/drawing/2014/main" id="{ED3E463D-9F37-4072-8D61-53F36FD5228F}"/>
            </a:ext>
          </a:extLst>
        </xdr:cNvPr>
        <xdr:cNvSpPr txBox="1"/>
      </xdr:nvSpPr>
      <xdr:spPr>
        <a:xfrm>
          <a:off x="24390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1" name="n_3aveValue【体育館・プール】&#10;有形固定資産減価償却率">
          <a:extLst>
            <a:ext uri="{FF2B5EF4-FFF2-40B4-BE49-F238E27FC236}">
              <a16:creationId xmlns:a16="http://schemas.microsoft.com/office/drawing/2014/main" id="{5CD42B40-69F3-4C7E-BECF-BC7A383FE7B4}"/>
            </a:ext>
          </a:extLst>
        </xdr:cNvPr>
        <xdr:cNvSpPr txBox="1"/>
      </xdr:nvSpPr>
      <xdr:spPr>
        <a:xfrm>
          <a:off x="1648469" y="952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02" name="n_4aveValue【体育館・プール】&#10;有形固定資産減価償却率">
          <a:extLst>
            <a:ext uri="{FF2B5EF4-FFF2-40B4-BE49-F238E27FC236}">
              <a16:creationId xmlns:a16="http://schemas.microsoft.com/office/drawing/2014/main" id="{9F4502A4-943E-4417-8281-0AC952F59C26}"/>
            </a:ext>
          </a:extLst>
        </xdr:cNvPr>
        <xdr:cNvSpPr txBox="1"/>
      </xdr:nvSpPr>
      <xdr:spPr>
        <a:xfrm>
          <a:off x="848369"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64787</xdr:rowOff>
    </xdr:from>
    <xdr:ext cx="405111" cy="259045"/>
    <xdr:sp macro="" textlink="">
      <xdr:nvSpPr>
        <xdr:cNvPr id="103" name="n_1mainValue【体育館・プール】&#10;有形固定資産減価償却率">
          <a:extLst>
            <a:ext uri="{FF2B5EF4-FFF2-40B4-BE49-F238E27FC236}">
              <a16:creationId xmlns:a16="http://schemas.microsoft.com/office/drawing/2014/main" id="{3DA93854-0633-4EF7-86FB-9A8A71EADDB8}"/>
            </a:ext>
          </a:extLst>
        </xdr:cNvPr>
        <xdr:cNvSpPr txBox="1"/>
      </xdr:nvSpPr>
      <xdr:spPr>
        <a:xfrm>
          <a:off x="3239144" y="1027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30497</xdr:rowOff>
    </xdr:from>
    <xdr:ext cx="405111" cy="259045"/>
    <xdr:sp macro="" textlink="">
      <xdr:nvSpPr>
        <xdr:cNvPr id="104" name="n_2mainValue【体育館・プール】&#10;有形固定資産減価償却率">
          <a:extLst>
            <a:ext uri="{FF2B5EF4-FFF2-40B4-BE49-F238E27FC236}">
              <a16:creationId xmlns:a16="http://schemas.microsoft.com/office/drawing/2014/main" id="{EEE1F65F-9871-462D-88EC-1397E376014E}"/>
            </a:ext>
          </a:extLst>
        </xdr:cNvPr>
        <xdr:cNvSpPr txBox="1"/>
      </xdr:nvSpPr>
      <xdr:spPr>
        <a:xfrm>
          <a:off x="2439044" y="1023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165752</xdr:rowOff>
    </xdr:from>
    <xdr:ext cx="405111" cy="259045"/>
    <xdr:sp macro="" textlink="">
      <xdr:nvSpPr>
        <xdr:cNvPr id="105" name="n_3mainValue【体育館・プール】&#10;有形固定資産減価償却率">
          <a:extLst>
            <a:ext uri="{FF2B5EF4-FFF2-40B4-BE49-F238E27FC236}">
              <a16:creationId xmlns:a16="http://schemas.microsoft.com/office/drawing/2014/main" id="{659B860F-54BB-4B10-BB17-2D3D6EE73884}"/>
            </a:ext>
          </a:extLst>
        </xdr:cNvPr>
        <xdr:cNvSpPr txBox="1"/>
      </xdr:nvSpPr>
      <xdr:spPr>
        <a:xfrm>
          <a:off x="1648469"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131462</xdr:rowOff>
    </xdr:from>
    <xdr:ext cx="405111" cy="259045"/>
    <xdr:sp macro="" textlink="">
      <xdr:nvSpPr>
        <xdr:cNvPr id="106" name="n_4mainValue【体育館・プール】&#10;有形固定資産減価償却率">
          <a:extLst>
            <a:ext uri="{FF2B5EF4-FFF2-40B4-BE49-F238E27FC236}">
              <a16:creationId xmlns:a16="http://schemas.microsoft.com/office/drawing/2014/main" id="{033E2BB6-F290-4E5F-BA21-41A48D7220FD}"/>
            </a:ext>
          </a:extLst>
        </xdr:cNvPr>
        <xdr:cNvSpPr txBox="1"/>
      </xdr:nvSpPr>
      <xdr:spPr>
        <a:xfrm>
          <a:off x="848369"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8BF7D23F-54D8-4956-A667-C95F76115A7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F3573001-7267-407D-9763-2D81CCD30F58}"/>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CD336E6F-6447-4968-A230-8C74DC444523}"/>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4DFE359-CB61-47C8-B4B4-CC207ACF2A1D}"/>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B26910E2-7968-4332-906E-59020703AEDB}"/>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9EBD0D62-CD15-4FCF-A018-4E11FC357384}"/>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65B7562-979A-4901-AE42-E4B7FCEEA471}"/>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9D1DB52A-E2E6-47DF-AE3C-972DC2137D7C}"/>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2E358FFE-56D7-4853-B30B-D5FC1877695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AF01C13C-4222-485E-8FE0-DF24770721F8}"/>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827467D3-32A2-4318-BFDD-55A4D86C1ACA}"/>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256C7DD-3616-40C2-97AF-AF2DAE6C55F8}"/>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83A20036-7018-4F44-BBC7-E7108E0BEDC5}"/>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75C25393-0E53-4D19-A76E-78FAF9A4D3CE}"/>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FDE63BA5-6AA5-4769-9673-16CD02AA883A}"/>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C799C91-C3EE-4464-87DD-40F9C75BEF60}"/>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F36C5CE-A9B2-4BBF-A1D3-2AA4A5182074}"/>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581E48E8-C868-4FC2-A598-0E85B7FB8FA6}"/>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1C4BF057-3F79-4966-ACA3-0F3A80FE0BEF}"/>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A975796-8389-4A56-817D-33F5A2C35243}"/>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498967BE-8D88-4563-9D3A-EC79BC258B07}"/>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8E220622-8C24-4D6E-8C83-C73A4DF0C7A9}"/>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CD0651DE-4A19-47BA-B4F8-08A20F189D97}"/>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8D27E0AC-7E28-4CAC-9BA6-858E8BE20869}"/>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A71260B1-DF05-4EE5-B25D-535438E28087}"/>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DB60F256-0F29-4858-83A4-6AFC0B6C579B}"/>
            </a:ext>
          </a:extLst>
        </xdr:cNvPr>
        <xdr:cNvCxnSpPr/>
      </xdr:nvCxnSpPr>
      <xdr:spPr>
        <a:xfrm flipV="1">
          <a:off x="9429115" y="8952956"/>
          <a:ext cx="0" cy="152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6549CBB4-ADF4-45C2-97CA-10EFCE80EFCB}"/>
            </a:ext>
          </a:extLst>
        </xdr:cNvPr>
        <xdr:cNvSpPr txBox="1"/>
      </xdr:nvSpPr>
      <xdr:spPr>
        <a:xfrm>
          <a:off x="9467850" y="1048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48146FA6-1BA9-4012-AB6F-3B1AF07F1224}"/>
            </a:ext>
          </a:extLst>
        </xdr:cNvPr>
        <xdr:cNvCxnSpPr/>
      </xdr:nvCxnSpPr>
      <xdr:spPr>
        <a:xfrm>
          <a:off x="9363075" y="104773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5B70113F-9CF1-4664-BD9D-450215BD3163}"/>
            </a:ext>
          </a:extLst>
        </xdr:cNvPr>
        <xdr:cNvSpPr txBox="1"/>
      </xdr:nvSpPr>
      <xdr:spPr>
        <a:xfrm>
          <a:off x="9467850" y="875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481A1326-1D76-4D6F-B5DD-967EA158C603}"/>
            </a:ext>
          </a:extLst>
        </xdr:cNvPr>
        <xdr:cNvCxnSpPr/>
      </xdr:nvCxnSpPr>
      <xdr:spPr>
        <a:xfrm>
          <a:off x="9363075" y="895295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137" name="【体育館・プール】&#10;一人当たり面積平均値テキスト">
          <a:extLst>
            <a:ext uri="{FF2B5EF4-FFF2-40B4-BE49-F238E27FC236}">
              <a16:creationId xmlns:a16="http://schemas.microsoft.com/office/drawing/2014/main" id="{7536A88E-62C2-468C-84CF-B03F472D495F}"/>
            </a:ext>
          </a:extLst>
        </xdr:cNvPr>
        <xdr:cNvSpPr txBox="1"/>
      </xdr:nvSpPr>
      <xdr:spPr>
        <a:xfrm>
          <a:off x="9467850" y="10045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ABF30924-40C6-45A4-A972-675D4C80050D}"/>
            </a:ext>
          </a:extLst>
        </xdr:cNvPr>
        <xdr:cNvSpPr/>
      </xdr:nvSpPr>
      <xdr:spPr>
        <a:xfrm>
          <a:off x="9401175" y="1005785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26BED3A3-CFAE-41E9-A819-033CB06C4900}"/>
            </a:ext>
          </a:extLst>
        </xdr:cNvPr>
        <xdr:cNvSpPr/>
      </xdr:nvSpPr>
      <xdr:spPr>
        <a:xfrm>
          <a:off x="8639175" y="100578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4392E6FF-9DB9-4A80-A440-7E00B60033E2}"/>
            </a:ext>
          </a:extLst>
        </xdr:cNvPr>
        <xdr:cNvSpPr/>
      </xdr:nvSpPr>
      <xdr:spPr>
        <a:xfrm>
          <a:off x="7839075" y="1005785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a:extLst>
            <a:ext uri="{FF2B5EF4-FFF2-40B4-BE49-F238E27FC236}">
              <a16:creationId xmlns:a16="http://schemas.microsoft.com/office/drawing/2014/main" id="{1F3B028F-E08D-43DF-8CAA-D0A2898D845E}"/>
            </a:ext>
          </a:extLst>
        </xdr:cNvPr>
        <xdr:cNvSpPr/>
      </xdr:nvSpPr>
      <xdr:spPr>
        <a:xfrm>
          <a:off x="7029450" y="100510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a:extLst>
            <a:ext uri="{FF2B5EF4-FFF2-40B4-BE49-F238E27FC236}">
              <a16:creationId xmlns:a16="http://schemas.microsoft.com/office/drawing/2014/main" id="{B93FFA59-C619-485F-84E2-25AC982F8CB8}"/>
            </a:ext>
          </a:extLst>
        </xdr:cNvPr>
        <xdr:cNvSpPr/>
      </xdr:nvSpPr>
      <xdr:spPr>
        <a:xfrm>
          <a:off x="6238875" y="100514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182F907-6D6A-4C9D-82CA-56C63AF1A8E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0C61A81-E581-4D0B-B422-F7DE9B85E8A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0D4B0BA-D1C8-4C63-84B7-44801FC1B62D}"/>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BE3ECBE1-DEB0-4581-89AF-F008FB0DD5F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D3C81C39-E231-4358-A97D-A60811C47C13}"/>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82006</xdr:rowOff>
    </xdr:from>
    <xdr:to>
      <xdr:col>55</xdr:col>
      <xdr:colOff>50800</xdr:colOff>
      <xdr:row>59</xdr:row>
      <xdr:rowOff>12156</xdr:rowOff>
    </xdr:to>
    <xdr:sp macro="" textlink="">
      <xdr:nvSpPr>
        <xdr:cNvPr id="148" name="楕円 147">
          <a:extLst>
            <a:ext uri="{FF2B5EF4-FFF2-40B4-BE49-F238E27FC236}">
              <a16:creationId xmlns:a16="http://schemas.microsoft.com/office/drawing/2014/main" id="{1BFFF109-25BA-4C14-972A-9D3F1FBC8D9E}"/>
            </a:ext>
          </a:extLst>
        </xdr:cNvPr>
        <xdr:cNvSpPr/>
      </xdr:nvSpPr>
      <xdr:spPr>
        <a:xfrm>
          <a:off x="9401175" y="948635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104883</xdr:rowOff>
    </xdr:from>
    <xdr:ext cx="469744" cy="259045"/>
    <xdr:sp macro="" textlink="">
      <xdr:nvSpPr>
        <xdr:cNvPr id="149" name="【体育館・プール】&#10;一人当たり面積該当値テキスト">
          <a:extLst>
            <a:ext uri="{FF2B5EF4-FFF2-40B4-BE49-F238E27FC236}">
              <a16:creationId xmlns:a16="http://schemas.microsoft.com/office/drawing/2014/main" id="{E405EBBC-020C-4E68-8DC4-05D142DFAD84}"/>
            </a:ext>
          </a:extLst>
        </xdr:cNvPr>
        <xdr:cNvSpPr txBox="1"/>
      </xdr:nvSpPr>
      <xdr:spPr>
        <a:xfrm>
          <a:off x="9467850" y="934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100512</xdr:rowOff>
    </xdr:from>
    <xdr:to>
      <xdr:col>50</xdr:col>
      <xdr:colOff>165100</xdr:colOff>
      <xdr:row>59</xdr:row>
      <xdr:rowOff>30662</xdr:rowOff>
    </xdr:to>
    <xdr:sp macro="" textlink="">
      <xdr:nvSpPr>
        <xdr:cNvPr id="150" name="楕円 149">
          <a:extLst>
            <a:ext uri="{FF2B5EF4-FFF2-40B4-BE49-F238E27FC236}">
              <a16:creationId xmlns:a16="http://schemas.microsoft.com/office/drawing/2014/main" id="{58286A18-0DD0-406E-8CC6-49F17BC3559E}"/>
            </a:ext>
          </a:extLst>
        </xdr:cNvPr>
        <xdr:cNvSpPr/>
      </xdr:nvSpPr>
      <xdr:spPr>
        <a:xfrm>
          <a:off x="8639175" y="950486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132806</xdr:rowOff>
    </xdr:from>
    <xdr:to>
      <xdr:col>55</xdr:col>
      <xdr:colOff>0</xdr:colOff>
      <xdr:row>58</xdr:row>
      <xdr:rowOff>151312</xdr:rowOff>
    </xdr:to>
    <xdr:cxnSp macro="">
      <xdr:nvCxnSpPr>
        <xdr:cNvPr id="151" name="直線コネクタ 150">
          <a:extLst>
            <a:ext uri="{FF2B5EF4-FFF2-40B4-BE49-F238E27FC236}">
              <a16:creationId xmlns:a16="http://schemas.microsoft.com/office/drawing/2014/main" id="{E55EC860-2DA7-41E2-8396-F23491CDEC16}"/>
            </a:ext>
          </a:extLst>
        </xdr:cNvPr>
        <xdr:cNvCxnSpPr/>
      </xdr:nvCxnSpPr>
      <xdr:spPr>
        <a:xfrm flipV="1">
          <a:off x="8686800" y="9533981"/>
          <a:ext cx="74295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119017</xdr:rowOff>
    </xdr:from>
    <xdr:to>
      <xdr:col>46</xdr:col>
      <xdr:colOff>38100</xdr:colOff>
      <xdr:row>59</xdr:row>
      <xdr:rowOff>49167</xdr:rowOff>
    </xdr:to>
    <xdr:sp macro="" textlink="">
      <xdr:nvSpPr>
        <xdr:cNvPr id="152" name="楕円 151">
          <a:extLst>
            <a:ext uri="{FF2B5EF4-FFF2-40B4-BE49-F238E27FC236}">
              <a16:creationId xmlns:a16="http://schemas.microsoft.com/office/drawing/2014/main" id="{973F68D6-BDAD-4CA7-8C3D-E99C5C75DE8E}"/>
            </a:ext>
          </a:extLst>
        </xdr:cNvPr>
        <xdr:cNvSpPr/>
      </xdr:nvSpPr>
      <xdr:spPr>
        <a:xfrm>
          <a:off x="7839075" y="952336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151312</xdr:rowOff>
    </xdr:from>
    <xdr:to>
      <xdr:col>50</xdr:col>
      <xdr:colOff>114300</xdr:colOff>
      <xdr:row>58</xdr:row>
      <xdr:rowOff>169817</xdr:rowOff>
    </xdr:to>
    <xdr:cxnSp macro="">
      <xdr:nvCxnSpPr>
        <xdr:cNvPr id="153" name="直線コネクタ 152">
          <a:extLst>
            <a:ext uri="{FF2B5EF4-FFF2-40B4-BE49-F238E27FC236}">
              <a16:creationId xmlns:a16="http://schemas.microsoft.com/office/drawing/2014/main" id="{7FB91361-C094-4898-A111-FD7381987B47}"/>
            </a:ext>
          </a:extLst>
        </xdr:cNvPr>
        <xdr:cNvCxnSpPr/>
      </xdr:nvCxnSpPr>
      <xdr:spPr>
        <a:xfrm flipV="1">
          <a:off x="7886700" y="9552487"/>
          <a:ext cx="8001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136434</xdr:rowOff>
    </xdr:from>
    <xdr:to>
      <xdr:col>41</xdr:col>
      <xdr:colOff>101600</xdr:colOff>
      <xdr:row>59</xdr:row>
      <xdr:rowOff>66584</xdr:rowOff>
    </xdr:to>
    <xdr:sp macro="" textlink="">
      <xdr:nvSpPr>
        <xdr:cNvPr id="154" name="楕円 153">
          <a:extLst>
            <a:ext uri="{FF2B5EF4-FFF2-40B4-BE49-F238E27FC236}">
              <a16:creationId xmlns:a16="http://schemas.microsoft.com/office/drawing/2014/main" id="{E9012803-52C0-43F0-AD8F-F8B6860DE944}"/>
            </a:ext>
          </a:extLst>
        </xdr:cNvPr>
        <xdr:cNvSpPr/>
      </xdr:nvSpPr>
      <xdr:spPr>
        <a:xfrm>
          <a:off x="7029450" y="95376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169817</xdr:rowOff>
    </xdr:from>
    <xdr:to>
      <xdr:col>45</xdr:col>
      <xdr:colOff>177800</xdr:colOff>
      <xdr:row>59</xdr:row>
      <xdr:rowOff>15784</xdr:rowOff>
    </xdr:to>
    <xdr:cxnSp macro="">
      <xdr:nvCxnSpPr>
        <xdr:cNvPr id="155" name="直線コネクタ 154">
          <a:extLst>
            <a:ext uri="{FF2B5EF4-FFF2-40B4-BE49-F238E27FC236}">
              <a16:creationId xmlns:a16="http://schemas.microsoft.com/office/drawing/2014/main" id="{80EB7250-78C8-44BD-B9AD-B4D92A0B42FA}"/>
            </a:ext>
          </a:extLst>
        </xdr:cNvPr>
        <xdr:cNvCxnSpPr/>
      </xdr:nvCxnSpPr>
      <xdr:spPr>
        <a:xfrm flipV="1">
          <a:off x="7077075" y="9561467"/>
          <a:ext cx="809625" cy="1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157117</xdr:rowOff>
    </xdr:from>
    <xdr:to>
      <xdr:col>36</xdr:col>
      <xdr:colOff>165100</xdr:colOff>
      <xdr:row>59</xdr:row>
      <xdr:rowOff>87267</xdr:rowOff>
    </xdr:to>
    <xdr:sp macro="" textlink="">
      <xdr:nvSpPr>
        <xdr:cNvPr id="156" name="楕円 155">
          <a:extLst>
            <a:ext uri="{FF2B5EF4-FFF2-40B4-BE49-F238E27FC236}">
              <a16:creationId xmlns:a16="http://schemas.microsoft.com/office/drawing/2014/main" id="{19DCA27A-93CC-4064-B13E-34CB2D0E5F09}"/>
            </a:ext>
          </a:extLst>
        </xdr:cNvPr>
        <xdr:cNvSpPr/>
      </xdr:nvSpPr>
      <xdr:spPr>
        <a:xfrm>
          <a:off x="6238875" y="956146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15784</xdr:rowOff>
    </xdr:from>
    <xdr:to>
      <xdr:col>41</xdr:col>
      <xdr:colOff>50800</xdr:colOff>
      <xdr:row>59</xdr:row>
      <xdr:rowOff>36467</xdr:rowOff>
    </xdr:to>
    <xdr:cxnSp macro="">
      <xdr:nvCxnSpPr>
        <xdr:cNvPr id="157" name="直線コネクタ 156">
          <a:extLst>
            <a:ext uri="{FF2B5EF4-FFF2-40B4-BE49-F238E27FC236}">
              <a16:creationId xmlns:a16="http://schemas.microsoft.com/office/drawing/2014/main" id="{45E428F7-7260-431E-9F4B-0B58438E8752}"/>
            </a:ext>
          </a:extLst>
        </xdr:cNvPr>
        <xdr:cNvCxnSpPr/>
      </xdr:nvCxnSpPr>
      <xdr:spPr>
        <a:xfrm flipV="1">
          <a:off x="6286500" y="9575709"/>
          <a:ext cx="790575" cy="2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AFB8F905-D220-43B4-9637-9D677504AAF5}"/>
            </a:ext>
          </a:extLst>
        </xdr:cNvPr>
        <xdr:cNvSpPr txBox="1"/>
      </xdr:nvSpPr>
      <xdr:spPr>
        <a:xfrm>
          <a:off x="8458277" y="101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159" name="n_2aveValue【体育館・プール】&#10;一人当たり面積">
          <a:extLst>
            <a:ext uri="{FF2B5EF4-FFF2-40B4-BE49-F238E27FC236}">
              <a16:creationId xmlns:a16="http://schemas.microsoft.com/office/drawing/2014/main" id="{BBC66CD7-C612-4500-8DC5-01E52859B0C1}"/>
            </a:ext>
          </a:extLst>
        </xdr:cNvPr>
        <xdr:cNvSpPr txBox="1"/>
      </xdr:nvSpPr>
      <xdr:spPr>
        <a:xfrm>
          <a:off x="7677227" y="101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82204</xdr:rowOff>
    </xdr:from>
    <xdr:ext cx="469744" cy="259045"/>
    <xdr:sp macro="" textlink="">
      <xdr:nvSpPr>
        <xdr:cNvPr id="160" name="n_3aveValue【体育館・プール】&#10;一人当たり面積">
          <a:extLst>
            <a:ext uri="{FF2B5EF4-FFF2-40B4-BE49-F238E27FC236}">
              <a16:creationId xmlns:a16="http://schemas.microsoft.com/office/drawing/2014/main" id="{42BC75EB-1BFE-44BB-ADDA-9D3C26D8A700}"/>
            </a:ext>
          </a:extLst>
        </xdr:cNvPr>
        <xdr:cNvSpPr txBox="1"/>
      </xdr:nvSpPr>
      <xdr:spPr>
        <a:xfrm>
          <a:off x="6867602" y="1013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95267</xdr:rowOff>
    </xdr:from>
    <xdr:ext cx="469744" cy="259045"/>
    <xdr:sp macro="" textlink="">
      <xdr:nvSpPr>
        <xdr:cNvPr id="161" name="n_4aveValue【体育館・プール】&#10;一人当たり面積">
          <a:extLst>
            <a:ext uri="{FF2B5EF4-FFF2-40B4-BE49-F238E27FC236}">
              <a16:creationId xmlns:a16="http://schemas.microsoft.com/office/drawing/2014/main" id="{EE48199F-0D67-454D-A718-DA78E9CCD59D}"/>
            </a:ext>
          </a:extLst>
        </xdr:cNvPr>
        <xdr:cNvSpPr txBox="1"/>
      </xdr:nvSpPr>
      <xdr:spPr>
        <a:xfrm>
          <a:off x="6067502" y="101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47189</xdr:rowOff>
    </xdr:from>
    <xdr:ext cx="469744" cy="259045"/>
    <xdr:sp macro="" textlink="">
      <xdr:nvSpPr>
        <xdr:cNvPr id="162" name="n_1mainValue【体育館・プール】&#10;一人当たり面積">
          <a:extLst>
            <a:ext uri="{FF2B5EF4-FFF2-40B4-BE49-F238E27FC236}">
              <a16:creationId xmlns:a16="http://schemas.microsoft.com/office/drawing/2014/main" id="{3852A30C-E201-4345-90FC-5324F0FACCD7}"/>
            </a:ext>
          </a:extLst>
        </xdr:cNvPr>
        <xdr:cNvSpPr txBox="1"/>
      </xdr:nvSpPr>
      <xdr:spPr>
        <a:xfrm>
          <a:off x="8458277" y="928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65694</xdr:rowOff>
    </xdr:from>
    <xdr:ext cx="469744" cy="259045"/>
    <xdr:sp macro="" textlink="">
      <xdr:nvSpPr>
        <xdr:cNvPr id="163" name="n_2mainValue【体育館・プール】&#10;一人当たり面積">
          <a:extLst>
            <a:ext uri="{FF2B5EF4-FFF2-40B4-BE49-F238E27FC236}">
              <a16:creationId xmlns:a16="http://schemas.microsoft.com/office/drawing/2014/main" id="{967FB5FB-6EE1-43E8-A153-F4B7E07AB453}"/>
            </a:ext>
          </a:extLst>
        </xdr:cNvPr>
        <xdr:cNvSpPr txBox="1"/>
      </xdr:nvSpPr>
      <xdr:spPr>
        <a:xfrm>
          <a:off x="7677227" y="930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83111</xdr:rowOff>
    </xdr:from>
    <xdr:ext cx="469744" cy="259045"/>
    <xdr:sp macro="" textlink="">
      <xdr:nvSpPr>
        <xdr:cNvPr id="164" name="n_3mainValue【体育館・プール】&#10;一人当たり面積">
          <a:extLst>
            <a:ext uri="{FF2B5EF4-FFF2-40B4-BE49-F238E27FC236}">
              <a16:creationId xmlns:a16="http://schemas.microsoft.com/office/drawing/2014/main" id="{F180C726-6D5B-4411-BB3D-DA67B2E8D5B3}"/>
            </a:ext>
          </a:extLst>
        </xdr:cNvPr>
        <xdr:cNvSpPr txBox="1"/>
      </xdr:nvSpPr>
      <xdr:spPr>
        <a:xfrm>
          <a:off x="6867602" y="932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103794</xdr:rowOff>
    </xdr:from>
    <xdr:ext cx="469744" cy="259045"/>
    <xdr:sp macro="" textlink="">
      <xdr:nvSpPr>
        <xdr:cNvPr id="165" name="n_4mainValue【体育館・プール】&#10;一人当たり面積">
          <a:extLst>
            <a:ext uri="{FF2B5EF4-FFF2-40B4-BE49-F238E27FC236}">
              <a16:creationId xmlns:a16="http://schemas.microsoft.com/office/drawing/2014/main" id="{7E5DB1CB-CF04-4E4F-8C52-C8EE7F6E091C}"/>
            </a:ext>
          </a:extLst>
        </xdr:cNvPr>
        <xdr:cNvSpPr txBox="1"/>
      </xdr:nvSpPr>
      <xdr:spPr>
        <a:xfrm>
          <a:off x="6067502" y="934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6D93C75-7B61-4648-8FDE-757B752AFFB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5544CDA1-05B4-42F8-B223-28B84F634618}"/>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DD8CC409-8904-4B4D-9348-B0500E76F714}"/>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996C4A95-22D7-42E9-A863-B71B9DFA25C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BAD8CBFD-5ABF-4ABD-ADD9-FECBB58F662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BBED0C9F-5279-423E-9E7D-09DD7978C99F}"/>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2DD607B0-E170-4D70-8523-EA22E46501AE}"/>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27E4951E-26A1-44D3-A043-1AA1A91097D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0B3F24DA-91DB-4B36-A52C-0A3F3E7D1C94}"/>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3D0026F8-3D02-4CFC-A4FF-6F21DCF95292}"/>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75A3DADB-2A83-4015-A884-900F4CF2E552}"/>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D65E8AC0-1A4D-47E4-83D7-A969CD3CB9C2}"/>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D2331254-201F-4DCB-A663-92913FF20F99}"/>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38694D60-8B85-4218-A07E-B44DD4A54D73}"/>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5F0FDD0E-C849-45F2-B6EE-68EFB3E12F5D}"/>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444AECA8-9B95-48FD-9475-2D830C4C381A}"/>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C8BC4CD3-CE7D-4810-AB81-99239BF8440A}"/>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CDE2D6C6-11C6-4E4E-AF49-23594064635A}"/>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C748098F-1A8C-4A34-8605-8B0ED2F08FBC}"/>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4DF75367-4638-465D-8F71-BBB958C59AD9}"/>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B30DE5A4-17DB-40DC-8871-D5EEA5FDC61B}"/>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C6B51A20-3019-4E5D-AADF-2BF651F00817}"/>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58FCAA1A-E17C-4C31-B70A-3AD0E19A7C83}"/>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3DB9C89E-38A3-447C-A800-E4A2B18A26D5}"/>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124FABDB-ED86-44AD-ABFC-0F21E0CC15F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8AF1B006-9BE5-4293-9136-6D205BE2752C}"/>
            </a:ext>
          </a:extLst>
        </xdr:cNvPr>
        <xdr:cNvCxnSpPr/>
      </xdr:nvCxnSpPr>
      <xdr:spPr>
        <a:xfrm flipV="1">
          <a:off x="4180840" y="12669520"/>
          <a:ext cx="0" cy="1424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D0E0F4AB-D379-476A-8D6A-1A5FF805A0F8}"/>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52E2F592-C90C-4891-A92C-3EC7BCF91915}"/>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FFDC1FD7-BFC5-4CAF-A0F9-6486E59FC12E}"/>
            </a:ext>
          </a:extLst>
        </xdr:cNvPr>
        <xdr:cNvSpPr txBox="1"/>
      </xdr:nvSpPr>
      <xdr:spPr>
        <a:xfrm>
          <a:off x="4219575" y="12457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195" name="直線コネクタ 194">
          <a:extLst>
            <a:ext uri="{FF2B5EF4-FFF2-40B4-BE49-F238E27FC236}">
              <a16:creationId xmlns:a16="http://schemas.microsoft.com/office/drawing/2014/main" id="{DB6AC24E-1FB5-4DD6-B463-B7B576E3774D}"/>
            </a:ext>
          </a:extLst>
        </xdr:cNvPr>
        <xdr:cNvCxnSpPr/>
      </xdr:nvCxnSpPr>
      <xdr:spPr>
        <a:xfrm>
          <a:off x="4105275" y="12669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29C081F5-E31A-4B8C-BA76-9304924034A2}"/>
            </a:ext>
          </a:extLst>
        </xdr:cNvPr>
        <xdr:cNvSpPr txBox="1"/>
      </xdr:nvSpPr>
      <xdr:spPr>
        <a:xfrm>
          <a:off x="4219575" y="133837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0EB31067-FF7C-4261-B504-FCE4B4E0C5B3}"/>
            </a:ext>
          </a:extLst>
        </xdr:cNvPr>
        <xdr:cNvSpPr/>
      </xdr:nvSpPr>
      <xdr:spPr>
        <a:xfrm>
          <a:off x="4124325" y="1340847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198" name="フローチャート: 判断 197">
          <a:extLst>
            <a:ext uri="{FF2B5EF4-FFF2-40B4-BE49-F238E27FC236}">
              <a16:creationId xmlns:a16="http://schemas.microsoft.com/office/drawing/2014/main" id="{55CAD030-1A41-46C0-B837-20713D2E3838}"/>
            </a:ext>
          </a:extLst>
        </xdr:cNvPr>
        <xdr:cNvSpPr/>
      </xdr:nvSpPr>
      <xdr:spPr>
        <a:xfrm>
          <a:off x="3381375" y="134395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99" name="フローチャート: 判断 198">
          <a:extLst>
            <a:ext uri="{FF2B5EF4-FFF2-40B4-BE49-F238E27FC236}">
              <a16:creationId xmlns:a16="http://schemas.microsoft.com/office/drawing/2014/main" id="{2032B6AE-02F7-49BE-BBB5-9AFE65DB7EA3}"/>
            </a:ext>
          </a:extLst>
        </xdr:cNvPr>
        <xdr:cNvSpPr/>
      </xdr:nvSpPr>
      <xdr:spPr>
        <a:xfrm>
          <a:off x="2571750" y="133906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00" name="フローチャート: 判断 199">
          <a:extLst>
            <a:ext uri="{FF2B5EF4-FFF2-40B4-BE49-F238E27FC236}">
              <a16:creationId xmlns:a16="http://schemas.microsoft.com/office/drawing/2014/main" id="{CAE0BF80-9AC3-4BB1-8EB1-3C586F2CF46B}"/>
            </a:ext>
          </a:extLst>
        </xdr:cNvPr>
        <xdr:cNvSpPr/>
      </xdr:nvSpPr>
      <xdr:spPr>
        <a:xfrm>
          <a:off x="1781175" y="133186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1" name="フローチャート: 判断 200">
          <a:extLst>
            <a:ext uri="{FF2B5EF4-FFF2-40B4-BE49-F238E27FC236}">
              <a16:creationId xmlns:a16="http://schemas.microsoft.com/office/drawing/2014/main" id="{71BCC27D-75C6-4B22-9D64-68852A6F0C2E}"/>
            </a:ext>
          </a:extLst>
        </xdr:cNvPr>
        <xdr:cNvSpPr/>
      </xdr:nvSpPr>
      <xdr:spPr>
        <a:xfrm>
          <a:off x="981075" y="134020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20DBADFD-4DEA-46AB-ABAC-BACEC03ED043}"/>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5473E50D-2BA2-4D04-927F-EAE4055F4B3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A59E6CA9-7656-47ED-94BE-0282ED79D121}"/>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49AD7BA-F339-43AD-A570-08B8175B542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CD82A4C4-BFF8-4B52-967D-D4914F9E7F1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83</xdr:row>
      <xdr:rowOff>70576</xdr:rowOff>
    </xdr:from>
    <xdr:to>
      <xdr:col>6</xdr:col>
      <xdr:colOff>38100</xdr:colOff>
      <xdr:row>84</xdr:row>
      <xdr:rowOff>726</xdr:rowOff>
    </xdr:to>
    <xdr:sp macro="" textlink="">
      <xdr:nvSpPr>
        <xdr:cNvPr id="207" name="楕円 206">
          <a:extLst>
            <a:ext uri="{FF2B5EF4-FFF2-40B4-BE49-F238E27FC236}">
              <a16:creationId xmlns:a16="http://schemas.microsoft.com/office/drawing/2014/main" id="{81803554-B028-4FD2-A480-564599B6AAEC}"/>
            </a:ext>
          </a:extLst>
        </xdr:cNvPr>
        <xdr:cNvSpPr/>
      </xdr:nvSpPr>
      <xdr:spPr>
        <a:xfrm>
          <a:off x="981075" y="135167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98896</xdr:rowOff>
    </xdr:from>
    <xdr:ext cx="405111" cy="259045"/>
    <xdr:sp macro="" textlink="">
      <xdr:nvSpPr>
        <xdr:cNvPr id="208" name="n_1aveValue【福祉施設】&#10;有形固定資産減価償却率">
          <a:extLst>
            <a:ext uri="{FF2B5EF4-FFF2-40B4-BE49-F238E27FC236}">
              <a16:creationId xmlns:a16="http://schemas.microsoft.com/office/drawing/2014/main" id="{A7B8F5F1-88A8-4EB8-911C-338A3B5F5CA8}"/>
            </a:ext>
          </a:extLst>
        </xdr:cNvPr>
        <xdr:cNvSpPr txBox="1"/>
      </xdr:nvSpPr>
      <xdr:spPr>
        <a:xfrm>
          <a:off x="3239144" y="1322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09" name="n_2aveValue【福祉施設】&#10;有形固定資産減価償却率">
          <a:extLst>
            <a:ext uri="{FF2B5EF4-FFF2-40B4-BE49-F238E27FC236}">
              <a16:creationId xmlns:a16="http://schemas.microsoft.com/office/drawing/2014/main" id="{F646C0F8-E478-4EFA-A8B6-3E0AC94E1C50}"/>
            </a:ext>
          </a:extLst>
        </xdr:cNvPr>
        <xdr:cNvSpPr txBox="1"/>
      </xdr:nvSpPr>
      <xdr:spPr>
        <a:xfrm>
          <a:off x="2439044" y="13175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210" name="n_3aveValue【福祉施設】&#10;有形固定資産減価償却率">
          <a:extLst>
            <a:ext uri="{FF2B5EF4-FFF2-40B4-BE49-F238E27FC236}">
              <a16:creationId xmlns:a16="http://schemas.microsoft.com/office/drawing/2014/main" id="{501133A5-4FF0-426B-96B6-F1896E19EB8C}"/>
            </a:ext>
          </a:extLst>
        </xdr:cNvPr>
        <xdr:cNvSpPr txBox="1"/>
      </xdr:nvSpPr>
      <xdr:spPr>
        <a:xfrm>
          <a:off x="1648469" y="1310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11" name="n_4aveValue【福祉施設】&#10;有形固定資産減価償却率">
          <a:extLst>
            <a:ext uri="{FF2B5EF4-FFF2-40B4-BE49-F238E27FC236}">
              <a16:creationId xmlns:a16="http://schemas.microsoft.com/office/drawing/2014/main" id="{EF5CB95C-5B43-4671-AB32-8245654BF027}"/>
            </a:ext>
          </a:extLst>
        </xdr:cNvPr>
        <xdr:cNvSpPr txBox="1"/>
      </xdr:nvSpPr>
      <xdr:spPr>
        <a:xfrm>
          <a:off x="848369" y="13189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163303</xdr:rowOff>
    </xdr:from>
    <xdr:ext cx="405111" cy="259045"/>
    <xdr:sp macro="" textlink="">
      <xdr:nvSpPr>
        <xdr:cNvPr id="212" name="n_4mainValue【福祉施設】&#10;有形固定資産減価償却率">
          <a:extLst>
            <a:ext uri="{FF2B5EF4-FFF2-40B4-BE49-F238E27FC236}">
              <a16:creationId xmlns:a16="http://schemas.microsoft.com/office/drawing/2014/main" id="{CF457D91-7342-4C08-A960-F76145780B27}"/>
            </a:ext>
          </a:extLst>
        </xdr:cNvPr>
        <xdr:cNvSpPr txBox="1"/>
      </xdr:nvSpPr>
      <xdr:spPr>
        <a:xfrm>
          <a:off x="848369" y="1360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3" name="正方形/長方形 212">
          <a:extLst>
            <a:ext uri="{FF2B5EF4-FFF2-40B4-BE49-F238E27FC236}">
              <a16:creationId xmlns:a16="http://schemas.microsoft.com/office/drawing/2014/main" id="{8E7B2EED-7F5E-4131-AA6C-234F52A490C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4" name="正方形/長方形 213">
          <a:extLst>
            <a:ext uri="{FF2B5EF4-FFF2-40B4-BE49-F238E27FC236}">
              <a16:creationId xmlns:a16="http://schemas.microsoft.com/office/drawing/2014/main" id="{A5DA50B4-E756-4FCA-8843-F7BFF94B63B5}"/>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5" name="正方形/長方形 214">
          <a:extLst>
            <a:ext uri="{FF2B5EF4-FFF2-40B4-BE49-F238E27FC236}">
              <a16:creationId xmlns:a16="http://schemas.microsoft.com/office/drawing/2014/main" id="{40054820-4702-4877-9D4B-8C50A3BDDD95}"/>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6" name="正方形/長方形 215">
          <a:extLst>
            <a:ext uri="{FF2B5EF4-FFF2-40B4-BE49-F238E27FC236}">
              <a16:creationId xmlns:a16="http://schemas.microsoft.com/office/drawing/2014/main" id="{2C893A37-424E-424D-8F89-9E972B9630ED}"/>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7" name="正方形/長方形 216">
          <a:extLst>
            <a:ext uri="{FF2B5EF4-FFF2-40B4-BE49-F238E27FC236}">
              <a16:creationId xmlns:a16="http://schemas.microsoft.com/office/drawing/2014/main" id="{D67AF629-79B9-499D-A44C-56685ED02996}"/>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8" name="正方形/長方形 217">
          <a:extLst>
            <a:ext uri="{FF2B5EF4-FFF2-40B4-BE49-F238E27FC236}">
              <a16:creationId xmlns:a16="http://schemas.microsoft.com/office/drawing/2014/main" id="{C8E315E7-F127-49EB-9FF2-09AE5DBEC306}"/>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9" name="正方形/長方形 218">
          <a:extLst>
            <a:ext uri="{FF2B5EF4-FFF2-40B4-BE49-F238E27FC236}">
              <a16:creationId xmlns:a16="http://schemas.microsoft.com/office/drawing/2014/main" id="{DFE00AD8-F217-4B60-826E-31B375CFC13A}"/>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0" name="正方形/長方形 219">
          <a:extLst>
            <a:ext uri="{FF2B5EF4-FFF2-40B4-BE49-F238E27FC236}">
              <a16:creationId xmlns:a16="http://schemas.microsoft.com/office/drawing/2014/main" id="{E041BF4E-3A32-4F4A-867E-9A0145781CCF}"/>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1" name="テキスト ボックス 220">
          <a:extLst>
            <a:ext uri="{FF2B5EF4-FFF2-40B4-BE49-F238E27FC236}">
              <a16:creationId xmlns:a16="http://schemas.microsoft.com/office/drawing/2014/main" id="{9080A9D2-AF14-461D-85D0-4964FCBDEC4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2" name="直線コネクタ 221">
          <a:extLst>
            <a:ext uri="{FF2B5EF4-FFF2-40B4-BE49-F238E27FC236}">
              <a16:creationId xmlns:a16="http://schemas.microsoft.com/office/drawing/2014/main" id="{A8D8DE36-18F2-450A-B1DC-EC8DA4201B6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3" name="直線コネクタ 222">
          <a:extLst>
            <a:ext uri="{FF2B5EF4-FFF2-40B4-BE49-F238E27FC236}">
              <a16:creationId xmlns:a16="http://schemas.microsoft.com/office/drawing/2014/main" id="{78F3FDE6-DB8F-4E2D-BB3C-11F54A6DD774}"/>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4" name="テキスト ボックス 223">
          <a:extLst>
            <a:ext uri="{FF2B5EF4-FFF2-40B4-BE49-F238E27FC236}">
              <a16:creationId xmlns:a16="http://schemas.microsoft.com/office/drawing/2014/main" id="{96A7029F-84C6-4F15-8E7F-C3FB66A830F0}"/>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5" name="直線コネクタ 224">
          <a:extLst>
            <a:ext uri="{FF2B5EF4-FFF2-40B4-BE49-F238E27FC236}">
              <a16:creationId xmlns:a16="http://schemas.microsoft.com/office/drawing/2014/main" id="{01948675-C04F-4581-B150-6FE7EFCCAD6F}"/>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6" name="テキスト ボックス 225">
          <a:extLst>
            <a:ext uri="{FF2B5EF4-FFF2-40B4-BE49-F238E27FC236}">
              <a16:creationId xmlns:a16="http://schemas.microsoft.com/office/drawing/2014/main" id="{51C3BDED-8BCF-444B-8384-D75C29CFF40B}"/>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7" name="直線コネクタ 226">
          <a:extLst>
            <a:ext uri="{FF2B5EF4-FFF2-40B4-BE49-F238E27FC236}">
              <a16:creationId xmlns:a16="http://schemas.microsoft.com/office/drawing/2014/main" id="{97943D57-52CA-488E-B50B-79C86E7F3F63}"/>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8" name="テキスト ボックス 227">
          <a:extLst>
            <a:ext uri="{FF2B5EF4-FFF2-40B4-BE49-F238E27FC236}">
              <a16:creationId xmlns:a16="http://schemas.microsoft.com/office/drawing/2014/main" id="{E3B4AC9A-1B9E-47E6-B97E-52CE0FF46139}"/>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9" name="直線コネクタ 228">
          <a:extLst>
            <a:ext uri="{FF2B5EF4-FFF2-40B4-BE49-F238E27FC236}">
              <a16:creationId xmlns:a16="http://schemas.microsoft.com/office/drawing/2014/main" id="{79362C4E-7D63-4E9D-9915-174A1535AE3D}"/>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0" name="テキスト ボックス 229">
          <a:extLst>
            <a:ext uri="{FF2B5EF4-FFF2-40B4-BE49-F238E27FC236}">
              <a16:creationId xmlns:a16="http://schemas.microsoft.com/office/drawing/2014/main" id="{70188DD8-E8CF-4500-9C65-8EB90C347F0F}"/>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a:extLst>
            <a:ext uri="{FF2B5EF4-FFF2-40B4-BE49-F238E27FC236}">
              <a16:creationId xmlns:a16="http://schemas.microsoft.com/office/drawing/2014/main" id="{64415659-1E8C-4908-84A0-5CA52BE088DA}"/>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A0D4AFBA-1C85-45D4-B9D8-D7D04F162156}"/>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a:extLst>
            <a:ext uri="{FF2B5EF4-FFF2-40B4-BE49-F238E27FC236}">
              <a16:creationId xmlns:a16="http://schemas.microsoft.com/office/drawing/2014/main" id="{61D47434-2C97-4C73-96FE-508B0528B5FC}"/>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234" name="直線コネクタ 233">
          <a:extLst>
            <a:ext uri="{FF2B5EF4-FFF2-40B4-BE49-F238E27FC236}">
              <a16:creationId xmlns:a16="http://schemas.microsoft.com/office/drawing/2014/main" id="{211FA44E-4B6C-4368-9FF5-6F24D3DB58AE}"/>
            </a:ext>
          </a:extLst>
        </xdr:cNvPr>
        <xdr:cNvCxnSpPr/>
      </xdr:nvCxnSpPr>
      <xdr:spPr>
        <a:xfrm flipV="1">
          <a:off x="9429115" y="12722606"/>
          <a:ext cx="0" cy="12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35" name="【福祉施設】&#10;一人当たり面積最小値テキスト">
          <a:extLst>
            <a:ext uri="{FF2B5EF4-FFF2-40B4-BE49-F238E27FC236}">
              <a16:creationId xmlns:a16="http://schemas.microsoft.com/office/drawing/2014/main" id="{98BADA75-7CC1-48AE-8E5C-B3EAE5A80878}"/>
            </a:ext>
          </a:extLst>
        </xdr:cNvPr>
        <xdr:cNvSpPr txBox="1"/>
      </xdr:nvSpPr>
      <xdr:spPr>
        <a:xfrm>
          <a:off x="9467850" y="1394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36" name="直線コネクタ 235">
          <a:extLst>
            <a:ext uri="{FF2B5EF4-FFF2-40B4-BE49-F238E27FC236}">
              <a16:creationId xmlns:a16="http://schemas.microsoft.com/office/drawing/2014/main" id="{CC0CF9E2-69FA-4A4C-92D5-16575750FE12}"/>
            </a:ext>
          </a:extLst>
        </xdr:cNvPr>
        <xdr:cNvCxnSpPr/>
      </xdr:nvCxnSpPr>
      <xdr:spPr>
        <a:xfrm>
          <a:off x="9363075" y="139365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237" name="【福祉施設】&#10;一人当たり面積最大値テキスト">
          <a:extLst>
            <a:ext uri="{FF2B5EF4-FFF2-40B4-BE49-F238E27FC236}">
              <a16:creationId xmlns:a16="http://schemas.microsoft.com/office/drawing/2014/main" id="{B5E32897-5E8D-4048-8B48-973DB1C1E295}"/>
            </a:ext>
          </a:extLst>
        </xdr:cNvPr>
        <xdr:cNvSpPr txBox="1"/>
      </xdr:nvSpPr>
      <xdr:spPr>
        <a:xfrm>
          <a:off x="9467850" y="1250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238" name="直線コネクタ 237">
          <a:extLst>
            <a:ext uri="{FF2B5EF4-FFF2-40B4-BE49-F238E27FC236}">
              <a16:creationId xmlns:a16="http://schemas.microsoft.com/office/drawing/2014/main" id="{7F33F8BE-F7D2-4FEB-92C3-D798B0814D8D}"/>
            </a:ext>
          </a:extLst>
        </xdr:cNvPr>
        <xdr:cNvCxnSpPr/>
      </xdr:nvCxnSpPr>
      <xdr:spPr>
        <a:xfrm>
          <a:off x="9363075" y="1272260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239" name="【福祉施設】&#10;一人当たり面積平均値テキスト">
          <a:extLst>
            <a:ext uri="{FF2B5EF4-FFF2-40B4-BE49-F238E27FC236}">
              <a16:creationId xmlns:a16="http://schemas.microsoft.com/office/drawing/2014/main" id="{67C4BE47-344F-4FE1-BE0E-985A55BCEBC1}"/>
            </a:ext>
          </a:extLst>
        </xdr:cNvPr>
        <xdr:cNvSpPr txBox="1"/>
      </xdr:nvSpPr>
      <xdr:spPr>
        <a:xfrm>
          <a:off x="9467850" y="13543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240" name="フローチャート: 判断 239">
          <a:extLst>
            <a:ext uri="{FF2B5EF4-FFF2-40B4-BE49-F238E27FC236}">
              <a16:creationId xmlns:a16="http://schemas.microsoft.com/office/drawing/2014/main" id="{F65FEBE0-B665-44D8-B3C1-71F1F5FDD128}"/>
            </a:ext>
          </a:extLst>
        </xdr:cNvPr>
        <xdr:cNvSpPr/>
      </xdr:nvSpPr>
      <xdr:spPr>
        <a:xfrm>
          <a:off x="9401175" y="135646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241" name="フローチャート: 判断 240">
          <a:extLst>
            <a:ext uri="{FF2B5EF4-FFF2-40B4-BE49-F238E27FC236}">
              <a16:creationId xmlns:a16="http://schemas.microsoft.com/office/drawing/2014/main" id="{7FCF0CF1-0AC6-4D19-8329-7A00E7B7B0C2}"/>
            </a:ext>
          </a:extLst>
        </xdr:cNvPr>
        <xdr:cNvSpPr/>
      </xdr:nvSpPr>
      <xdr:spPr>
        <a:xfrm>
          <a:off x="8639175" y="135280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242" name="フローチャート: 判断 241">
          <a:extLst>
            <a:ext uri="{FF2B5EF4-FFF2-40B4-BE49-F238E27FC236}">
              <a16:creationId xmlns:a16="http://schemas.microsoft.com/office/drawing/2014/main" id="{5E810C15-CDCE-4603-9CE0-51A1771DF4AF}"/>
            </a:ext>
          </a:extLst>
        </xdr:cNvPr>
        <xdr:cNvSpPr/>
      </xdr:nvSpPr>
      <xdr:spPr>
        <a:xfrm>
          <a:off x="7839075" y="135180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243" name="フローチャート: 判断 242">
          <a:extLst>
            <a:ext uri="{FF2B5EF4-FFF2-40B4-BE49-F238E27FC236}">
              <a16:creationId xmlns:a16="http://schemas.microsoft.com/office/drawing/2014/main" id="{68D0A453-CB34-4DFE-A159-F27F309FE6A4}"/>
            </a:ext>
          </a:extLst>
        </xdr:cNvPr>
        <xdr:cNvSpPr/>
      </xdr:nvSpPr>
      <xdr:spPr>
        <a:xfrm>
          <a:off x="7029450" y="135440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244" name="フローチャート: 判断 243">
          <a:extLst>
            <a:ext uri="{FF2B5EF4-FFF2-40B4-BE49-F238E27FC236}">
              <a16:creationId xmlns:a16="http://schemas.microsoft.com/office/drawing/2014/main" id="{EED1A8CC-78D8-4678-A746-9EC7C53CCFC9}"/>
            </a:ext>
          </a:extLst>
        </xdr:cNvPr>
        <xdr:cNvSpPr/>
      </xdr:nvSpPr>
      <xdr:spPr>
        <a:xfrm>
          <a:off x="6238875" y="1357007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DB7872E3-3A3F-4CDD-957C-DE05C8B9C54A}"/>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2A557463-8BC1-4109-BE8D-04C0F29C5592}"/>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A32C522E-E09C-4685-A1FF-880A252611F4}"/>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3F3C5349-E6A3-41CD-8D8B-05B9D4B0824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C1BDB6B4-C3B4-4DEF-B130-16D0E24A59A8}"/>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156463</xdr:rowOff>
    </xdr:from>
    <xdr:to>
      <xdr:col>36</xdr:col>
      <xdr:colOff>165100</xdr:colOff>
      <xdr:row>83</xdr:row>
      <xdr:rowOff>86613</xdr:rowOff>
    </xdr:to>
    <xdr:sp macro="" textlink="">
      <xdr:nvSpPr>
        <xdr:cNvPr id="250" name="楕円 249">
          <a:extLst>
            <a:ext uri="{FF2B5EF4-FFF2-40B4-BE49-F238E27FC236}">
              <a16:creationId xmlns:a16="http://schemas.microsoft.com/office/drawing/2014/main" id="{218B1A7A-CDE4-4701-A0A8-A3F53520623F}"/>
            </a:ext>
          </a:extLst>
        </xdr:cNvPr>
        <xdr:cNvSpPr/>
      </xdr:nvSpPr>
      <xdr:spPr>
        <a:xfrm>
          <a:off x="6238875" y="1344701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25416</xdr:rowOff>
    </xdr:from>
    <xdr:ext cx="469744" cy="259045"/>
    <xdr:sp macro="" textlink="">
      <xdr:nvSpPr>
        <xdr:cNvPr id="251" name="n_1aveValue【福祉施設】&#10;一人当たり面積">
          <a:extLst>
            <a:ext uri="{FF2B5EF4-FFF2-40B4-BE49-F238E27FC236}">
              <a16:creationId xmlns:a16="http://schemas.microsoft.com/office/drawing/2014/main" id="{B9195A04-78C8-4216-92E5-53D311AABF26}"/>
            </a:ext>
          </a:extLst>
        </xdr:cNvPr>
        <xdr:cNvSpPr txBox="1"/>
      </xdr:nvSpPr>
      <xdr:spPr>
        <a:xfrm>
          <a:off x="8458277"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252" name="n_2aveValue【福祉施設】&#10;一人当たり面積">
          <a:extLst>
            <a:ext uri="{FF2B5EF4-FFF2-40B4-BE49-F238E27FC236}">
              <a16:creationId xmlns:a16="http://schemas.microsoft.com/office/drawing/2014/main" id="{F9879757-1583-4B1E-A245-71BA2C287168}"/>
            </a:ext>
          </a:extLst>
        </xdr:cNvPr>
        <xdr:cNvSpPr txBox="1"/>
      </xdr:nvSpPr>
      <xdr:spPr>
        <a:xfrm>
          <a:off x="7677227" y="133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253" name="n_3aveValue【福祉施設】&#10;一人当たり面積">
          <a:extLst>
            <a:ext uri="{FF2B5EF4-FFF2-40B4-BE49-F238E27FC236}">
              <a16:creationId xmlns:a16="http://schemas.microsoft.com/office/drawing/2014/main" id="{DF0A3D4B-D292-4170-A08C-D6652192D36C}"/>
            </a:ext>
          </a:extLst>
        </xdr:cNvPr>
        <xdr:cNvSpPr txBox="1"/>
      </xdr:nvSpPr>
      <xdr:spPr>
        <a:xfrm>
          <a:off x="6867602"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38879</xdr:rowOff>
    </xdr:from>
    <xdr:ext cx="469744" cy="259045"/>
    <xdr:sp macro="" textlink="">
      <xdr:nvSpPr>
        <xdr:cNvPr id="254" name="n_4aveValue【福祉施設】&#10;一人当たり面積">
          <a:extLst>
            <a:ext uri="{FF2B5EF4-FFF2-40B4-BE49-F238E27FC236}">
              <a16:creationId xmlns:a16="http://schemas.microsoft.com/office/drawing/2014/main" id="{9AEF11DC-AC8E-4294-9381-981C8E7B0485}"/>
            </a:ext>
          </a:extLst>
        </xdr:cNvPr>
        <xdr:cNvSpPr txBox="1"/>
      </xdr:nvSpPr>
      <xdr:spPr>
        <a:xfrm>
          <a:off x="6067502" y="1365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103140</xdr:rowOff>
    </xdr:from>
    <xdr:ext cx="469744" cy="259045"/>
    <xdr:sp macro="" textlink="">
      <xdr:nvSpPr>
        <xdr:cNvPr id="255" name="n_4mainValue【福祉施設】&#10;一人当たり面積">
          <a:extLst>
            <a:ext uri="{FF2B5EF4-FFF2-40B4-BE49-F238E27FC236}">
              <a16:creationId xmlns:a16="http://schemas.microsoft.com/office/drawing/2014/main" id="{FF8822FB-22F0-40BB-9947-56BD646AFBF6}"/>
            </a:ext>
          </a:extLst>
        </xdr:cNvPr>
        <xdr:cNvSpPr txBox="1"/>
      </xdr:nvSpPr>
      <xdr:spPr>
        <a:xfrm>
          <a:off x="6067502" y="1323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6" name="正方形/長方形 255">
          <a:extLst>
            <a:ext uri="{FF2B5EF4-FFF2-40B4-BE49-F238E27FC236}">
              <a16:creationId xmlns:a16="http://schemas.microsoft.com/office/drawing/2014/main" id="{BB5A0F9D-8BCC-4C38-9515-8ADDDED1B23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7" name="正方形/長方形 256">
          <a:extLst>
            <a:ext uri="{FF2B5EF4-FFF2-40B4-BE49-F238E27FC236}">
              <a16:creationId xmlns:a16="http://schemas.microsoft.com/office/drawing/2014/main" id="{B5008DC3-9AC4-4919-8460-0B77988A5DF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8" name="正方形/長方形 257">
          <a:extLst>
            <a:ext uri="{FF2B5EF4-FFF2-40B4-BE49-F238E27FC236}">
              <a16:creationId xmlns:a16="http://schemas.microsoft.com/office/drawing/2014/main" id="{44211C2C-CADE-4DE5-8AAC-A31BDB534D7C}"/>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9" name="正方形/長方形 258">
          <a:extLst>
            <a:ext uri="{FF2B5EF4-FFF2-40B4-BE49-F238E27FC236}">
              <a16:creationId xmlns:a16="http://schemas.microsoft.com/office/drawing/2014/main" id="{FC873A52-59CB-489D-92C6-C39042DF410F}"/>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0" name="正方形/長方形 259">
          <a:extLst>
            <a:ext uri="{FF2B5EF4-FFF2-40B4-BE49-F238E27FC236}">
              <a16:creationId xmlns:a16="http://schemas.microsoft.com/office/drawing/2014/main" id="{FC4B2A14-39ED-42BB-A6F6-3C74C18C6EED}"/>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1" name="正方形/長方形 260">
          <a:extLst>
            <a:ext uri="{FF2B5EF4-FFF2-40B4-BE49-F238E27FC236}">
              <a16:creationId xmlns:a16="http://schemas.microsoft.com/office/drawing/2014/main" id="{F35FDF6B-C466-43D2-92FE-67F29B043F4C}"/>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2" name="正方形/長方形 261">
          <a:extLst>
            <a:ext uri="{FF2B5EF4-FFF2-40B4-BE49-F238E27FC236}">
              <a16:creationId xmlns:a16="http://schemas.microsoft.com/office/drawing/2014/main" id="{12BBF7E8-5604-49D4-BF3B-A71C08CC3F60}"/>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a:extLst>
            <a:ext uri="{FF2B5EF4-FFF2-40B4-BE49-F238E27FC236}">
              <a16:creationId xmlns:a16="http://schemas.microsoft.com/office/drawing/2014/main" id="{9609F18B-2CF7-47C2-9DCA-E8CC26F6D0D7}"/>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4" name="テキスト ボックス 263">
          <a:extLst>
            <a:ext uri="{FF2B5EF4-FFF2-40B4-BE49-F238E27FC236}">
              <a16:creationId xmlns:a16="http://schemas.microsoft.com/office/drawing/2014/main" id="{ACA970FB-90A5-463A-84FB-9A2BE67861CE}"/>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5" name="直線コネクタ 264">
          <a:extLst>
            <a:ext uri="{FF2B5EF4-FFF2-40B4-BE49-F238E27FC236}">
              <a16:creationId xmlns:a16="http://schemas.microsoft.com/office/drawing/2014/main" id="{CFC0E088-488F-49D5-AEFF-6D91A25D56F6}"/>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6" name="テキスト ボックス 265">
          <a:extLst>
            <a:ext uri="{FF2B5EF4-FFF2-40B4-BE49-F238E27FC236}">
              <a16:creationId xmlns:a16="http://schemas.microsoft.com/office/drawing/2014/main" id="{8FEF7448-D291-48A9-836D-53188E64889B}"/>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7" name="直線コネクタ 266">
          <a:extLst>
            <a:ext uri="{FF2B5EF4-FFF2-40B4-BE49-F238E27FC236}">
              <a16:creationId xmlns:a16="http://schemas.microsoft.com/office/drawing/2014/main" id="{D51964CB-FA0C-4EBF-A388-57643659DED6}"/>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8" name="テキスト ボックス 267">
          <a:extLst>
            <a:ext uri="{FF2B5EF4-FFF2-40B4-BE49-F238E27FC236}">
              <a16:creationId xmlns:a16="http://schemas.microsoft.com/office/drawing/2014/main" id="{8D366300-1F14-4EBC-8C53-DBE055ACEAD2}"/>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9" name="直線コネクタ 268">
          <a:extLst>
            <a:ext uri="{FF2B5EF4-FFF2-40B4-BE49-F238E27FC236}">
              <a16:creationId xmlns:a16="http://schemas.microsoft.com/office/drawing/2014/main" id="{F02FC93A-B9FA-458B-81F7-49D62CBD7E4C}"/>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0" name="テキスト ボックス 269">
          <a:extLst>
            <a:ext uri="{FF2B5EF4-FFF2-40B4-BE49-F238E27FC236}">
              <a16:creationId xmlns:a16="http://schemas.microsoft.com/office/drawing/2014/main" id="{2C415AD9-5AF9-40DC-BD66-5D6AA8A69434}"/>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1" name="直線コネクタ 270">
          <a:extLst>
            <a:ext uri="{FF2B5EF4-FFF2-40B4-BE49-F238E27FC236}">
              <a16:creationId xmlns:a16="http://schemas.microsoft.com/office/drawing/2014/main" id="{00F8F3DF-A329-410B-9B6B-E0407A4379A2}"/>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2" name="テキスト ボックス 271">
          <a:extLst>
            <a:ext uri="{FF2B5EF4-FFF2-40B4-BE49-F238E27FC236}">
              <a16:creationId xmlns:a16="http://schemas.microsoft.com/office/drawing/2014/main" id="{26C2A771-15B4-4661-816C-C5938CD56C3F}"/>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3" name="直線コネクタ 272">
          <a:extLst>
            <a:ext uri="{FF2B5EF4-FFF2-40B4-BE49-F238E27FC236}">
              <a16:creationId xmlns:a16="http://schemas.microsoft.com/office/drawing/2014/main" id="{68F82DB9-6EE4-4840-B3EE-192EC56E817E}"/>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4" name="テキスト ボックス 273">
          <a:extLst>
            <a:ext uri="{FF2B5EF4-FFF2-40B4-BE49-F238E27FC236}">
              <a16:creationId xmlns:a16="http://schemas.microsoft.com/office/drawing/2014/main" id="{E876BE01-7D44-493E-9562-56F194CB1650}"/>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5" name="直線コネクタ 274">
          <a:extLst>
            <a:ext uri="{FF2B5EF4-FFF2-40B4-BE49-F238E27FC236}">
              <a16:creationId xmlns:a16="http://schemas.microsoft.com/office/drawing/2014/main" id="{C6A1F477-4688-473F-A0D6-63D50BB11B00}"/>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6" name="テキスト ボックス 275">
          <a:extLst>
            <a:ext uri="{FF2B5EF4-FFF2-40B4-BE49-F238E27FC236}">
              <a16:creationId xmlns:a16="http://schemas.microsoft.com/office/drawing/2014/main" id="{0E6C04AF-503E-471B-AE12-9488872B5826}"/>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7" name="直線コネクタ 276">
          <a:extLst>
            <a:ext uri="{FF2B5EF4-FFF2-40B4-BE49-F238E27FC236}">
              <a16:creationId xmlns:a16="http://schemas.microsoft.com/office/drawing/2014/main" id="{45BF6A10-4833-4BA5-82AB-B91FEC0B5C83}"/>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8" name="テキスト ボックス 277">
          <a:extLst>
            <a:ext uri="{FF2B5EF4-FFF2-40B4-BE49-F238E27FC236}">
              <a16:creationId xmlns:a16="http://schemas.microsoft.com/office/drawing/2014/main" id="{A1C6E531-BFA0-4568-9F40-2F4C021F3ABB}"/>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9" name="直線コネクタ 278">
          <a:extLst>
            <a:ext uri="{FF2B5EF4-FFF2-40B4-BE49-F238E27FC236}">
              <a16:creationId xmlns:a16="http://schemas.microsoft.com/office/drawing/2014/main" id="{BB9F989D-B5E9-44FB-AB99-19C6F44AB6DF}"/>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市民会館】&#10;有形固定資産減価償却率グラフ枠">
          <a:extLst>
            <a:ext uri="{FF2B5EF4-FFF2-40B4-BE49-F238E27FC236}">
              <a16:creationId xmlns:a16="http://schemas.microsoft.com/office/drawing/2014/main" id="{7E4C820F-008D-443B-B45C-F6A4C64C0992}"/>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281" name="直線コネクタ 280">
          <a:extLst>
            <a:ext uri="{FF2B5EF4-FFF2-40B4-BE49-F238E27FC236}">
              <a16:creationId xmlns:a16="http://schemas.microsoft.com/office/drawing/2014/main" id="{D3EE11C6-C641-4226-8061-E96AB574914F}"/>
            </a:ext>
          </a:extLst>
        </xdr:cNvPr>
        <xdr:cNvCxnSpPr/>
      </xdr:nvCxnSpPr>
      <xdr:spPr>
        <a:xfrm flipV="1">
          <a:off x="4180840" y="16447136"/>
          <a:ext cx="0" cy="1419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82" name="【市民会館】&#10;有形固定資産減価償却率最小値テキスト">
          <a:extLst>
            <a:ext uri="{FF2B5EF4-FFF2-40B4-BE49-F238E27FC236}">
              <a16:creationId xmlns:a16="http://schemas.microsoft.com/office/drawing/2014/main" id="{84FF3C4D-29A5-46A1-AD57-79C1C37B06CE}"/>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83" name="直線コネクタ 282">
          <a:extLst>
            <a:ext uri="{FF2B5EF4-FFF2-40B4-BE49-F238E27FC236}">
              <a16:creationId xmlns:a16="http://schemas.microsoft.com/office/drawing/2014/main" id="{E8D1360C-ED4F-4F8B-B5EC-EEAFF1DEC043}"/>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284" name="【市民会館】&#10;有形固定資産減価償却率最大値テキスト">
          <a:extLst>
            <a:ext uri="{FF2B5EF4-FFF2-40B4-BE49-F238E27FC236}">
              <a16:creationId xmlns:a16="http://schemas.microsoft.com/office/drawing/2014/main" id="{0D557559-3A6D-451F-8F29-E3FCCA6D251B}"/>
            </a:ext>
          </a:extLst>
        </xdr:cNvPr>
        <xdr:cNvSpPr txBox="1"/>
      </xdr:nvSpPr>
      <xdr:spPr>
        <a:xfrm>
          <a:off x="4219575" y="1622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285" name="直線コネクタ 284">
          <a:extLst>
            <a:ext uri="{FF2B5EF4-FFF2-40B4-BE49-F238E27FC236}">
              <a16:creationId xmlns:a16="http://schemas.microsoft.com/office/drawing/2014/main" id="{02FD1FD5-77F5-4745-B75A-551DC900C24D}"/>
            </a:ext>
          </a:extLst>
        </xdr:cNvPr>
        <xdr:cNvCxnSpPr/>
      </xdr:nvCxnSpPr>
      <xdr:spPr>
        <a:xfrm>
          <a:off x="4105275" y="164471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286" name="【市民会館】&#10;有形固定資産減価償却率平均値テキスト">
          <a:extLst>
            <a:ext uri="{FF2B5EF4-FFF2-40B4-BE49-F238E27FC236}">
              <a16:creationId xmlns:a16="http://schemas.microsoft.com/office/drawing/2014/main" id="{C90BA74A-7500-410F-B631-4BF7D17B9334}"/>
            </a:ext>
          </a:extLst>
        </xdr:cNvPr>
        <xdr:cNvSpPr txBox="1"/>
      </xdr:nvSpPr>
      <xdr:spPr>
        <a:xfrm>
          <a:off x="4219575" y="16918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287" name="フローチャート: 判断 286">
          <a:extLst>
            <a:ext uri="{FF2B5EF4-FFF2-40B4-BE49-F238E27FC236}">
              <a16:creationId xmlns:a16="http://schemas.microsoft.com/office/drawing/2014/main" id="{2346D50A-08F6-48D7-85B4-09A28FA1CAB3}"/>
            </a:ext>
          </a:extLst>
        </xdr:cNvPr>
        <xdr:cNvSpPr/>
      </xdr:nvSpPr>
      <xdr:spPr>
        <a:xfrm>
          <a:off x="4124325" y="17067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288" name="フローチャート: 判断 287">
          <a:extLst>
            <a:ext uri="{FF2B5EF4-FFF2-40B4-BE49-F238E27FC236}">
              <a16:creationId xmlns:a16="http://schemas.microsoft.com/office/drawing/2014/main" id="{154A1525-724C-4C80-828C-3F82F250D50C}"/>
            </a:ext>
          </a:extLst>
        </xdr:cNvPr>
        <xdr:cNvSpPr/>
      </xdr:nvSpPr>
      <xdr:spPr>
        <a:xfrm>
          <a:off x="3381375" y="170037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289" name="フローチャート: 判断 288">
          <a:extLst>
            <a:ext uri="{FF2B5EF4-FFF2-40B4-BE49-F238E27FC236}">
              <a16:creationId xmlns:a16="http://schemas.microsoft.com/office/drawing/2014/main" id="{4619E02E-B118-4C4B-B470-249F5A5DA889}"/>
            </a:ext>
          </a:extLst>
        </xdr:cNvPr>
        <xdr:cNvSpPr/>
      </xdr:nvSpPr>
      <xdr:spPr>
        <a:xfrm>
          <a:off x="2571750" y="169711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290" name="フローチャート: 判断 289">
          <a:extLst>
            <a:ext uri="{FF2B5EF4-FFF2-40B4-BE49-F238E27FC236}">
              <a16:creationId xmlns:a16="http://schemas.microsoft.com/office/drawing/2014/main" id="{9BFF45C5-42A7-42F2-8BCE-38149034CB98}"/>
            </a:ext>
          </a:extLst>
        </xdr:cNvPr>
        <xdr:cNvSpPr/>
      </xdr:nvSpPr>
      <xdr:spPr>
        <a:xfrm>
          <a:off x="1781175" y="170903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291" name="フローチャート: 判断 290">
          <a:extLst>
            <a:ext uri="{FF2B5EF4-FFF2-40B4-BE49-F238E27FC236}">
              <a16:creationId xmlns:a16="http://schemas.microsoft.com/office/drawing/2014/main" id="{1C174F29-7373-4287-9113-DBAAB7893462}"/>
            </a:ext>
          </a:extLst>
        </xdr:cNvPr>
        <xdr:cNvSpPr/>
      </xdr:nvSpPr>
      <xdr:spPr>
        <a:xfrm>
          <a:off x="981075" y="1708875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047CF2F3-B248-4796-A038-6D5E93D746F3}"/>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3" name="テキスト ボックス 292">
          <a:extLst>
            <a:ext uri="{FF2B5EF4-FFF2-40B4-BE49-F238E27FC236}">
              <a16:creationId xmlns:a16="http://schemas.microsoft.com/office/drawing/2014/main" id="{300D0698-D374-4F07-81E4-CC9013486E00}"/>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4" name="テキスト ボックス 293">
          <a:extLst>
            <a:ext uri="{FF2B5EF4-FFF2-40B4-BE49-F238E27FC236}">
              <a16:creationId xmlns:a16="http://schemas.microsoft.com/office/drawing/2014/main" id="{2BD2931D-0C01-4BB4-878E-DFBF85271B5B}"/>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id="{286089C5-4940-444E-9922-2C72B0F43345}"/>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334F569F-1C66-4945-A5E3-B8835FCEAF2A}"/>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43362</xdr:rowOff>
    </xdr:from>
    <xdr:to>
      <xdr:col>24</xdr:col>
      <xdr:colOff>114300</xdr:colOff>
      <xdr:row>106</xdr:row>
      <xdr:rowOff>144962</xdr:rowOff>
    </xdr:to>
    <xdr:sp macro="" textlink="">
      <xdr:nvSpPr>
        <xdr:cNvPr id="297" name="楕円 296">
          <a:extLst>
            <a:ext uri="{FF2B5EF4-FFF2-40B4-BE49-F238E27FC236}">
              <a16:creationId xmlns:a16="http://schemas.microsoft.com/office/drawing/2014/main" id="{1C9D7DA7-D321-4139-AF7C-32E644DCC45A}"/>
            </a:ext>
          </a:extLst>
        </xdr:cNvPr>
        <xdr:cNvSpPr/>
      </xdr:nvSpPr>
      <xdr:spPr>
        <a:xfrm>
          <a:off x="4124325" y="173629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21789</xdr:rowOff>
    </xdr:from>
    <xdr:ext cx="405111" cy="259045"/>
    <xdr:sp macro="" textlink="">
      <xdr:nvSpPr>
        <xdr:cNvPr id="298" name="【市民会館】&#10;有形固定資産減価償却率該当値テキスト">
          <a:extLst>
            <a:ext uri="{FF2B5EF4-FFF2-40B4-BE49-F238E27FC236}">
              <a16:creationId xmlns:a16="http://schemas.microsoft.com/office/drawing/2014/main" id="{721DD9F9-CB5C-4276-9A96-29C5CBCA548F}"/>
            </a:ext>
          </a:extLst>
        </xdr:cNvPr>
        <xdr:cNvSpPr txBox="1"/>
      </xdr:nvSpPr>
      <xdr:spPr>
        <a:xfrm>
          <a:off x="4219575" y="17338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20501</xdr:rowOff>
    </xdr:from>
    <xdr:to>
      <xdr:col>20</xdr:col>
      <xdr:colOff>38100</xdr:colOff>
      <xdr:row>106</xdr:row>
      <xdr:rowOff>122101</xdr:rowOff>
    </xdr:to>
    <xdr:sp macro="" textlink="">
      <xdr:nvSpPr>
        <xdr:cNvPr id="299" name="楕円 298">
          <a:extLst>
            <a:ext uri="{FF2B5EF4-FFF2-40B4-BE49-F238E27FC236}">
              <a16:creationId xmlns:a16="http://schemas.microsoft.com/office/drawing/2014/main" id="{0A00090E-EF62-4194-A0E5-8FB8EE2EA97D}"/>
            </a:ext>
          </a:extLst>
        </xdr:cNvPr>
        <xdr:cNvSpPr/>
      </xdr:nvSpPr>
      <xdr:spPr>
        <a:xfrm>
          <a:off x="3381375" y="173369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71301</xdr:rowOff>
    </xdr:from>
    <xdr:to>
      <xdr:col>24</xdr:col>
      <xdr:colOff>63500</xdr:colOff>
      <xdr:row>106</xdr:row>
      <xdr:rowOff>94162</xdr:rowOff>
    </xdr:to>
    <xdr:cxnSp macro="">
      <xdr:nvCxnSpPr>
        <xdr:cNvPr id="300" name="直線コネクタ 299">
          <a:extLst>
            <a:ext uri="{FF2B5EF4-FFF2-40B4-BE49-F238E27FC236}">
              <a16:creationId xmlns:a16="http://schemas.microsoft.com/office/drawing/2014/main" id="{E24BE807-EA9E-4D27-B6B5-A7E2DD5FD9A9}"/>
            </a:ext>
          </a:extLst>
        </xdr:cNvPr>
        <xdr:cNvCxnSpPr/>
      </xdr:nvCxnSpPr>
      <xdr:spPr>
        <a:xfrm>
          <a:off x="3429000" y="17384576"/>
          <a:ext cx="75247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169092</xdr:rowOff>
    </xdr:from>
    <xdr:to>
      <xdr:col>15</xdr:col>
      <xdr:colOff>101600</xdr:colOff>
      <xdr:row>106</xdr:row>
      <xdr:rowOff>99242</xdr:rowOff>
    </xdr:to>
    <xdr:sp macro="" textlink="">
      <xdr:nvSpPr>
        <xdr:cNvPr id="301" name="楕円 300">
          <a:extLst>
            <a:ext uri="{FF2B5EF4-FFF2-40B4-BE49-F238E27FC236}">
              <a16:creationId xmlns:a16="http://schemas.microsoft.com/office/drawing/2014/main" id="{48A26E1C-79A1-4CF9-9774-42232007CC74}"/>
            </a:ext>
          </a:extLst>
        </xdr:cNvPr>
        <xdr:cNvSpPr/>
      </xdr:nvSpPr>
      <xdr:spPr>
        <a:xfrm>
          <a:off x="2571750" y="1731409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48442</xdr:rowOff>
    </xdr:from>
    <xdr:to>
      <xdr:col>19</xdr:col>
      <xdr:colOff>177800</xdr:colOff>
      <xdr:row>106</xdr:row>
      <xdr:rowOff>71301</xdr:rowOff>
    </xdr:to>
    <xdr:cxnSp macro="">
      <xdr:nvCxnSpPr>
        <xdr:cNvPr id="302" name="直線コネクタ 301">
          <a:extLst>
            <a:ext uri="{FF2B5EF4-FFF2-40B4-BE49-F238E27FC236}">
              <a16:creationId xmlns:a16="http://schemas.microsoft.com/office/drawing/2014/main" id="{7276B245-107D-4D02-83ED-560A06B4B3CA}"/>
            </a:ext>
          </a:extLst>
        </xdr:cNvPr>
        <xdr:cNvCxnSpPr/>
      </xdr:nvCxnSpPr>
      <xdr:spPr>
        <a:xfrm>
          <a:off x="2619375" y="17361717"/>
          <a:ext cx="80962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147864</xdr:rowOff>
    </xdr:from>
    <xdr:to>
      <xdr:col>10</xdr:col>
      <xdr:colOff>165100</xdr:colOff>
      <xdr:row>106</xdr:row>
      <xdr:rowOff>78014</xdr:rowOff>
    </xdr:to>
    <xdr:sp macro="" textlink="">
      <xdr:nvSpPr>
        <xdr:cNvPr id="303" name="楕円 302">
          <a:extLst>
            <a:ext uri="{FF2B5EF4-FFF2-40B4-BE49-F238E27FC236}">
              <a16:creationId xmlns:a16="http://schemas.microsoft.com/office/drawing/2014/main" id="{BB6742BE-5CE2-4E1C-90E4-5C4322949B4D}"/>
            </a:ext>
          </a:extLst>
        </xdr:cNvPr>
        <xdr:cNvSpPr/>
      </xdr:nvSpPr>
      <xdr:spPr>
        <a:xfrm>
          <a:off x="1781175" y="172896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27214</xdr:rowOff>
    </xdr:from>
    <xdr:to>
      <xdr:col>15</xdr:col>
      <xdr:colOff>50800</xdr:colOff>
      <xdr:row>106</xdr:row>
      <xdr:rowOff>48442</xdr:rowOff>
    </xdr:to>
    <xdr:cxnSp macro="">
      <xdr:nvCxnSpPr>
        <xdr:cNvPr id="304" name="直線コネクタ 303">
          <a:extLst>
            <a:ext uri="{FF2B5EF4-FFF2-40B4-BE49-F238E27FC236}">
              <a16:creationId xmlns:a16="http://schemas.microsoft.com/office/drawing/2014/main" id="{1ADFBE31-283A-4AFC-A6D9-B5627A1357A2}"/>
            </a:ext>
          </a:extLst>
        </xdr:cNvPr>
        <xdr:cNvCxnSpPr/>
      </xdr:nvCxnSpPr>
      <xdr:spPr>
        <a:xfrm>
          <a:off x="1828800" y="17346839"/>
          <a:ext cx="790575"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100512</xdr:rowOff>
    </xdr:from>
    <xdr:to>
      <xdr:col>6</xdr:col>
      <xdr:colOff>38100</xdr:colOff>
      <xdr:row>106</xdr:row>
      <xdr:rowOff>30662</xdr:rowOff>
    </xdr:to>
    <xdr:sp macro="" textlink="">
      <xdr:nvSpPr>
        <xdr:cNvPr id="305" name="楕円 304">
          <a:extLst>
            <a:ext uri="{FF2B5EF4-FFF2-40B4-BE49-F238E27FC236}">
              <a16:creationId xmlns:a16="http://schemas.microsoft.com/office/drawing/2014/main" id="{371B8413-148F-4B5F-8322-02CF46AE7868}"/>
            </a:ext>
          </a:extLst>
        </xdr:cNvPr>
        <xdr:cNvSpPr/>
      </xdr:nvSpPr>
      <xdr:spPr>
        <a:xfrm>
          <a:off x="981075" y="172486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151312</xdr:rowOff>
    </xdr:from>
    <xdr:to>
      <xdr:col>10</xdr:col>
      <xdr:colOff>114300</xdr:colOff>
      <xdr:row>106</xdr:row>
      <xdr:rowOff>27214</xdr:rowOff>
    </xdr:to>
    <xdr:cxnSp macro="">
      <xdr:nvCxnSpPr>
        <xdr:cNvPr id="306" name="直線コネクタ 305">
          <a:extLst>
            <a:ext uri="{FF2B5EF4-FFF2-40B4-BE49-F238E27FC236}">
              <a16:creationId xmlns:a16="http://schemas.microsoft.com/office/drawing/2014/main" id="{8FFD55A8-92F6-49C0-88B4-242CA24D9502}"/>
            </a:ext>
          </a:extLst>
        </xdr:cNvPr>
        <xdr:cNvCxnSpPr/>
      </xdr:nvCxnSpPr>
      <xdr:spPr>
        <a:xfrm>
          <a:off x="1028700" y="17296312"/>
          <a:ext cx="800100" cy="5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307" name="n_1aveValue【市民会館】&#10;有形固定資産減価償却率">
          <a:extLst>
            <a:ext uri="{FF2B5EF4-FFF2-40B4-BE49-F238E27FC236}">
              <a16:creationId xmlns:a16="http://schemas.microsoft.com/office/drawing/2014/main" id="{882E3F88-1F67-47CC-8B29-850151A3FA32}"/>
            </a:ext>
          </a:extLst>
        </xdr:cNvPr>
        <xdr:cNvSpPr txBox="1"/>
      </xdr:nvSpPr>
      <xdr:spPr>
        <a:xfrm>
          <a:off x="3239144" y="167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308" name="n_2aveValue【市民会館】&#10;有形固定資産減価償却率">
          <a:extLst>
            <a:ext uri="{FF2B5EF4-FFF2-40B4-BE49-F238E27FC236}">
              <a16:creationId xmlns:a16="http://schemas.microsoft.com/office/drawing/2014/main" id="{C68CCE9B-DB4E-4083-9829-BB43040C57B2}"/>
            </a:ext>
          </a:extLst>
        </xdr:cNvPr>
        <xdr:cNvSpPr txBox="1"/>
      </xdr:nvSpPr>
      <xdr:spPr>
        <a:xfrm>
          <a:off x="2439044" y="1674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309" name="n_3aveValue【市民会館】&#10;有形固定資産減価償却率">
          <a:extLst>
            <a:ext uri="{FF2B5EF4-FFF2-40B4-BE49-F238E27FC236}">
              <a16:creationId xmlns:a16="http://schemas.microsoft.com/office/drawing/2014/main" id="{26770B31-5225-4B6E-8433-5B5FEB8904F3}"/>
            </a:ext>
          </a:extLst>
        </xdr:cNvPr>
        <xdr:cNvSpPr txBox="1"/>
      </xdr:nvSpPr>
      <xdr:spPr>
        <a:xfrm>
          <a:off x="1648469" y="1686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310" name="n_4aveValue【市民会館】&#10;有形固定資産減価償却率">
          <a:extLst>
            <a:ext uri="{FF2B5EF4-FFF2-40B4-BE49-F238E27FC236}">
              <a16:creationId xmlns:a16="http://schemas.microsoft.com/office/drawing/2014/main" id="{4AA55365-BF0F-482C-831F-4F2D6FD1DCEC}"/>
            </a:ext>
          </a:extLst>
        </xdr:cNvPr>
        <xdr:cNvSpPr txBox="1"/>
      </xdr:nvSpPr>
      <xdr:spPr>
        <a:xfrm>
          <a:off x="848369" y="1686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113228</xdr:rowOff>
    </xdr:from>
    <xdr:ext cx="405111" cy="259045"/>
    <xdr:sp macro="" textlink="">
      <xdr:nvSpPr>
        <xdr:cNvPr id="311" name="n_1mainValue【市民会館】&#10;有形固定資産減価償却率">
          <a:extLst>
            <a:ext uri="{FF2B5EF4-FFF2-40B4-BE49-F238E27FC236}">
              <a16:creationId xmlns:a16="http://schemas.microsoft.com/office/drawing/2014/main" id="{C428E7A2-629B-4C6C-99FE-F9DCD9292B8F}"/>
            </a:ext>
          </a:extLst>
        </xdr:cNvPr>
        <xdr:cNvSpPr txBox="1"/>
      </xdr:nvSpPr>
      <xdr:spPr>
        <a:xfrm>
          <a:off x="3239144" y="1742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90369</xdr:rowOff>
    </xdr:from>
    <xdr:ext cx="405111" cy="259045"/>
    <xdr:sp macro="" textlink="">
      <xdr:nvSpPr>
        <xdr:cNvPr id="312" name="n_2mainValue【市民会館】&#10;有形固定資産減価償却率">
          <a:extLst>
            <a:ext uri="{FF2B5EF4-FFF2-40B4-BE49-F238E27FC236}">
              <a16:creationId xmlns:a16="http://schemas.microsoft.com/office/drawing/2014/main" id="{15A291FE-4059-4254-8F28-4CD82572DB45}"/>
            </a:ext>
          </a:extLst>
        </xdr:cNvPr>
        <xdr:cNvSpPr txBox="1"/>
      </xdr:nvSpPr>
      <xdr:spPr>
        <a:xfrm>
          <a:off x="2439044" y="17403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69141</xdr:rowOff>
    </xdr:from>
    <xdr:ext cx="405111" cy="259045"/>
    <xdr:sp macro="" textlink="">
      <xdr:nvSpPr>
        <xdr:cNvPr id="313" name="n_3mainValue【市民会館】&#10;有形固定資産減価償却率">
          <a:extLst>
            <a:ext uri="{FF2B5EF4-FFF2-40B4-BE49-F238E27FC236}">
              <a16:creationId xmlns:a16="http://schemas.microsoft.com/office/drawing/2014/main" id="{3632BF28-2E29-4960-9EBC-70097EB571F6}"/>
            </a:ext>
          </a:extLst>
        </xdr:cNvPr>
        <xdr:cNvSpPr txBox="1"/>
      </xdr:nvSpPr>
      <xdr:spPr>
        <a:xfrm>
          <a:off x="1648469" y="1738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21789</xdr:rowOff>
    </xdr:from>
    <xdr:ext cx="405111" cy="259045"/>
    <xdr:sp macro="" textlink="">
      <xdr:nvSpPr>
        <xdr:cNvPr id="314" name="n_4mainValue【市民会館】&#10;有形固定資産減価償却率">
          <a:extLst>
            <a:ext uri="{FF2B5EF4-FFF2-40B4-BE49-F238E27FC236}">
              <a16:creationId xmlns:a16="http://schemas.microsoft.com/office/drawing/2014/main" id="{DD778B8D-50AC-45EA-A04D-3ADD45ECD09B}"/>
            </a:ext>
          </a:extLst>
        </xdr:cNvPr>
        <xdr:cNvSpPr txBox="1"/>
      </xdr:nvSpPr>
      <xdr:spPr>
        <a:xfrm>
          <a:off x="848369" y="17338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5" name="正方形/長方形 314">
          <a:extLst>
            <a:ext uri="{FF2B5EF4-FFF2-40B4-BE49-F238E27FC236}">
              <a16:creationId xmlns:a16="http://schemas.microsoft.com/office/drawing/2014/main" id="{938A5DF4-4C04-4385-AD98-22F2926FE66A}"/>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6" name="正方形/長方形 315">
          <a:extLst>
            <a:ext uri="{FF2B5EF4-FFF2-40B4-BE49-F238E27FC236}">
              <a16:creationId xmlns:a16="http://schemas.microsoft.com/office/drawing/2014/main" id="{1D5DD3CB-0AD9-477A-84D2-E64506B6A0DF}"/>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7" name="正方形/長方形 316">
          <a:extLst>
            <a:ext uri="{FF2B5EF4-FFF2-40B4-BE49-F238E27FC236}">
              <a16:creationId xmlns:a16="http://schemas.microsoft.com/office/drawing/2014/main" id="{B56F74C8-8199-42CE-AAB1-F2B4B8A3C6A2}"/>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8" name="正方形/長方形 317">
          <a:extLst>
            <a:ext uri="{FF2B5EF4-FFF2-40B4-BE49-F238E27FC236}">
              <a16:creationId xmlns:a16="http://schemas.microsoft.com/office/drawing/2014/main" id="{68FF1A43-60E1-4F36-8DF5-692ACF4E9E2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9" name="正方形/長方形 318">
          <a:extLst>
            <a:ext uri="{FF2B5EF4-FFF2-40B4-BE49-F238E27FC236}">
              <a16:creationId xmlns:a16="http://schemas.microsoft.com/office/drawing/2014/main" id="{8BC72C11-18A5-4F9A-AE27-BD0FEE1A272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0" name="正方形/長方形 319">
          <a:extLst>
            <a:ext uri="{FF2B5EF4-FFF2-40B4-BE49-F238E27FC236}">
              <a16:creationId xmlns:a16="http://schemas.microsoft.com/office/drawing/2014/main" id="{C4307017-71B8-4CCD-A094-D1E3A4620125}"/>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1" name="正方形/長方形 320">
          <a:extLst>
            <a:ext uri="{FF2B5EF4-FFF2-40B4-BE49-F238E27FC236}">
              <a16:creationId xmlns:a16="http://schemas.microsoft.com/office/drawing/2014/main" id="{3C59A35F-AB55-412A-81B8-75612B5BBB76}"/>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2" name="正方形/長方形 321">
          <a:extLst>
            <a:ext uri="{FF2B5EF4-FFF2-40B4-BE49-F238E27FC236}">
              <a16:creationId xmlns:a16="http://schemas.microsoft.com/office/drawing/2014/main" id="{5AC518AA-614B-4041-AA92-3C1F84D4CA7B}"/>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3" name="テキスト ボックス 322">
          <a:extLst>
            <a:ext uri="{FF2B5EF4-FFF2-40B4-BE49-F238E27FC236}">
              <a16:creationId xmlns:a16="http://schemas.microsoft.com/office/drawing/2014/main" id="{13A44446-A5DA-40F9-A17D-F2F0691B5428}"/>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4" name="直線コネクタ 323">
          <a:extLst>
            <a:ext uri="{FF2B5EF4-FFF2-40B4-BE49-F238E27FC236}">
              <a16:creationId xmlns:a16="http://schemas.microsoft.com/office/drawing/2014/main" id="{7A1E201F-A8AA-4230-A3C6-1A95121B2D1A}"/>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5" name="直線コネクタ 324">
          <a:extLst>
            <a:ext uri="{FF2B5EF4-FFF2-40B4-BE49-F238E27FC236}">
              <a16:creationId xmlns:a16="http://schemas.microsoft.com/office/drawing/2014/main" id="{301DBE4D-B76B-4D6E-B6DC-A6286E1959B5}"/>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6" name="テキスト ボックス 325">
          <a:extLst>
            <a:ext uri="{FF2B5EF4-FFF2-40B4-BE49-F238E27FC236}">
              <a16:creationId xmlns:a16="http://schemas.microsoft.com/office/drawing/2014/main" id="{9D0DF82E-B43A-4A4B-AB97-3AB87C680402}"/>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7" name="直線コネクタ 326">
          <a:extLst>
            <a:ext uri="{FF2B5EF4-FFF2-40B4-BE49-F238E27FC236}">
              <a16:creationId xmlns:a16="http://schemas.microsoft.com/office/drawing/2014/main" id="{CFCB27AF-47F0-49AF-B50A-F36B2264A013}"/>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8" name="テキスト ボックス 327">
          <a:extLst>
            <a:ext uri="{FF2B5EF4-FFF2-40B4-BE49-F238E27FC236}">
              <a16:creationId xmlns:a16="http://schemas.microsoft.com/office/drawing/2014/main" id="{92740612-0682-4FA7-AEB0-EF6158A871CD}"/>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9" name="直線コネクタ 328">
          <a:extLst>
            <a:ext uri="{FF2B5EF4-FFF2-40B4-BE49-F238E27FC236}">
              <a16:creationId xmlns:a16="http://schemas.microsoft.com/office/drawing/2014/main" id="{F9BC68E4-D55B-4D26-AC74-9204C4BFD240}"/>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0" name="テキスト ボックス 329">
          <a:extLst>
            <a:ext uri="{FF2B5EF4-FFF2-40B4-BE49-F238E27FC236}">
              <a16:creationId xmlns:a16="http://schemas.microsoft.com/office/drawing/2014/main" id="{2EFA605F-8295-4BF3-8FFC-4813695BDD15}"/>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1" name="直線コネクタ 330">
          <a:extLst>
            <a:ext uri="{FF2B5EF4-FFF2-40B4-BE49-F238E27FC236}">
              <a16:creationId xmlns:a16="http://schemas.microsoft.com/office/drawing/2014/main" id="{C9AE6669-184E-419D-BF3D-BE7E9D5C53AC}"/>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2" name="テキスト ボックス 331">
          <a:extLst>
            <a:ext uri="{FF2B5EF4-FFF2-40B4-BE49-F238E27FC236}">
              <a16:creationId xmlns:a16="http://schemas.microsoft.com/office/drawing/2014/main" id="{AEDA1EED-F4D7-4B08-B000-6AA7DF2645B1}"/>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3" name="直線コネクタ 332">
          <a:extLst>
            <a:ext uri="{FF2B5EF4-FFF2-40B4-BE49-F238E27FC236}">
              <a16:creationId xmlns:a16="http://schemas.microsoft.com/office/drawing/2014/main" id="{7C99B0F5-E1CD-4482-8264-5A85EC20968F}"/>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4" name="テキスト ボックス 333">
          <a:extLst>
            <a:ext uri="{FF2B5EF4-FFF2-40B4-BE49-F238E27FC236}">
              <a16:creationId xmlns:a16="http://schemas.microsoft.com/office/drawing/2014/main" id="{35E5DCA8-06FA-45A7-BCCA-B9B09FA66846}"/>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5" name="直線コネクタ 334">
          <a:extLst>
            <a:ext uri="{FF2B5EF4-FFF2-40B4-BE49-F238E27FC236}">
              <a16:creationId xmlns:a16="http://schemas.microsoft.com/office/drawing/2014/main" id="{A76A2DDA-579E-47B3-B582-27DBB90260B0}"/>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6" name="テキスト ボックス 335">
          <a:extLst>
            <a:ext uri="{FF2B5EF4-FFF2-40B4-BE49-F238E27FC236}">
              <a16:creationId xmlns:a16="http://schemas.microsoft.com/office/drawing/2014/main" id="{C149B5B9-73E8-4B9E-9B80-6ABE42775534}"/>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7" name="【市民会館】&#10;一人当たり面積グラフ枠">
          <a:extLst>
            <a:ext uri="{FF2B5EF4-FFF2-40B4-BE49-F238E27FC236}">
              <a16:creationId xmlns:a16="http://schemas.microsoft.com/office/drawing/2014/main" id="{1BA5346C-3D48-4C71-AF3A-BA49AC33D257}"/>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338" name="直線コネクタ 337">
          <a:extLst>
            <a:ext uri="{FF2B5EF4-FFF2-40B4-BE49-F238E27FC236}">
              <a16:creationId xmlns:a16="http://schemas.microsoft.com/office/drawing/2014/main" id="{4CC5F786-F0AF-4418-B2C4-9D67BF24F764}"/>
            </a:ext>
          </a:extLst>
        </xdr:cNvPr>
        <xdr:cNvCxnSpPr/>
      </xdr:nvCxnSpPr>
      <xdr:spPr>
        <a:xfrm flipV="1">
          <a:off x="9429115" y="16402050"/>
          <a:ext cx="0" cy="1400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339" name="【市民会館】&#10;一人当たり面積最小値テキスト">
          <a:extLst>
            <a:ext uri="{FF2B5EF4-FFF2-40B4-BE49-F238E27FC236}">
              <a16:creationId xmlns:a16="http://schemas.microsoft.com/office/drawing/2014/main" id="{BFAF9DC5-FF5A-4887-8E79-AB8FA649D88B}"/>
            </a:ext>
          </a:extLst>
        </xdr:cNvPr>
        <xdr:cNvSpPr txBox="1"/>
      </xdr:nvSpPr>
      <xdr:spPr>
        <a:xfrm>
          <a:off x="9467850" y="1780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340" name="直線コネクタ 339">
          <a:extLst>
            <a:ext uri="{FF2B5EF4-FFF2-40B4-BE49-F238E27FC236}">
              <a16:creationId xmlns:a16="http://schemas.microsoft.com/office/drawing/2014/main" id="{0C7748C3-F363-4BF6-8787-155F4CA255FB}"/>
            </a:ext>
          </a:extLst>
        </xdr:cNvPr>
        <xdr:cNvCxnSpPr/>
      </xdr:nvCxnSpPr>
      <xdr:spPr>
        <a:xfrm>
          <a:off x="9363075" y="1780247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341" name="【市民会館】&#10;一人当たり面積最大値テキスト">
          <a:extLst>
            <a:ext uri="{FF2B5EF4-FFF2-40B4-BE49-F238E27FC236}">
              <a16:creationId xmlns:a16="http://schemas.microsoft.com/office/drawing/2014/main" id="{E2ACA3BA-26DF-441E-AEF5-CF9256514A74}"/>
            </a:ext>
          </a:extLst>
        </xdr:cNvPr>
        <xdr:cNvSpPr txBox="1"/>
      </xdr:nvSpPr>
      <xdr:spPr>
        <a:xfrm>
          <a:off x="9467850" y="1618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342" name="直線コネクタ 341">
          <a:extLst>
            <a:ext uri="{FF2B5EF4-FFF2-40B4-BE49-F238E27FC236}">
              <a16:creationId xmlns:a16="http://schemas.microsoft.com/office/drawing/2014/main" id="{225E0DBC-C276-4643-8ACE-7AA2DE9E3917}"/>
            </a:ext>
          </a:extLst>
        </xdr:cNvPr>
        <xdr:cNvCxnSpPr/>
      </xdr:nvCxnSpPr>
      <xdr:spPr>
        <a:xfrm>
          <a:off x="9363075" y="16402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343" name="【市民会館】&#10;一人当たり面積平均値テキスト">
          <a:extLst>
            <a:ext uri="{FF2B5EF4-FFF2-40B4-BE49-F238E27FC236}">
              <a16:creationId xmlns:a16="http://schemas.microsoft.com/office/drawing/2014/main" id="{9D00AE4E-207F-41DF-B56A-0F78A53BCEB6}"/>
            </a:ext>
          </a:extLst>
        </xdr:cNvPr>
        <xdr:cNvSpPr txBox="1"/>
      </xdr:nvSpPr>
      <xdr:spPr>
        <a:xfrm>
          <a:off x="9467850" y="17555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344" name="フローチャート: 判断 343">
          <a:extLst>
            <a:ext uri="{FF2B5EF4-FFF2-40B4-BE49-F238E27FC236}">
              <a16:creationId xmlns:a16="http://schemas.microsoft.com/office/drawing/2014/main" id="{CEEDA2B5-F791-4178-830B-3C6A755D47AC}"/>
            </a:ext>
          </a:extLst>
        </xdr:cNvPr>
        <xdr:cNvSpPr/>
      </xdr:nvSpPr>
      <xdr:spPr>
        <a:xfrm>
          <a:off x="9401175" y="1758035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345" name="フローチャート: 判断 344">
          <a:extLst>
            <a:ext uri="{FF2B5EF4-FFF2-40B4-BE49-F238E27FC236}">
              <a16:creationId xmlns:a16="http://schemas.microsoft.com/office/drawing/2014/main" id="{29B2C3C1-B015-48D5-9438-D55582FF0F8E}"/>
            </a:ext>
          </a:extLst>
        </xdr:cNvPr>
        <xdr:cNvSpPr/>
      </xdr:nvSpPr>
      <xdr:spPr>
        <a:xfrm>
          <a:off x="8639175" y="175613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346" name="フローチャート: 判断 345">
          <a:extLst>
            <a:ext uri="{FF2B5EF4-FFF2-40B4-BE49-F238E27FC236}">
              <a16:creationId xmlns:a16="http://schemas.microsoft.com/office/drawing/2014/main" id="{921E0FD8-8C1A-4D96-8D3E-97E2D22E6088}"/>
            </a:ext>
          </a:extLst>
        </xdr:cNvPr>
        <xdr:cNvSpPr/>
      </xdr:nvSpPr>
      <xdr:spPr>
        <a:xfrm>
          <a:off x="7839075" y="1756359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347" name="フローチャート: 判断 346">
          <a:extLst>
            <a:ext uri="{FF2B5EF4-FFF2-40B4-BE49-F238E27FC236}">
              <a16:creationId xmlns:a16="http://schemas.microsoft.com/office/drawing/2014/main" id="{9A52F56C-E4AE-4832-AA9F-D083E19FD2CF}"/>
            </a:ext>
          </a:extLst>
        </xdr:cNvPr>
        <xdr:cNvSpPr/>
      </xdr:nvSpPr>
      <xdr:spPr>
        <a:xfrm>
          <a:off x="7029450" y="175713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348" name="フローチャート: 判断 347">
          <a:extLst>
            <a:ext uri="{FF2B5EF4-FFF2-40B4-BE49-F238E27FC236}">
              <a16:creationId xmlns:a16="http://schemas.microsoft.com/office/drawing/2014/main" id="{9F8A5BAB-A5AD-4D2A-95EA-16041356DFFD}"/>
            </a:ext>
          </a:extLst>
        </xdr:cNvPr>
        <xdr:cNvSpPr/>
      </xdr:nvSpPr>
      <xdr:spPr>
        <a:xfrm>
          <a:off x="6238875" y="176016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60567D90-198C-4E44-821C-8C43417B09EF}"/>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7F5C359B-4099-4C9E-BD93-732194A3D7AA}"/>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7F517C05-BE7A-48A7-B9AE-2F88C043BE0B}"/>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8953BA97-7B04-44BE-A397-EEEBD4DF94EF}"/>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2F6BC01A-8EBC-432F-8ABA-3C1B43BC3ACB}"/>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15494</xdr:rowOff>
    </xdr:from>
    <xdr:to>
      <xdr:col>55</xdr:col>
      <xdr:colOff>50800</xdr:colOff>
      <xdr:row>107</xdr:row>
      <xdr:rowOff>117094</xdr:rowOff>
    </xdr:to>
    <xdr:sp macro="" textlink="">
      <xdr:nvSpPr>
        <xdr:cNvPr id="354" name="楕円 353">
          <a:extLst>
            <a:ext uri="{FF2B5EF4-FFF2-40B4-BE49-F238E27FC236}">
              <a16:creationId xmlns:a16="http://schemas.microsoft.com/office/drawing/2014/main" id="{5529FB5A-4A0C-42E3-8688-150B90E180C2}"/>
            </a:ext>
          </a:extLst>
        </xdr:cNvPr>
        <xdr:cNvSpPr/>
      </xdr:nvSpPr>
      <xdr:spPr>
        <a:xfrm>
          <a:off x="9401175" y="1750021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38371</xdr:rowOff>
    </xdr:from>
    <xdr:ext cx="469744" cy="259045"/>
    <xdr:sp macro="" textlink="">
      <xdr:nvSpPr>
        <xdr:cNvPr id="355" name="【市民会館】&#10;一人当たり面積該当値テキスト">
          <a:extLst>
            <a:ext uri="{FF2B5EF4-FFF2-40B4-BE49-F238E27FC236}">
              <a16:creationId xmlns:a16="http://schemas.microsoft.com/office/drawing/2014/main" id="{3AC89484-357F-44D6-837E-C531BADB4036}"/>
            </a:ext>
          </a:extLst>
        </xdr:cNvPr>
        <xdr:cNvSpPr txBox="1"/>
      </xdr:nvSpPr>
      <xdr:spPr>
        <a:xfrm>
          <a:off x="9467850" y="1735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20065</xdr:rowOff>
    </xdr:from>
    <xdr:to>
      <xdr:col>50</xdr:col>
      <xdr:colOff>165100</xdr:colOff>
      <xdr:row>107</xdr:row>
      <xdr:rowOff>121665</xdr:rowOff>
    </xdr:to>
    <xdr:sp macro="" textlink="">
      <xdr:nvSpPr>
        <xdr:cNvPr id="356" name="楕円 355">
          <a:extLst>
            <a:ext uri="{FF2B5EF4-FFF2-40B4-BE49-F238E27FC236}">
              <a16:creationId xmlns:a16="http://schemas.microsoft.com/office/drawing/2014/main" id="{520F6846-EBAE-46DC-8E66-BDD47836AAE4}"/>
            </a:ext>
          </a:extLst>
        </xdr:cNvPr>
        <xdr:cNvSpPr/>
      </xdr:nvSpPr>
      <xdr:spPr>
        <a:xfrm>
          <a:off x="8639175" y="175079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66294</xdr:rowOff>
    </xdr:from>
    <xdr:to>
      <xdr:col>55</xdr:col>
      <xdr:colOff>0</xdr:colOff>
      <xdr:row>107</xdr:row>
      <xdr:rowOff>70865</xdr:rowOff>
    </xdr:to>
    <xdr:cxnSp macro="">
      <xdr:nvCxnSpPr>
        <xdr:cNvPr id="357" name="直線コネクタ 356">
          <a:extLst>
            <a:ext uri="{FF2B5EF4-FFF2-40B4-BE49-F238E27FC236}">
              <a16:creationId xmlns:a16="http://schemas.microsoft.com/office/drawing/2014/main" id="{025CB98B-1161-4187-A332-332C3998567A}"/>
            </a:ext>
          </a:extLst>
        </xdr:cNvPr>
        <xdr:cNvCxnSpPr/>
      </xdr:nvCxnSpPr>
      <xdr:spPr>
        <a:xfrm flipV="1">
          <a:off x="8686800" y="1755736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24637</xdr:rowOff>
    </xdr:from>
    <xdr:to>
      <xdr:col>46</xdr:col>
      <xdr:colOff>38100</xdr:colOff>
      <xdr:row>107</xdr:row>
      <xdr:rowOff>126237</xdr:rowOff>
    </xdr:to>
    <xdr:sp macro="" textlink="">
      <xdr:nvSpPr>
        <xdr:cNvPr id="358" name="楕円 357">
          <a:extLst>
            <a:ext uri="{FF2B5EF4-FFF2-40B4-BE49-F238E27FC236}">
              <a16:creationId xmlns:a16="http://schemas.microsoft.com/office/drawing/2014/main" id="{459C5E2B-A34D-4C3F-8353-863E7F4864C2}"/>
            </a:ext>
          </a:extLst>
        </xdr:cNvPr>
        <xdr:cNvSpPr/>
      </xdr:nvSpPr>
      <xdr:spPr>
        <a:xfrm>
          <a:off x="7839075" y="175157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70865</xdr:rowOff>
    </xdr:from>
    <xdr:to>
      <xdr:col>50</xdr:col>
      <xdr:colOff>114300</xdr:colOff>
      <xdr:row>107</xdr:row>
      <xdr:rowOff>75437</xdr:rowOff>
    </xdr:to>
    <xdr:cxnSp macro="">
      <xdr:nvCxnSpPr>
        <xdr:cNvPr id="359" name="直線コネクタ 358">
          <a:extLst>
            <a:ext uri="{FF2B5EF4-FFF2-40B4-BE49-F238E27FC236}">
              <a16:creationId xmlns:a16="http://schemas.microsoft.com/office/drawing/2014/main" id="{173DA7A8-C629-4D54-B567-74991A4AB094}"/>
            </a:ext>
          </a:extLst>
        </xdr:cNvPr>
        <xdr:cNvCxnSpPr/>
      </xdr:nvCxnSpPr>
      <xdr:spPr>
        <a:xfrm flipV="1">
          <a:off x="7886700" y="17555590"/>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29211</xdr:rowOff>
    </xdr:from>
    <xdr:to>
      <xdr:col>41</xdr:col>
      <xdr:colOff>101600</xdr:colOff>
      <xdr:row>107</xdr:row>
      <xdr:rowOff>130811</xdr:rowOff>
    </xdr:to>
    <xdr:sp macro="" textlink="">
      <xdr:nvSpPr>
        <xdr:cNvPr id="360" name="楕円 359">
          <a:extLst>
            <a:ext uri="{FF2B5EF4-FFF2-40B4-BE49-F238E27FC236}">
              <a16:creationId xmlns:a16="http://schemas.microsoft.com/office/drawing/2014/main" id="{A8373016-FCBA-476C-8207-A5B952CCCACE}"/>
            </a:ext>
          </a:extLst>
        </xdr:cNvPr>
        <xdr:cNvSpPr/>
      </xdr:nvSpPr>
      <xdr:spPr>
        <a:xfrm>
          <a:off x="7029450" y="175139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75437</xdr:rowOff>
    </xdr:from>
    <xdr:to>
      <xdr:col>45</xdr:col>
      <xdr:colOff>177800</xdr:colOff>
      <xdr:row>107</xdr:row>
      <xdr:rowOff>80011</xdr:rowOff>
    </xdr:to>
    <xdr:cxnSp macro="">
      <xdr:nvCxnSpPr>
        <xdr:cNvPr id="361" name="直線コネクタ 360">
          <a:extLst>
            <a:ext uri="{FF2B5EF4-FFF2-40B4-BE49-F238E27FC236}">
              <a16:creationId xmlns:a16="http://schemas.microsoft.com/office/drawing/2014/main" id="{4FFB814A-EC3C-4200-8489-EE90EEF70805}"/>
            </a:ext>
          </a:extLst>
        </xdr:cNvPr>
        <xdr:cNvCxnSpPr/>
      </xdr:nvCxnSpPr>
      <xdr:spPr>
        <a:xfrm flipV="1">
          <a:off x="7077075" y="17563337"/>
          <a:ext cx="809625"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34544</xdr:rowOff>
    </xdr:from>
    <xdr:to>
      <xdr:col>36</xdr:col>
      <xdr:colOff>165100</xdr:colOff>
      <xdr:row>107</xdr:row>
      <xdr:rowOff>136144</xdr:rowOff>
    </xdr:to>
    <xdr:sp macro="" textlink="">
      <xdr:nvSpPr>
        <xdr:cNvPr id="362" name="楕円 361">
          <a:extLst>
            <a:ext uri="{FF2B5EF4-FFF2-40B4-BE49-F238E27FC236}">
              <a16:creationId xmlns:a16="http://schemas.microsoft.com/office/drawing/2014/main" id="{EBD84F4D-4832-49A4-BBA9-0C629F9695C9}"/>
            </a:ext>
          </a:extLst>
        </xdr:cNvPr>
        <xdr:cNvSpPr/>
      </xdr:nvSpPr>
      <xdr:spPr>
        <a:xfrm>
          <a:off x="6238875" y="175192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80011</xdr:rowOff>
    </xdr:from>
    <xdr:to>
      <xdr:col>41</xdr:col>
      <xdr:colOff>50800</xdr:colOff>
      <xdr:row>107</xdr:row>
      <xdr:rowOff>85344</xdr:rowOff>
    </xdr:to>
    <xdr:cxnSp macro="">
      <xdr:nvCxnSpPr>
        <xdr:cNvPr id="363" name="直線コネクタ 362">
          <a:extLst>
            <a:ext uri="{FF2B5EF4-FFF2-40B4-BE49-F238E27FC236}">
              <a16:creationId xmlns:a16="http://schemas.microsoft.com/office/drawing/2014/main" id="{8D0239FE-687A-4A27-9714-9FF1E1F81DB0}"/>
            </a:ext>
          </a:extLst>
        </xdr:cNvPr>
        <xdr:cNvCxnSpPr/>
      </xdr:nvCxnSpPr>
      <xdr:spPr>
        <a:xfrm flipV="1">
          <a:off x="6286500" y="17571086"/>
          <a:ext cx="790575"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166133</xdr:rowOff>
    </xdr:from>
    <xdr:ext cx="469744" cy="259045"/>
    <xdr:sp macro="" textlink="">
      <xdr:nvSpPr>
        <xdr:cNvPr id="364" name="n_1aveValue【市民会館】&#10;一人当たり面積">
          <a:extLst>
            <a:ext uri="{FF2B5EF4-FFF2-40B4-BE49-F238E27FC236}">
              <a16:creationId xmlns:a16="http://schemas.microsoft.com/office/drawing/2014/main" id="{1CCF2436-2BA7-4673-BA34-AA3AE74FBE9C}"/>
            </a:ext>
          </a:extLst>
        </xdr:cNvPr>
        <xdr:cNvSpPr txBox="1"/>
      </xdr:nvSpPr>
      <xdr:spPr>
        <a:xfrm>
          <a:off x="8458277" y="176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365" name="n_2aveValue【市民会館】&#10;一人当たり面積">
          <a:extLst>
            <a:ext uri="{FF2B5EF4-FFF2-40B4-BE49-F238E27FC236}">
              <a16:creationId xmlns:a16="http://schemas.microsoft.com/office/drawing/2014/main" id="{57B261BE-5655-4D43-A68D-AF69E47310AF}"/>
            </a:ext>
          </a:extLst>
        </xdr:cNvPr>
        <xdr:cNvSpPr txBox="1"/>
      </xdr:nvSpPr>
      <xdr:spPr>
        <a:xfrm>
          <a:off x="7677227" y="1765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366" name="n_3aveValue【市民会館】&#10;一人当たり面積">
          <a:extLst>
            <a:ext uri="{FF2B5EF4-FFF2-40B4-BE49-F238E27FC236}">
              <a16:creationId xmlns:a16="http://schemas.microsoft.com/office/drawing/2014/main" id="{3A1C0D41-B747-4E05-B451-E94884AEFD76}"/>
            </a:ext>
          </a:extLst>
        </xdr:cNvPr>
        <xdr:cNvSpPr txBox="1"/>
      </xdr:nvSpPr>
      <xdr:spPr>
        <a:xfrm>
          <a:off x="6867602" y="1766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367" name="n_4aveValue【市民会館】&#10;一人当たり面積">
          <a:extLst>
            <a:ext uri="{FF2B5EF4-FFF2-40B4-BE49-F238E27FC236}">
              <a16:creationId xmlns:a16="http://schemas.microsoft.com/office/drawing/2014/main" id="{00B97F10-45EA-440D-BD62-40E59F5BA3F3}"/>
            </a:ext>
          </a:extLst>
        </xdr:cNvPr>
        <xdr:cNvSpPr txBox="1"/>
      </xdr:nvSpPr>
      <xdr:spPr>
        <a:xfrm>
          <a:off x="6067502" y="176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138192</xdr:rowOff>
    </xdr:from>
    <xdr:ext cx="469744" cy="259045"/>
    <xdr:sp macro="" textlink="">
      <xdr:nvSpPr>
        <xdr:cNvPr id="368" name="n_1mainValue【市民会館】&#10;一人当たり面積">
          <a:extLst>
            <a:ext uri="{FF2B5EF4-FFF2-40B4-BE49-F238E27FC236}">
              <a16:creationId xmlns:a16="http://schemas.microsoft.com/office/drawing/2014/main" id="{28E2B267-B591-4DDF-AC5A-8185C8925F09}"/>
            </a:ext>
          </a:extLst>
        </xdr:cNvPr>
        <xdr:cNvSpPr txBox="1"/>
      </xdr:nvSpPr>
      <xdr:spPr>
        <a:xfrm>
          <a:off x="8458277" y="1728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142764</xdr:rowOff>
    </xdr:from>
    <xdr:ext cx="469744" cy="259045"/>
    <xdr:sp macro="" textlink="">
      <xdr:nvSpPr>
        <xdr:cNvPr id="369" name="n_2mainValue【市民会館】&#10;一人当たり面積">
          <a:extLst>
            <a:ext uri="{FF2B5EF4-FFF2-40B4-BE49-F238E27FC236}">
              <a16:creationId xmlns:a16="http://schemas.microsoft.com/office/drawing/2014/main" id="{B6981B77-8AE2-4B94-BCC1-B74A834B40F4}"/>
            </a:ext>
          </a:extLst>
        </xdr:cNvPr>
        <xdr:cNvSpPr txBox="1"/>
      </xdr:nvSpPr>
      <xdr:spPr>
        <a:xfrm>
          <a:off x="7677227" y="17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147338</xdr:rowOff>
    </xdr:from>
    <xdr:ext cx="469744" cy="259045"/>
    <xdr:sp macro="" textlink="">
      <xdr:nvSpPr>
        <xdr:cNvPr id="370" name="n_3mainValue【市民会館】&#10;一人当たり面積">
          <a:extLst>
            <a:ext uri="{FF2B5EF4-FFF2-40B4-BE49-F238E27FC236}">
              <a16:creationId xmlns:a16="http://schemas.microsoft.com/office/drawing/2014/main" id="{0CFD3250-8B6B-4D43-BB73-449686BB62DB}"/>
            </a:ext>
          </a:extLst>
        </xdr:cNvPr>
        <xdr:cNvSpPr txBox="1"/>
      </xdr:nvSpPr>
      <xdr:spPr>
        <a:xfrm>
          <a:off x="6867602" y="1728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152671</xdr:rowOff>
    </xdr:from>
    <xdr:ext cx="469744" cy="259045"/>
    <xdr:sp macro="" textlink="">
      <xdr:nvSpPr>
        <xdr:cNvPr id="371" name="n_4mainValue【市民会館】&#10;一人当たり面積">
          <a:extLst>
            <a:ext uri="{FF2B5EF4-FFF2-40B4-BE49-F238E27FC236}">
              <a16:creationId xmlns:a16="http://schemas.microsoft.com/office/drawing/2014/main" id="{3001FCA2-DE0C-4C11-AAFA-F0AA81CEFCAB}"/>
            </a:ext>
          </a:extLst>
        </xdr:cNvPr>
        <xdr:cNvSpPr txBox="1"/>
      </xdr:nvSpPr>
      <xdr:spPr>
        <a:xfrm>
          <a:off x="6067502" y="1729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a:extLst>
            <a:ext uri="{FF2B5EF4-FFF2-40B4-BE49-F238E27FC236}">
              <a16:creationId xmlns:a16="http://schemas.microsoft.com/office/drawing/2014/main" id="{99AEB5F2-8F92-464A-98EE-0AFC149260D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a:extLst>
            <a:ext uri="{FF2B5EF4-FFF2-40B4-BE49-F238E27FC236}">
              <a16:creationId xmlns:a16="http://schemas.microsoft.com/office/drawing/2014/main" id="{8B9DA887-F6D5-47CE-84C0-A9D6E7D38346}"/>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a:extLst>
            <a:ext uri="{FF2B5EF4-FFF2-40B4-BE49-F238E27FC236}">
              <a16:creationId xmlns:a16="http://schemas.microsoft.com/office/drawing/2014/main" id="{9D8415E3-A810-487E-A318-9F0A7936F0C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a:extLst>
            <a:ext uri="{FF2B5EF4-FFF2-40B4-BE49-F238E27FC236}">
              <a16:creationId xmlns:a16="http://schemas.microsoft.com/office/drawing/2014/main" id="{A5DAB356-4FA7-4DE6-A68D-5D14FCBCC9A0}"/>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a:extLst>
            <a:ext uri="{FF2B5EF4-FFF2-40B4-BE49-F238E27FC236}">
              <a16:creationId xmlns:a16="http://schemas.microsoft.com/office/drawing/2014/main" id="{32D903AC-BD3E-4891-9D8F-7427AAB9FC3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a:extLst>
            <a:ext uri="{FF2B5EF4-FFF2-40B4-BE49-F238E27FC236}">
              <a16:creationId xmlns:a16="http://schemas.microsoft.com/office/drawing/2014/main" id="{E0B0B46B-DC28-44E7-9938-4E67FB9C97EB}"/>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a:extLst>
            <a:ext uri="{FF2B5EF4-FFF2-40B4-BE49-F238E27FC236}">
              <a16:creationId xmlns:a16="http://schemas.microsoft.com/office/drawing/2014/main" id="{5B073373-8806-43F8-9693-4BDA418A5918}"/>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a:extLst>
            <a:ext uri="{FF2B5EF4-FFF2-40B4-BE49-F238E27FC236}">
              <a16:creationId xmlns:a16="http://schemas.microsoft.com/office/drawing/2014/main" id="{2CF627EF-792C-46A3-9379-BC9E6DAA1BC4}"/>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a:extLst>
            <a:ext uri="{FF2B5EF4-FFF2-40B4-BE49-F238E27FC236}">
              <a16:creationId xmlns:a16="http://schemas.microsoft.com/office/drawing/2014/main" id="{480F302E-34A3-4218-8CE6-358C2FAC9AB3}"/>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a:extLst>
            <a:ext uri="{FF2B5EF4-FFF2-40B4-BE49-F238E27FC236}">
              <a16:creationId xmlns:a16="http://schemas.microsoft.com/office/drawing/2014/main" id="{57BA62F7-6537-4BD3-A1E6-91001AEF600C}"/>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a:extLst>
            <a:ext uri="{FF2B5EF4-FFF2-40B4-BE49-F238E27FC236}">
              <a16:creationId xmlns:a16="http://schemas.microsoft.com/office/drawing/2014/main" id="{F4C09753-FC86-415D-A6C3-C113A2F60D20}"/>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3" name="直線コネクタ 382">
          <a:extLst>
            <a:ext uri="{FF2B5EF4-FFF2-40B4-BE49-F238E27FC236}">
              <a16:creationId xmlns:a16="http://schemas.microsoft.com/office/drawing/2014/main" id="{9642F962-7C83-4E74-8F1F-52EB80315396}"/>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4" name="テキスト ボックス 383">
          <a:extLst>
            <a:ext uri="{FF2B5EF4-FFF2-40B4-BE49-F238E27FC236}">
              <a16:creationId xmlns:a16="http://schemas.microsoft.com/office/drawing/2014/main" id="{54352342-52C3-4C01-A670-3B5E2AEEC908}"/>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5" name="直線コネクタ 384">
          <a:extLst>
            <a:ext uri="{FF2B5EF4-FFF2-40B4-BE49-F238E27FC236}">
              <a16:creationId xmlns:a16="http://schemas.microsoft.com/office/drawing/2014/main" id="{87E339A5-E377-4425-8D70-4996EF0034D6}"/>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6" name="テキスト ボックス 385">
          <a:extLst>
            <a:ext uri="{FF2B5EF4-FFF2-40B4-BE49-F238E27FC236}">
              <a16:creationId xmlns:a16="http://schemas.microsoft.com/office/drawing/2014/main" id="{97B4ADEB-00E5-445E-B8A3-D20FC985C18C}"/>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7" name="直線コネクタ 386">
          <a:extLst>
            <a:ext uri="{FF2B5EF4-FFF2-40B4-BE49-F238E27FC236}">
              <a16:creationId xmlns:a16="http://schemas.microsoft.com/office/drawing/2014/main" id="{32AF3BE9-3899-42FC-A650-3EA5FA24B48D}"/>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8" name="テキスト ボックス 387">
          <a:extLst>
            <a:ext uri="{FF2B5EF4-FFF2-40B4-BE49-F238E27FC236}">
              <a16:creationId xmlns:a16="http://schemas.microsoft.com/office/drawing/2014/main" id="{7797CB83-6F56-474C-AAA3-F08D7D876C5C}"/>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9" name="直線コネクタ 388">
          <a:extLst>
            <a:ext uri="{FF2B5EF4-FFF2-40B4-BE49-F238E27FC236}">
              <a16:creationId xmlns:a16="http://schemas.microsoft.com/office/drawing/2014/main" id="{ED80F60F-316F-4B93-A043-79E26B2FAF99}"/>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0" name="テキスト ボックス 389">
          <a:extLst>
            <a:ext uri="{FF2B5EF4-FFF2-40B4-BE49-F238E27FC236}">
              <a16:creationId xmlns:a16="http://schemas.microsoft.com/office/drawing/2014/main" id="{78C65A7F-8722-4046-8FD1-E5EE418B5077}"/>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1" name="直線コネクタ 390">
          <a:extLst>
            <a:ext uri="{FF2B5EF4-FFF2-40B4-BE49-F238E27FC236}">
              <a16:creationId xmlns:a16="http://schemas.microsoft.com/office/drawing/2014/main" id="{2D4277EF-26A1-46A8-9C20-D55FE7915BA7}"/>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2" name="テキスト ボックス 391">
          <a:extLst>
            <a:ext uri="{FF2B5EF4-FFF2-40B4-BE49-F238E27FC236}">
              <a16:creationId xmlns:a16="http://schemas.microsoft.com/office/drawing/2014/main" id="{09978B75-5B85-422F-BB61-8D08346A6C40}"/>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a:extLst>
            <a:ext uri="{FF2B5EF4-FFF2-40B4-BE49-F238E27FC236}">
              <a16:creationId xmlns:a16="http://schemas.microsoft.com/office/drawing/2014/main" id="{ABB72FD3-07AF-4B44-8CBF-6537A26E78E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4" name="テキスト ボックス 393">
          <a:extLst>
            <a:ext uri="{FF2B5EF4-FFF2-40B4-BE49-F238E27FC236}">
              <a16:creationId xmlns:a16="http://schemas.microsoft.com/office/drawing/2014/main" id="{CA76541E-13F5-4F8B-944C-B8BD4FC5F4A0}"/>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一般廃棄物処理施設】&#10;有形固定資産減価償却率グラフ枠">
          <a:extLst>
            <a:ext uri="{FF2B5EF4-FFF2-40B4-BE49-F238E27FC236}">
              <a16:creationId xmlns:a16="http://schemas.microsoft.com/office/drawing/2014/main" id="{6C0F68B8-0E79-4056-9987-21745D0C13A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96" name="直線コネクタ 395">
          <a:extLst>
            <a:ext uri="{FF2B5EF4-FFF2-40B4-BE49-F238E27FC236}">
              <a16:creationId xmlns:a16="http://schemas.microsoft.com/office/drawing/2014/main" id="{93AD9D5D-8161-4366-B970-6DE8DEA14FAF}"/>
            </a:ext>
          </a:extLst>
        </xdr:cNvPr>
        <xdr:cNvCxnSpPr/>
      </xdr:nvCxnSpPr>
      <xdr:spPr>
        <a:xfrm flipV="1">
          <a:off x="14696439" y="5333365"/>
          <a:ext cx="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7" name="【一般廃棄物処理施設】&#10;有形固定資産減価償却率最小値テキスト">
          <a:extLst>
            <a:ext uri="{FF2B5EF4-FFF2-40B4-BE49-F238E27FC236}">
              <a16:creationId xmlns:a16="http://schemas.microsoft.com/office/drawing/2014/main" id="{B44488C3-B868-4102-857A-9F7653CBCEEF}"/>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8" name="直線コネクタ 397">
          <a:extLst>
            <a:ext uri="{FF2B5EF4-FFF2-40B4-BE49-F238E27FC236}">
              <a16:creationId xmlns:a16="http://schemas.microsoft.com/office/drawing/2014/main" id="{23CFE51B-5832-490C-8B94-F6C1300E3188}"/>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99" name="【一般廃棄物処理施設】&#10;有形固定資産減価償却率最大値テキスト">
          <a:extLst>
            <a:ext uri="{FF2B5EF4-FFF2-40B4-BE49-F238E27FC236}">
              <a16:creationId xmlns:a16="http://schemas.microsoft.com/office/drawing/2014/main" id="{2084E981-8BEF-4D4D-A947-7B1DC507678A}"/>
            </a:ext>
          </a:extLst>
        </xdr:cNvPr>
        <xdr:cNvSpPr txBox="1"/>
      </xdr:nvSpPr>
      <xdr:spPr>
        <a:xfrm>
          <a:off x="14735175" y="511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00" name="直線コネクタ 399">
          <a:extLst>
            <a:ext uri="{FF2B5EF4-FFF2-40B4-BE49-F238E27FC236}">
              <a16:creationId xmlns:a16="http://schemas.microsoft.com/office/drawing/2014/main" id="{0AF9452E-1ECF-4B03-BC34-6EFFF0E32C49}"/>
            </a:ext>
          </a:extLst>
        </xdr:cNvPr>
        <xdr:cNvCxnSpPr/>
      </xdr:nvCxnSpPr>
      <xdr:spPr>
        <a:xfrm>
          <a:off x="14611350" y="53333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401" name="【一般廃棄物処理施設】&#10;有形固定資産減価償却率平均値テキスト">
          <a:extLst>
            <a:ext uri="{FF2B5EF4-FFF2-40B4-BE49-F238E27FC236}">
              <a16:creationId xmlns:a16="http://schemas.microsoft.com/office/drawing/2014/main" id="{2607DB18-3639-4EC2-9E6B-94C0A2C7725A}"/>
            </a:ext>
          </a:extLst>
        </xdr:cNvPr>
        <xdr:cNvSpPr txBox="1"/>
      </xdr:nvSpPr>
      <xdr:spPr>
        <a:xfrm>
          <a:off x="14735175" y="6088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402" name="フローチャート: 判断 401">
          <a:extLst>
            <a:ext uri="{FF2B5EF4-FFF2-40B4-BE49-F238E27FC236}">
              <a16:creationId xmlns:a16="http://schemas.microsoft.com/office/drawing/2014/main" id="{8E8828E7-9841-482E-885A-C02CFF33E38C}"/>
            </a:ext>
          </a:extLst>
        </xdr:cNvPr>
        <xdr:cNvSpPr/>
      </xdr:nvSpPr>
      <xdr:spPr>
        <a:xfrm>
          <a:off x="14649450" y="62274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03" name="フローチャート: 判断 402">
          <a:extLst>
            <a:ext uri="{FF2B5EF4-FFF2-40B4-BE49-F238E27FC236}">
              <a16:creationId xmlns:a16="http://schemas.microsoft.com/office/drawing/2014/main" id="{98D2B662-15F6-4970-BD1F-8C4253365F96}"/>
            </a:ext>
          </a:extLst>
        </xdr:cNvPr>
        <xdr:cNvSpPr/>
      </xdr:nvSpPr>
      <xdr:spPr>
        <a:xfrm>
          <a:off x="13887450" y="61931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04" name="フローチャート: 判断 403">
          <a:extLst>
            <a:ext uri="{FF2B5EF4-FFF2-40B4-BE49-F238E27FC236}">
              <a16:creationId xmlns:a16="http://schemas.microsoft.com/office/drawing/2014/main" id="{375AE368-9A42-4A60-9CDC-15F3F33CD309}"/>
            </a:ext>
          </a:extLst>
        </xdr:cNvPr>
        <xdr:cNvSpPr/>
      </xdr:nvSpPr>
      <xdr:spPr>
        <a:xfrm>
          <a:off x="13096875" y="6165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405" name="フローチャート: 判断 404">
          <a:extLst>
            <a:ext uri="{FF2B5EF4-FFF2-40B4-BE49-F238E27FC236}">
              <a16:creationId xmlns:a16="http://schemas.microsoft.com/office/drawing/2014/main" id="{2950BB9B-F683-4D5B-870B-AAAD7BE59522}"/>
            </a:ext>
          </a:extLst>
        </xdr:cNvPr>
        <xdr:cNvSpPr/>
      </xdr:nvSpPr>
      <xdr:spPr>
        <a:xfrm>
          <a:off x="12296775" y="61607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06" name="フローチャート: 判断 405">
          <a:extLst>
            <a:ext uri="{FF2B5EF4-FFF2-40B4-BE49-F238E27FC236}">
              <a16:creationId xmlns:a16="http://schemas.microsoft.com/office/drawing/2014/main" id="{8C614CD4-0D67-48E4-888B-53CBAE165B5E}"/>
            </a:ext>
          </a:extLst>
        </xdr:cNvPr>
        <xdr:cNvSpPr/>
      </xdr:nvSpPr>
      <xdr:spPr>
        <a:xfrm>
          <a:off x="11487150" y="61925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331F917F-D356-48E2-8FB6-C5FF05CA8FF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3CC8D282-3DB9-470C-8534-15DECEDD7ECB}"/>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71BE5FB8-6231-4438-8E0E-CE43AAB20CE1}"/>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18B1DE48-6262-4D6E-96FD-7FBCD4BC01A5}"/>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9A223BB1-2863-480F-976D-BBF297E51A14}"/>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412" name="楕円 411">
          <a:extLst>
            <a:ext uri="{FF2B5EF4-FFF2-40B4-BE49-F238E27FC236}">
              <a16:creationId xmlns:a16="http://schemas.microsoft.com/office/drawing/2014/main" id="{04136EC6-E3C0-46FA-98D4-52238092B74D}"/>
            </a:ext>
          </a:extLst>
        </xdr:cNvPr>
        <xdr:cNvSpPr/>
      </xdr:nvSpPr>
      <xdr:spPr>
        <a:xfrm>
          <a:off x="14649450" y="6475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413" name="【一般廃棄物処理施設】&#10;有形固定資産減価償却率該当値テキスト">
          <a:extLst>
            <a:ext uri="{FF2B5EF4-FFF2-40B4-BE49-F238E27FC236}">
              <a16:creationId xmlns:a16="http://schemas.microsoft.com/office/drawing/2014/main" id="{635EA9EC-959F-4DA2-A8C3-B5EE76AB6AA8}"/>
            </a:ext>
          </a:extLst>
        </xdr:cNvPr>
        <xdr:cNvSpPr txBox="1"/>
      </xdr:nvSpPr>
      <xdr:spPr>
        <a:xfrm>
          <a:off x="14735175" y="645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126365</xdr:rowOff>
    </xdr:from>
    <xdr:to>
      <xdr:col>81</xdr:col>
      <xdr:colOff>101600</xdr:colOff>
      <xdr:row>40</xdr:row>
      <xdr:rowOff>56515</xdr:rowOff>
    </xdr:to>
    <xdr:sp macro="" textlink="">
      <xdr:nvSpPr>
        <xdr:cNvPr id="414" name="楕円 413">
          <a:extLst>
            <a:ext uri="{FF2B5EF4-FFF2-40B4-BE49-F238E27FC236}">
              <a16:creationId xmlns:a16="http://schemas.microsoft.com/office/drawing/2014/main" id="{39C41737-FBAF-4AE8-8FA4-24ABC391909A}"/>
            </a:ext>
          </a:extLst>
        </xdr:cNvPr>
        <xdr:cNvSpPr/>
      </xdr:nvSpPr>
      <xdr:spPr>
        <a:xfrm>
          <a:off x="13887450" y="64477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5715</xdr:rowOff>
    </xdr:from>
    <xdr:to>
      <xdr:col>85</xdr:col>
      <xdr:colOff>127000</xdr:colOff>
      <xdr:row>40</xdr:row>
      <xdr:rowOff>30480</xdr:rowOff>
    </xdr:to>
    <xdr:cxnSp macro="">
      <xdr:nvCxnSpPr>
        <xdr:cNvPr id="415" name="直線コネクタ 414">
          <a:extLst>
            <a:ext uri="{FF2B5EF4-FFF2-40B4-BE49-F238E27FC236}">
              <a16:creationId xmlns:a16="http://schemas.microsoft.com/office/drawing/2014/main" id="{9358348C-0509-485C-9937-F6FAED63BEF1}"/>
            </a:ext>
          </a:extLst>
        </xdr:cNvPr>
        <xdr:cNvCxnSpPr/>
      </xdr:nvCxnSpPr>
      <xdr:spPr>
        <a:xfrm>
          <a:off x="13935075" y="6495415"/>
          <a:ext cx="762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101600</xdr:rowOff>
    </xdr:from>
    <xdr:to>
      <xdr:col>76</xdr:col>
      <xdr:colOff>165100</xdr:colOff>
      <xdr:row>40</xdr:row>
      <xdr:rowOff>31750</xdr:rowOff>
    </xdr:to>
    <xdr:sp macro="" textlink="">
      <xdr:nvSpPr>
        <xdr:cNvPr id="416" name="楕円 415">
          <a:extLst>
            <a:ext uri="{FF2B5EF4-FFF2-40B4-BE49-F238E27FC236}">
              <a16:creationId xmlns:a16="http://schemas.microsoft.com/office/drawing/2014/main" id="{D2FAE250-18EF-4244-A847-24776881F180}"/>
            </a:ext>
          </a:extLst>
        </xdr:cNvPr>
        <xdr:cNvSpPr/>
      </xdr:nvSpPr>
      <xdr:spPr>
        <a:xfrm>
          <a:off x="13096875" y="64293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152400</xdr:rowOff>
    </xdr:from>
    <xdr:to>
      <xdr:col>81</xdr:col>
      <xdr:colOff>50800</xdr:colOff>
      <xdr:row>40</xdr:row>
      <xdr:rowOff>5715</xdr:rowOff>
    </xdr:to>
    <xdr:cxnSp macro="">
      <xdr:nvCxnSpPr>
        <xdr:cNvPr id="417" name="直線コネクタ 416">
          <a:extLst>
            <a:ext uri="{FF2B5EF4-FFF2-40B4-BE49-F238E27FC236}">
              <a16:creationId xmlns:a16="http://schemas.microsoft.com/office/drawing/2014/main" id="{28B3CCE7-4816-4F9B-87E1-58506FEF4D7A}"/>
            </a:ext>
          </a:extLst>
        </xdr:cNvPr>
        <xdr:cNvCxnSpPr/>
      </xdr:nvCxnSpPr>
      <xdr:spPr>
        <a:xfrm>
          <a:off x="13144500" y="6477000"/>
          <a:ext cx="790575"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418" name="楕円 417">
          <a:extLst>
            <a:ext uri="{FF2B5EF4-FFF2-40B4-BE49-F238E27FC236}">
              <a16:creationId xmlns:a16="http://schemas.microsoft.com/office/drawing/2014/main" id="{6F5011BD-37F4-43C1-A52A-3A50F1CBAB85}"/>
            </a:ext>
          </a:extLst>
        </xdr:cNvPr>
        <xdr:cNvSpPr/>
      </xdr:nvSpPr>
      <xdr:spPr>
        <a:xfrm>
          <a:off x="12296775" y="64084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131445</xdr:rowOff>
    </xdr:from>
    <xdr:to>
      <xdr:col>76</xdr:col>
      <xdr:colOff>114300</xdr:colOff>
      <xdr:row>39</xdr:row>
      <xdr:rowOff>152400</xdr:rowOff>
    </xdr:to>
    <xdr:cxnSp macro="">
      <xdr:nvCxnSpPr>
        <xdr:cNvPr id="419" name="直線コネクタ 418">
          <a:extLst>
            <a:ext uri="{FF2B5EF4-FFF2-40B4-BE49-F238E27FC236}">
              <a16:creationId xmlns:a16="http://schemas.microsoft.com/office/drawing/2014/main" id="{353B462C-E557-4D3C-AA55-A7FB6EC8551A}"/>
            </a:ext>
          </a:extLst>
        </xdr:cNvPr>
        <xdr:cNvCxnSpPr/>
      </xdr:nvCxnSpPr>
      <xdr:spPr>
        <a:xfrm>
          <a:off x="12344400" y="645604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55880</xdr:rowOff>
    </xdr:from>
    <xdr:to>
      <xdr:col>67</xdr:col>
      <xdr:colOff>101600</xdr:colOff>
      <xdr:row>39</xdr:row>
      <xdr:rowOff>157480</xdr:rowOff>
    </xdr:to>
    <xdr:sp macro="" textlink="">
      <xdr:nvSpPr>
        <xdr:cNvPr id="420" name="楕円 419">
          <a:extLst>
            <a:ext uri="{FF2B5EF4-FFF2-40B4-BE49-F238E27FC236}">
              <a16:creationId xmlns:a16="http://schemas.microsoft.com/office/drawing/2014/main" id="{014642F9-1567-4CE3-80F7-B0A6EC55ED96}"/>
            </a:ext>
          </a:extLst>
        </xdr:cNvPr>
        <xdr:cNvSpPr/>
      </xdr:nvSpPr>
      <xdr:spPr>
        <a:xfrm>
          <a:off x="11487150" y="63804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106680</xdr:rowOff>
    </xdr:from>
    <xdr:to>
      <xdr:col>71</xdr:col>
      <xdr:colOff>177800</xdr:colOff>
      <xdr:row>39</xdr:row>
      <xdr:rowOff>131445</xdr:rowOff>
    </xdr:to>
    <xdr:cxnSp macro="">
      <xdr:nvCxnSpPr>
        <xdr:cNvPr id="421" name="直線コネクタ 420">
          <a:extLst>
            <a:ext uri="{FF2B5EF4-FFF2-40B4-BE49-F238E27FC236}">
              <a16:creationId xmlns:a16="http://schemas.microsoft.com/office/drawing/2014/main" id="{B1AD2884-E9FB-4C3D-86FE-146F16A9A914}"/>
            </a:ext>
          </a:extLst>
        </xdr:cNvPr>
        <xdr:cNvCxnSpPr/>
      </xdr:nvCxnSpPr>
      <xdr:spPr>
        <a:xfrm>
          <a:off x="11534775" y="6428105"/>
          <a:ext cx="80962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422" name="n_1aveValue【一般廃棄物処理施設】&#10;有形固定資産減価償却率">
          <a:extLst>
            <a:ext uri="{FF2B5EF4-FFF2-40B4-BE49-F238E27FC236}">
              <a16:creationId xmlns:a16="http://schemas.microsoft.com/office/drawing/2014/main" id="{186CC1FC-6936-4B83-AC93-7A23BFB2135D}"/>
            </a:ext>
          </a:extLst>
        </xdr:cNvPr>
        <xdr:cNvSpPr txBox="1"/>
      </xdr:nvSpPr>
      <xdr:spPr>
        <a:xfrm>
          <a:off x="13745219" y="598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423" name="n_2aveValue【一般廃棄物処理施設】&#10;有形固定資産減価償却率">
          <a:extLst>
            <a:ext uri="{FF2B5EF4-FFF2-40B4-BE49-F238E27FC236}">
              <a16:creationId xmlns:a16="http://schemas.microsoft.com/office/drawing/2014/main" id="{892273A2-C3B2-464B-B6AD-9D102430C9C4}"/>
            </a:ext>
          </a:extLst>
        </xdr:cNvPr>
        <xdr:cNvSpPr txBox="1"/>
      </xdr:nvSpPr>
      <xdr:spPr>
        <a:xfrm>
          <a:off x="12964169"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424" name="n_3aveValue【一般廃棄物処理施設】&#10;有形固定資産減価償却率">
          <a:extLst>
            <a:ext uri="{FF2B5EF4-FFF2-40B4-BE49-F238E27FC236}">
              <a16:creationId xmlns:a16="http://schemas.microsoft.com/office/drawing/2014/main" id="{EE6D7979-D87E-4078-B300-01890D4664E9}"/>
            </a:ext>
          </a:extLst>
        </xdr:cNvPr>
        <xdr:cNvSpPr txBox="1"/>
      </xdr:nvSpPr>
      <xdr:spPr>
        <a:xfrm>
          <a:off x="12164069" y="594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425" name="n_4aveValue【一般廃棄物処理施設】&#10;有形固定資産減価償却率">
          <a:extLst>
            <a:ext uri="{FF2B5EF4-FFF2-40B4-BE49-F238E27FC236}">
              <a16:creationId xmlns:a16="http://schemas.microsoft.com/office/drawing/2014/main" id="{1587A8F3-60F3-4515-821D-A63AD975377F}"/>
            </a:ext>
          </a:extLst>
        </xdr:cNvPr>
        <xdr:cNvSpPr txBox="1"/>
      </xdr:nvSpPr>
      <xdr:spPr>
        <a:xfrm>
          <a:off x="113544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47642</xdr:rowOff>
    </xdr:from>
    <xdr:ext cx="405111" cy="259045"/>
    <xdr:sp macro="" textlink="">
      <xdr:nvSpPr>
        <xdr:cNvPr id="426" name="n_1mainValue【一般廃棄物処理施設】&#10;有形固定資産減価償却率">
          <a:extLst>
            <a:ext uri="{FF2B5EF4-FFF2-40B4-BE49-F238E27FC236}">
              <a16:creationId xmlns:a16="http://schemas.microsoft.com/office/drawing/2014/main" id="{B83AC047-EB3B-4A61-888C-5EBE7DB065EF}"/>
            </a:ext>
          </a:extLst>
        </xdr:cNvPr>
        <xdr:cNvSpPr txBox="1"/>
      </xdr:nvSpPr>
      <xdr:spPr>
        <a:xfrm>
          <a:off x="13745219" y="653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22877</xdr:rowOff>
    </xdr:from>
    <xdr:ext cx="405111" cy="259045"/>
    <xdr:sp macro="" textlink="">
      <xdr:nvSpPr>
        <xdr:cNvPr id="427" name="n_2mainValue【一般廃棄物処理施設】&#10;有形固定資産減価償却率">
          <a:extLst>
            <a:ext uri="{FF2B5EF4-FFF2-40B4-BE49-F238E27FC236}">
              <a16:creationId xmlns:a16="http://schemas.microsoft.com/office/drawing/2014/main" id="{E1E2E72B-5C91-4187-8D33-C2D9F2262A40}"/>
            </a:ext>
          </a:extLst>
        </xdr:cNvPr>
        <xdr:cNvSpPr txBox="1"/>
      </xdr:nvSpPr>
      <xdr:spPr>
        <a:xfrm>
          <a:off x="12964169" y="651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macro="" textlink="">
      <xdr:nvSpPr>
        <xdr:cNvPr id="428" name="n_3mainValue【一般廃棄物処理施設】&#10;有形固定資産減価償却率">
          <a:extLst>
            <a:ext uri="{FF2B5EF4-FFF2-40B4-BE49-F238E27FC236}">
              <a16:creationId xmlns:a16="http://schemas.microsoft.com/office/drawing/2014/main" id="{79AF1976-D50A-4788-88C3-D82D1462F7B9}"/>
            </a:ext>
          </a:extLst>
        </xdr:cNvPr>
        <xdr:cNvSpPr txBox="1"/>
      </xdr:nvSpPr>
      <xdr:spPr>
        <a:xfrm>
          <a:off x="12164069"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148607</xdr:rowOff>
    </xdr:from>
    <xdr:ext cx="405111" cy="259045"/>
    <xdr:sp macro="" textlink="">
      <xdr:nvSpPr>
        <xdr:cNvPr id="429" name="n_4mainValue【一般廃棄物処理施設】&#10;有形固定資産減価償却率">
          <a:extLst>
            <a:ext uri="{FF2B5EF4-FFF2-40B4-BE49-F238E27FC236}">
              <a16:creationId xmlns:a16="http://schemas.microsoft.com/office/drawing/2014/main" id="{7EC854CA-29A6-46CA-9A69-850C5AF1351E}"/>
            </a:ext>
          </a:extLst>
        </xdr:cNvPr>
        <xdr:cNvSpPr txBox="1"/>
      </xdr:nvSpPr>
      <xdr:spPr>
        <a:xfrm>
          <a:off x="11354444" y="647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a:extLst>
            <a:ext uri="{FF2B5EF4-FFF2-40B4-BE49-F238E27FC236}">
              <a16:creationId xmlns:a16="http://schemas.microsoft.com/office/drawing/2014/main" id="{CAED73C8-0ACF-455C-AB07-F3B0E1C4E3B6}"/>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a:extLst>
            <a:ext uri="{FF2B5EF4-FFF2-40B4-BE49-F238E27FC236}">
              <a16:creationId xmlns:a16="http://schemas.microsoft.com/office/drawing/2014/main" id="{C8297091-30D0-411D-951F-9D50D692C1A6}"/>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a:extLst>
            <a:ext uri="{FF2B5EF4-FFF2-40B4-BE49-F238E27FC236}">
              <a16:creationId xmlns:a16="http://schemas.microsoft.com/office/drawing/2014/main" id="{D089EED1-85D2-42FD-BE8F-11A24359474F}"/>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a:extLst>
            <a:ext uri="{FF2B5EF4-FFF2-40B4-BE49-F238E27FC236}">
              <a16:creationId xmlns:a16="http://schemas.microsoft.com/office/drawing/2014/main" id="{507F562D-2AA2-4F7E-9D0E-45AE4198462B}"/>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a:extLst>
            <a:ext uri="{FF2B5EF4-FFF2-40B4-BE49-F238E27FC236}">
              <a16:creationId xmlns:a16="http://schemas.microsoft.com/office/drawing/2014/main" id="{FC3B6A74-7B66-421C-AB8F-AF1B44EF9209}"/>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a:extLst>
            <a:ext uri="{FF2B5EF4-FFF2-40B4-BE49-F238E27FC236}">
              <a16:creationId xmlns:a16="http://schemas.microsoft.com/office/drawing/2014/main" id="{395DD730-FA9C-4B48-A95D-2D0E1BEFE225}"/>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a:extLst>
            <a:ext uri="{FF2B5EF4-FFF2-40B4-BE49-F238E27FC236}">
              <a16:creationId xmlns:a16="http://schemas.microsoft.com/office/drawing/2014/main" id="{6BE8D7E6-9D8E-4A73-A718-959EE10F1B5F}"/>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a:extLst>
            <a:ext uri="{FF2B5EF4-FFF2-40B4-BE49-F238E27FC236}">
              <a16:creationId xmlns:a16="http://schemas.microsoft.com/office/drawing/2014/main" id="{D4F8C94C-9C62-4628-9F91-8E85B6B7736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a:extLst>
            <a:ext uri="{FF2B5EF4-FFF2-40B4-BE49-F238E27FC236}">
              <a16:creationId xmlns:a16="http://schemas.microsoft.com/office/drawing/2014/main" id="{4F67C212-6A38-4077-99F0-53F414A2160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a:extLst>
            <a:ext uri="{FF2B5EF4-FFF2-40B4-BE49-F238E27FC236}">
              <a16:creationId xmlns:a16="http://schemas.microsoft.com/office/drawing/2014/main" id="{95E60170-0804-4628-8E0C-60AD646966A2}"/>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0" name="直線コネクタ 439">
          <a:extLst>
            <a:ext uri="{FF2B5EF4-FFF2-40B4-BE49-F238E27FC236}">
              <a16:creationId xmlns:a16="http://schemas.microsoft.com/office/drawing/2014/main" id="{C0A80A07-34B2-46F8-84F5-E785E2863A7B}"/>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1" name="テキスト ボックス 440">
          <a:extLst>
            <a:ext uri="{FF2B5EF4-FFF2-40B4-BE49-F238E27FC236}">
              <a16:creationId xmlns:a16="http://schemas.microsoft.com/office/drawing/2014/main" id="{0E64D578-AA93-4905-B74D-8079364F5D47}"/>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2" name="直線コネクタ 441">
          <a:extLst>
            <a:ext uri="{FF2B5EF4-FFF2-40B4-BE49-F238E27FC236}">
              <a16:creationId xmlns:a16="http://schemas.microsoft.com/office/drawing/2014/main" id="{70F3A981-F44B-40EA-A9CC-CAD3CF6D3085}"/>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3" name="テキスト ボックス 442">
          <a:extLst>
            <a:ext uri="{FF2B5EF4-FFF2-40B4-BE49-F238E27FC236}">
              <a16:creationId xmlns:a16="http://schemas.microsoft.com/office/drawing/2014/main" id="{1C534FCE-86B1-4AAA-AAF3-FD51839F5A5E}"/>
            </a:ext>
          </a:extLst>
        </xdr:cNvPr>
        <xdr:cNvSpPr txBox="1"/>
      </xdr:nvSpPr>
      <xdr:spPr>
        <a:xfrm>
          <a:off x="159368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4" name="直線コネクタ 443">
          <a:extLst>
            <a:ext uri="{FF2B5EF4-FFF2-40B4-BE49-F238E27FC236}">
              <a16:creationId xmlns:a16="http://schemas.microsoft.com/office/drawing/2014/main" id="{AD5143AF-A83D-4505-807E-ED267A54DD1E}"/>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5" name="テキスト ボックス 444">
          <a:extLst>
            <a:ext uri="{FF2B5EF4-FFF2-40B4-BE49-F238E27FC236}">
              <a16:creationId xmlns:a16="http://schemas.microsoft.com/office/drawing/2014/main" id="{A2E15604-9F3E-4810-8152-14B694BC999C}"/>
            </a:ext>
          </a:extLst>
        </xdr:cNvPr>
        <xdr:cNvSpPr txBox="1"/>
      </xdr:nvSpPr>
      <xdr:spPr>
        <a:xfrm>
          <a:off x="159368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6" name="直線コネクタ 445">
          <a:extLst>
            <a:ext uri="{FF2B5EF4-FFF2-40B4-BE49-F238E27FC236}">
              <a16:creationId xmlns:a16="http://schemas.microsoft.com/office/drawing/2014/main" id="{C6082BF2-3F76-4B1D-800C-442EED4A87EE}"/>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7" name="テキスト ボックス 446">
          <a:extLst>
            <a:ext uri="{FF2B5EF4-FFF2-40B4-BE49-F238E27FC236}">
              <a16:creationId xmlns:a16="http://schemas.microsoft.com/office/drawing/2014/main" id="{6C267D7C-94BD-4517-9206-B3AA2438ED1F}"/>
            </a:ext>
          </a:extLst>
        </xdr:cNvPr>
        <xdr:cNvSpPr txBox="1"/>
      </xdr:nvSpPr>
      <xdr:spPr>
        <a:xfrm>
          <a:off x="159368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8" name="直線コネクタ 447">
          <a:extLst>
            <a:ext uri="{FF2B5EF4-FFF2-40B4-BE49-F238E27FC236}">
              <a16:creationId xmlns:a16="http://schemas.microsoft.com/office/drawing/2014/main" id="{83689864-CD9E-4AAD-85A8-A103AC68398E}"/>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49" name="テキスト ボックス 448">
          <a:extLst>
            <a:ext uri="{FF2B5EF4-FFF2-40B4-BE49-F238E27FC236}">
              <a16:creationId xmlns:a16="http://schemas.microsoft.com/office/drawing/2014/main" id="{E06E5F08-5CC8-4235-AC01-F8AC8893B23E}"/>
            </a:ext>
          </a:extLst>
        </xdr:cNvPr>
        <xdr:cNvSpPr txBox="1"/>
      </xdr:nvSpPr>
      <xdr:spPr>
        <a:xfrm>
          <a:off x="15936806" y="5527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0" name="直線コネクタ 449">
          <a:extLst>
            <a:ext uri="{FF2B5EF4-FFF2-40B4-BE49-F238E27FC236}">
              <a16:creationId xmlns:a16="http://schemas.microsoft.com/office/drawing/2014/main" id="{7CD98995-DF1D-4E26-926E-80A8CFFF2B2D}"/>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1" name="テキスト ボックス 450">
          <a:extLst>
            <a:ext uri="{FF2B5EF4-FFF2-40B4-BE49-F238E27FC236}">
              <a16:creationId xmlns:a16="http://schemas.microsoft.com/office/drawing/2014/main" id="{D61778C9-E4BB-43CF-8778-6545EF088739}"/>
            </a:ext>
          </a:extLst>
        </xdr:cNvPr>
        <xdr:cNvSpPr txBox="1"/>
      </xdr:nvSpPr>
      <xdr:spPr>
        <a:xfrm>
          <a:off x="15936806" y="52198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41A6BA19-08C6-45CC-B46B-43350FD4F170}"/>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3" name="テキスト ボックス 452">
          <a:extLst>
            <a:ext uri="{FF2B5EF4-FFF2-40B4-BE49-F238E27FC236}">
              <a16:creationId xmlns:a16="http://schemas.microsoft.com/office/drawing/2014/main" id="{47F16DF3-2505-4D8C-A098-7A29B70B8AFF}"/>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一般廃棄物処理施設】&#10;一人当たり有形固定資産（償却資産）額グラフ枠">
          <a:extLst>
            <a:ext uri="{FF2B5EF4-FFF2-40B4-BE49-F238E27FC236}">
              <a16:creationId xmlns:a16="http://schemas.microsoft.com/office/drawing/2014/main" id="{D30629E9-917C-49A3-97CE-67BBB3920F3A}"/>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455" name="直線コネクタ 454">
          <a:extLst>
            <a:ext uri="{FF2B5EF4-FFF2-40B4-BE49-F238E27FC236}">
              <a16:creationId xmlns:a16="http://schemas.microsoft.com/office/drawing/2014/main" id="{11F272AF-3628-4E5D-A138-09223A44383C}"/>
            </a:ext>
          </a:extLst>
        </xdr:cNvPr>
        <xdr:cNvCxnSpPr/>
      </xdr:nvCxnSpPr>
      <xdr:spPr>
        <a:xfrm flipV="1">
          <a:off x="19954239" y="5391991"/>
          <a:ext cx="0" cy="15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456" name="【一般廃棄物処理施設】&#10;一人当たり有形固定資産（償却資産）額最小値テキスト">
          <a:extLst>
            <a:ext uri="{FF2B5EF4-FFF2-40B4-BE49-F238E27FC236}">
              <a16:creationId xmlns:a16="http://schemas.microsoft.com/office/drawing/2014/main" id="{FD08045F-11C9-44EB-8E7D-69D8234DCEB2}"/>
            </a:ext>
          </a:extLst>
        </xdr:cNvPr>
        <xdr:cNvSpPr txBox="1"/>
      </xdr:nvSpPr>
      <xdr:spPr>
        <a:xfrm>
          <a:off x="19992975" y="689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457" name="直線コネクタ 456">
          <a:extLst>
            <a:ext uri="{FF2B5EF4-FFF2-40B4-BE49-F238E27FC236}">
              <a16:creationId xmlns:a16="http://schemas.microsoft.com/office/drawing/2014/main" id="{F9450AF9-B479-4AD0-BA42-FA79931AE3B0}"/>
            </a:ext>
          </a:extLst>
        </xdr:cNvPr>
        <xdr:cNvCxnSpPr/>
      </xdr:nvCxnSpPr>
      <xdr:spPr>
        <a:xfrm>
          <a:off x="19878675" y="6897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458" name="【一般廃棄物処理施設】&#10;一人当たり有形固定資産（償却資産）額最大値テキスト">
          <a:extLst>
            <a:ext uri="{FF2B5EF4-FFF2-40B4-BE49-F238E27FC236}">
              <a16:creationId xmlns:a16="http://schemas.microsoft.com/office/drawing/2014/main" id="{71041257-3845-4CB3-A048-B194187FA236}"/>
            </a:ext>
          </a:extLst>
        </xdr:cNvPr>
        <xdr:cNvSpPr txBox="1"/>
      </xdr:nvSpPr>
      <xdr:spPr>
        <a:xfrm>
          <a:off x="19992975" y="518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459" name="直線コネクタ 458">
          <a:extLst>
            <a:ext uri="{FF2B5EF4-FFF2-40B4-BE49-F238E27FC236}">
              <a16:creationId xmlns:a16="http://schemas.microsoft.com/office/drawing/2014/main" id="{22E03404-0220-4D09-A522-8B2424912040}"/>
            </a:ext>
          </a:extLst>
        </xdr:cNvPr>
        <xdr:cNvCxnSpPr/>
      </xdr:nvCxnSpPr>
      <xdr:spPr>
        <a:xfrm>
          <a:off x="19878675" y="53919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460" name="【一般廃棄物処理施設】&#10;一人当たり有形固定資産（償却資産）額平均値テキスト">
          <a:extLst>
            <a:ext uri="{FF2B5EF4-FFF2-40B4-BE49-F238E27FC236}">
              <a16:creationId xmlns:a16="http://schemas.microsoft.com/office/drawing/2014/main" id="{870ABE29-0414-4FF1-ABB8-7A150A444F5E}"/>
            </a:ext>
          </a:extLst>
        </xdr:cNvPr>
        <xdr:cNvSpPr txBox="1"/>
      </xdr:nvSpPr>
      <xdr:spPr>
        <a:xfrm>
          <a:off x="19992975" y="6468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461" name="フローチャート: 判断 460">
          <a:extLst>
            <a:ext uri="{FF2B5EF4-FFF2-40B4-BE49-F238E27FC236}">
              <a16:creationId xmlns:a16="http://schemas.microsoft.com/office/drawing/2014/main" id="{48EDBC00-4DB2-49FB-8EB6-F3F1FB1CA81D}"/>
            </a:ext>
          </a:extLst>
        </xdr:cNvPr>
        <xdr:cNvSpPr/>
      </xdr:nvSpPr>
      <xdr:spPr>
        <a:xfrm>
          <a:off x="19897725" y="64841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462" name="フローチャート: 判断 461">
          <a:extLst>
            <a:ext uri="{FF2B5EF4-FFF2-40B4-BE49-F238E27FC236}">
              <a16:creationId xmlns:a16="http://schemas.microsoft.com/office/drawing/2014/main" id="{AD466156-017A-459B-8DC4-95B3316564E1}"/>
            </a:ext>
          </a:extLst>
        </xdr:cNvPr>
        <xdr:cNvSpPr/>
      </xdr:nvSpPr>
      <xdr:spPr>
        <a:xfrm>
          <a:off x="19154775" y="648923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463" name="フローチャート: 判断 462">
          <a:extLst>
            <a:ext uri="{FF2B5EF4-FFF2-40B4-BE49-F238E27FC236}">
              <a16:creationId xmlns:a16="http://schemas.microsoft.com/office/drawing/2014/main" id="{AF32F8D8-0245-451C-B5A5-EA5AAECD869D}"/>
            </a:ext>
          </a:extLst>
        </xdr:cNvPr>
        <xdr:cNvSpPr/>
      </xdr:nvSpPr>
      <xdr:spPr>
        <a:xfrm>
          <a:off x="18345150" y="6494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464" name="フローチャート: 判断 463">
          <a:extLst>
            <a:ext uri="{FF2B5EF4-FFF2-40B4-BE49-F238E27FC236}">
              <a16:creationId xmlns:a16="http://schemas.microsoft.com/office/drawing/2014/main" id="{2F5B5931-F0CF-46EF-B1A8-9406FE34B02E}"/>
            </a:ext>
          </a:extLst>
        </xdr:cNvPr>
        <xdr:cNvSpPr/>
      </xdr:nvSpPr>
      <xdr:spPr>
        <a:xfrm>
          <a:off x="17554575" y="648505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465" name="フローチャート: 判断 464">
          <a:extLst>
            <a:ext uri="{FF2B5EF4-FFF2-40B4-BE49-F238E27FC236}">
              <a16:creationId xmlns:a16="http://schemas.microsoft.com/office/drawing/2014/main" id="{CBEB859F-2B7F-4268-8FD0-E59E4DBFE193}"/>
            </a:ext>
          </a:extLst>
        </xdr:cNvPr>
        <xdr:cNvSpPr/>
      </xdr:nvSpPr>
      <xdr:spPr>
        <a:xfrm>
          <a:off x="16754475" y="649485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9339FAE4-6FA1-4AA1-B9BF-B1C6254BD899}"/>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74DB31F5-030C-43EC-B044-6692232B7886}"/>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E11459F7-B950-4096-ADE0-4D086A187C2D}"/>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1321EFCC-87D1-4792-99FA-CB7730BBFAE1}"/>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1C98841-B9B3-40DC-B8DC-CBA7E981C6D7}"/>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47140</xdr:rowOff>
    </xdr:from>
    <xdr:to>
      <xdr:col>116</xdr:col>
      <xdr:colOff>114300</xdr:colOff>
      <xdr:row>35</xdr:row>
      <xdr:rowOff>148740</xdr:rowOff>
    </xdr:to>
    <xdr:sp macro="" textlink="">
      <xdr:nvSpPr>
        <xdr:cNvPr id="471" name="楕円 470">
          <a:extLst>
            <a:ext uri="{FF2B5EF4-FFF2-40B4-BE49-F238E27FC236}">
              <a16:creationId xmlns:a16="http://schemas.microsoft.com/office/drawing/2014/main" id="{177048E3-85F3-4C97-9230-161E2C0C3F17}"/>
            </a:ext>
          </a:extLst>
        </xdr:cNvPr>
        <xdr:cNvSpPr/>
      </xdr:nvSpPr>
      <xdr:spPr>
        <a:xfrm>
          <a:off x="19897725" y="57272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70017</xdr:rowOff>
    </xdr:from>
    <xdr:ext cx="599010" cy="259045"/>
    <xdr:sp macro="" textlink="">
      <xdr:nvSpPr>
        <xdr:cNvPr id="472" name="【一般廃棄物処理施設】&#10;一人当たり有形固定資産（償却資産）額該当値テキスト">
          <a:extLst>
            <a:ext uri="{FF2B5EF4-FFF2-40B4-BE49-F238E27FC236}">
              <a16:creationId xmlns:a16="http://schemas.microsoft.com/office/drawing/2014/main" id="{E2458309-E537-4E50-8906-D8EC3E42642B}"/>
            </a:ext>
          </a:extLst>
        </xdr:cNvPr>
        <xdr:cNvSpPr txBox="1"/>
      </xdr:nvSpPr>
      <xdr:spPr>
        <a:xfrm>
          <a:off x="19992975" y="558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68112</xdr:rowOff>
    </xdr:from>
    <xdr:to>
      <xdr:col>112</xdr:col>
      <xdr:colOff>38100</xdr:colOff>
      <xdr:row>35</xdr:row>
      <xdr:rowOff>169712</xdr:rowOff>
    </xdr:to>
    <xdr:sp macro="" textlink="">
      <xdr:nvSpPr>
        <xdr:cNvPr id="473" name="楕円 472">
          <a:extLst>
            <a:ext uri="{FF2B5EF4-FFF2-40B4-BE49-F238E27FC236}">
              <a16:creationId xmlns:a16="http://schemas.microsoft.com/office/drawing/2014/main" id="{17F17564-D29A-4E04-89C7-E84938B835BB}"/>
            </a:ext>
          </a:extLst>
        </xdr:cNvPr>
        <xdr:cNvSpPr/>
      </xdr:nvSpPr>
      <xdr:spPr>
        <a:xfrm>
          <a:off x="19154775" y="57418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97940</xdr:rowOff>
    </xdr:from>
    <xdr:to>
      <xdr:col>116</xdr:col>
      <xdr:colOff>63500</xdr:colOff>
      <xdr:row>35</xdr:row>
      <xdr:rowOff>118912</xdr:rowOff>
    </xdr:to>
    <xdr:cxnSp macro="">
      <xdr:nvCxnSpPr>
        <xdr:cNvPr id="474" name="直線コネクタ 473">
          <a:extLst>
            <a:ext uri="{FF2B5EF4-FFF2-40B4-BE49-F238E27FC236}">
              <a16:creationId xmlns:a16="http://schemas.microsoft.com/office/drawing/2014/main" id="{6AA2F89B-09E9-4D67-B210-6AA5B0931AB3}"/>
            </a:ext>
          </a:extLst>
        </xdr:cNvPr>
        <xdr:cNvCxnSpPr/>
      </xdr:nvCxnSpPr>
      <xdr:spPr>
        <a:xfrm flipV="1">
          <a:off x="19202400" y="5774840"/>
          <a:ext cx="752475" cy="2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90290</xdr:rowOff>
    </xdr:from>
    <xdr:to>
      <xdr:col>107</xdr:col>
      <xdr:colOff>101600</xdr:colOff>
      <xdr:row>36</xdr:row>
      <xdr:rowOff>20440</xdr:rowOff>
    </xdr:to>
    <xdr:sp macro="" textlink="">
      <xdr:nvSpPr>
        <xdr:cNvPr id="475" name="楕円 474">
          <a:extLst>
            <a:ext uri="{FF2B5EF4-FFF2-40B4-BE49-F238E27FC236}">
              <a16:creationId xmlns:a16="http://schemas.microsoft.com/office/drawing/2014/main" id="{3C505F74-9372-4D2E-A73D-DAB9DBE909AB}"/>
            </a:ext>
          </a:extLst>
        </xdr:cNvPr>
        <xdr:cNvSpPr/>
      </xdr:nvSpPr>
      <xdr:spPr>
        <a:xfrm>
          <a:off x="18345150" y="57640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118912</xdr:rowOff>
    </xdr:from>
    <xdr:to>
      <xdr:col>111</xdr:col>
      <xdr:colOff>177800</xdr:colOff>
      <xdr:row>35</xdr:row>
      <xdr:rowOff>141090</xdr:rowOff>
    </xdr:to>
    <xdr:cxnSp macro="">
      <xdr:nvCxnSpPr>
        <xdr:cNvPr id="476" name="直線コネクタ 475">
          <a:extLst>
            <a:ext uri="{FF2B5EF4-FFF2-40B4-BE49-F238E27FC236}">
              <a16:creationId xmlns:a16="http://schemas.microsoft.com/office/drawing/2014/main" id="{DC17E8A3-4A44-41E8-A721-1C339B009445}"/>
            </a:ext>
          </a:extLst>
        </xdr:cNvPr>
        <xdr:cNvCxnSpPr/>
      </xdr:nvCxnSpPr>
      <xdr:spPr>
        <a:xfrm flipV="1">
          <a:off x="18392775" y="5798987"/>
          <a:ext cx="809625" cy="2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115387</xdr:rowOff>
    </xdr:from>
    <xdr:to>
      <xdr:col>102</xdr:col>
      <xdr:colOff>165100</xdr:colOff>
      <xdr:row>36</xdr:row>
      <xdr:rowOff>45537</xdr:rowOff>
    </xdr:to>
    <xdr:sp macro="" textlink="">
      <xdr:nvSpPr>
        <xdr:cNvPr id="477" name="楕円 476">
          <a:extLst>
            <a:ext uri="{FF2B5EF4-FFF2-40B4-BE49-F238E27FC236}">
              <a16:creationId xmlns:a16="http://schemas.microsoft.com/office/drawing/2014/main" id="{969957EA-6FA2-4E4E-9122-30A33E92AC6B}"/>
            </a:ext>
          </a:extLst>
        </xdr:cNvPr>
        <xdr:cNvSpPr/>
      </xdr:nvSpPr>
      <xdr:spPr>
        <a:xfrm>
          <a:off x="17554575" y="57922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141090</xdr:rowOff>
    </xdr:from>
    <xdr:to>
      <xdr:col>107</xdr:col>
      <xdr:colOff>50800</xdr:colOff>
      <xdr:row>35</xdr:row>
      <xdr:rowOff>166187</xdr:rowOff>
    </xdr:to>
    <xdr:cxnSp macro="">
      <xdr:nvCxnSpPr>
        <xdr:cNvPr id="478" name="直線コネクタ 477">
          <a:extLst>
            <a:ext uri="{FF2B5EF4-FFF2-40B4-BE49-F238E27FC236}">
              <a16:creationId xmlns:a16="http://schemas.microsoft.com/office/drawing/2014/main" id="{3E924642-42EE-4075-A57E-0A9D1B429BA7}"/>
            </a:ext>
          </a:extLst>
        </xdr:cNvPr>
        <xdr:cNvCxnSpPr/>
      </xdr:nvCxnSpPr>
      <xdr:spPr>
        <a:xfrm flipV="1">
          <a:off x="17602200" y="5821165"/>
          <a:ext cx="790575" cy="1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140307</xdr:rowOff>
    </xdr:from>
    <xdr:to>
      <xdr:col>98</xdr:col>
      <xdr:colOff>38100</xdr:colOff>
      <xdr:row>36</xdr:row>
      <xdr:rowOff>70457</xdr:rowOff>
    </xdr:to>
    <xdr:sp macro="" textlink="">
      <xdr:nvSpPr>
        <xdr:cNvPr id="479" name="楕円 478">
          <a:extLst>
            <a:ext uri="{FF2B5EF4-FFF2-40B4-BE49-F238E27FC236}">
              <a16:creationId xmlns:a16="http://schemas.microsoft.com/office/drawing/2014/main" id="{074ADC82-E753-4A58-A0B0-0DEBC4F673F1}"/>
            </a:ext>
          </a:extLst>
        </xdr:cNvPr>
        <xdr:cNvSpPr/>
      </xdr:nvSpPr>
      <xdr:spPr>
        <a:xfrm>
          <a:off x="16754475" y="582038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166187</xdr:rowOff>
    </xdr:from>
    <xdr:to>
      <xdr:col>102</xdr:col>
      <xdr:colOff>114300</xdr:colOff>
      <xdr:row>36</xdr:row>
      <xdr:rowOff>19657</xdr:rowOff>
    </xdr:to>
    <xdr:cxnSp macro="">
      <xdr:nvCxnSpPr>
        <xdr:cNvPr id="480" name="直線コネクタ 479">
          <a:extLst>
            <a:ext uri="{FF2B5EF4-FFF2-40B4-BE49-F238E27FC236}">
              <a16:creationId xmlns:a16="http://schemas.microsoft.com/office/drawing/2014/main" id="{43863654-0E1A-4CC0-8459-11D1C2AAE77A}"/>
            </a:ext>
          </a:extLst>
        </xdr:cNvPr>
        <xdr:cNvCxnSpPr/>
      </xdr:nvCxnSpPr>
      <xdr:spPr>
        <a:xfrm flipV="1">
          <a:off x="16802100" y="5839912"/>
          <a:ext cx="800100" cy="1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481" name="n_1aveValue【一般廃棄物処理施設】&#10;一人当たり有形固定資産（償却資産）額">
          <a:extLst>
            <a:ext uri="{FF2B5EF4-FFF2-40B4-BE49-F238E27FC236}">
              <a16:creationId xmlns:a16="http://schemas.microsoft.com/office/drawing/2014/main" id="{9634B98D-71E1-46A4-B068-739472A24A5F}"/>
            </a:ext>
          </a:extLst>
        </xdr:cNvPr>
        <xdr:cNvSpPr txBox="1"/>
      </xdr:nvSpPr>
      <xdr:spPr>
        <a:xfrm>
          <a:off x="18915595" y="6581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482" name="n_2aveValue【一般廃棄物処理施設】&#10;一人当たり有形固定資産（償却資産）額">
          <a:extLst>
            <a:ext uri="{FF2B5EF4-FFF2-40B4-BE49-F238E27FC236}">
              <a16:creationId xmlns:a16="http://schemas.microsoft.com/office/drawing/2014/main" id="{5083F3EA-C820-4856-9DC6-3E629839E585}"/>
            </a:ext>
          </a:extLst>
        </xdr:cNvPr>
        <xdr:cNvSpPr txBox="1"/>
      </xdr:nvSpPr>
      <xdr:spPr>
        <a:xfrm>
          <a:off x="18134545" y="658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78560</xdr:rowOff>
    </xdr:from>
    <xdr:ext cx="599010" cy="259045"/>
    <xdr:sp macro="" textlink="">
      <xdr:nvSpPr>
        <xdr:cNvPr id="483" name="n_3aveValue【一般廃棄物処理施設】&#10;一人当たり有形固定資産（償却資産）額">
          <a:extLst>
            <a:ext uri="{FF2B5EF4-FFF2-40B4-BE49-F238E27FC236}">
              <a16:creationId xmlns:a16="http://schemas.microsoft.com/office/drawing/2014/main" id="{48C84B4A-CC8A-4914-AC60-17BD78E10464}"/>
            </a:ext>
          </a:extLst>
        </xdr:cNvPr>
        <xdr:cNvSpPr txBox="1"/>
      </xdr:nvSpPr>
      <xdr:spPr>
        <a:xfrm>
          <a:off x="17324920" y="656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104235</xdr:rowOff>
    </xdr:from>
    <xdr:ext cx="599010" cy="259045"/>
    <xdr:sp macro="" textlink="">
      <xdr:nvSpPr>
        <xdr:cNvPr id="484" name="n_4aveValue【一般廃棄物処理施設】&#10;一人当たり有形固定資産（償却資産）額">
          <a:extLst>
            <a:ext uri="{FF2B5EF4-FFF2-40B4-BE49-F238E27FC236}">
              <a16:creationId xmlns:a16="http://schemas.microsoft.com/office/drawing/2014/main" id="{7F3AC27F-0985-4427-90ED-C9B62F1E6253}"/>
            </a:ext>
          </a:extLst>
        </xdr:cNvPr>
        <xdr:cNvSpPr txBox="1"/>
      </xdr:nvSpPr>
      <xdr:spPr>
        <a:xfrm>
          <a:off x="16524820" y="659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14789</xdr:rowOff>
    </xdr:from>
    <xdr:ext cx="599010" cy="259045"/>
    <xdr:sp macro="" textlink="">
      <xdr:nvSpPr>
        <xdr:cNvPr id="485" name="n_1mainValue【一般廃棄物処理施設】&#10;一人当たり有形固定資産（償却資産）額">
          <a:extLst>
            <a:ext uri="{FF2B5EF4-FFF2-40B4-BE49-F238E27FC236}">
              <a16:creationId xmlns:a16="http://schemas.microsoft.com/office/drawing/2014/main" id="{4AD0E30A-B43A-4EEE-BB4B-8C4398289B1D}"/>
            </a:ext>
          </a:extLst>
        </xdr:cNvPr>
        <xdr:cNvSpPr txBox="1"/>
      </xdr:nvSpPr>
      <xdr:spPr>
        <a:xfrm>
          <a:off x="18915595" y="552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36967</xdr:rowOff>
    </xdr:from>
    <xdr:ext cx="599010" cy="259045"/>
    <xdr:sp macro="" textlink="">
      <xdr:nvSpPr>
        <xdr:cNvPr id="486" name="n_2mainValue【一般廃棄物処理施設】&#10;一人当たり有形固定資産（償却資産）額">
          <a:extLst>
            <a:ext uri="{FF2B5EF4-FFF2-40B4-BE49-F238E27FC236}">
              <a16:creationId xmlns:a16="http://schemas.microsoft.com/office/drawing/2014/main" id="{3561DFFD-69AF-4076-A351-147E85E1AD63}"/>
            </a:ext>
          </a:extLst>
        </xdr:cNvPr>
        <xdr:cNvSpPr txBox="1"/>
      </xdr:nvSpPr>
      <xdr:spPr>
        <a:xfrm>
          <a:off x="18134545" y="555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62064</xdr:rowOff>
    </xdr:from>
    <xdr:ext cx="599010" cy="259045"/>
    <xdr:sp macro="" textlink="">
      <xdr:nvSpPr>
        <xdr:cNvPr id="487" name="n_3mainValue【一般廃棄物処理施設】&#10;一人当たり有形固定資産（償却資産）額">
          <a:extLst>
            <a:ext uri="{FF2B5EF4-FFF2-40B4-BE49-F238E27FC236}">
              <a16:creationId xmlns:a16="http://schemas.microsoft.com/office/drawing/2014/main" id="{BE5185A2-CF0A-490E-AC61-691CCB261ED1}"/>
            </a:ext>
          </a:extLst>
        </xdr:cNvPr>
        <xdr:cNvSpPr txBox="1"/>
      </xdr:nvSpPr>
      <xdr:spPr>
        <a:xfrm>
          <a:off x="17324920" y="558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86984</xdr:rowOff>
    </xdr:from>
    <xdr:ext cx="599010" cy="259045"/>
    <xdr:sp macro="" textlink="">
      <xdr:nvSpPr>
        <xdr:cNvPr id="488" name="n_4mainValue【一般廃棄物処理施設】&#10;一人当たり有形固定資産（償却資産）額">
          <a:extLst>
            <a:ext uri="{FF2B5EF4-FFF2-40B4-BE49-F238E27FC236}">
              <a16:creationId xmlns:a16="http://schemas.microsoft.com/office/drawing/2014/main" id="{55C3EBB5-1D25-41DE-9F21-D26401CC0DC2}"/>
            </a:ext>
          </a:extLst>
        </xdr:cNvPr>
        <xdr:cNvSpPr txBox="1"/>
      </xdr:nvSpPr>
      <xdr:spPr>
        <a:xfrm>
          <a:off x="16524820" y="559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a:extLst>
            <a:ext uri="{FF2B5EF4-FFF2-40B4-BE49-F238E27FC236}">
              <a16:creationId xmlns:a16="http://schemas.microsoft.com/office/drawing/2014/main" id="{796BD750-BD60-4BDA-ADE1-0C4F409149D1}"/>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a:extLst>
            <a:ext uri="{FF2B5EF4-FFF2-40B4-BE49-F238E27FC236}">
              <a16:creationId xmlns:a16="http://schemas.microsoft.com/office/drawing/2014/main" id="{52576C32-942D-4369-9CF1-CC8BE41EA061}"/>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a:extLst>
            <a:ext uri="{FF2B5EF4-FFF2-40B4-BE49-F238E27FC236}">
              <a16:creationId xmlns:a16="http://schemas.microsoft.com/office/drawing/2014/main" id="{2F553BD7-0FF5-477E-B70F-1EC7927C38B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a:extLst>
            <a:ext uri="{FF2B5EF4-FFF2-40B4-BE49-F238E27FC236}">
              <a16:creationId xmlns:a16="http://schemas.microsoft.com/office/drawing/2014/main" id="{B47E2470-31AE-4452-852C-A90166CA99E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a:extLst>
            <a:ext uri="{FF2B5EF4-FFF2-40B4-BE49-F238E27FC236}">
              <a16:creationId xmlns:a16="http://schemas.microsoft.com/office/drawing/2014/main" id="{1732C116-3979-41A4-ABFE-138CDFB3D71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a:extLst>
            <a:ext uri="{FF2B5EF4-FFF2-40B4-BE49-F238E27FC236}">
              <a16:creationId xmlns:a16="http://schemas.microsoft.com/office/drawing/2014/main" id="{69CC56A0-00C8-4ADC-B384-FE434A7BEDC3}"/>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a:extLst>
            <a:ext uri="{FF2B5EF4-FFF2-40B4-BE49-F238E27FC236}">
              <a16:creationId xmlns:a16="http://schemas.microsoft.com/office/drawing/2014/main" id="{4FACDF5A-DCF2-4BD9-A443-6C33BC4F911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a:extLst>
            <a:ext uri="{FF2B5EF4-FFF2-40B4-BE49-F238E27FC236}">
              <a16:creationId xmlns:a16="http://schemas.microsoft.com/office/drawing/2014/main" id="{D2507A80-7E69-4D7C-9565-4F8BAB1B7DB2}"/>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a:extLst>
            <a:ext uri="{FF2B5EF4-FFF2-40B4-BE49-F238E27FC236}">
              <a16:creationId xmlns:a16="http://schemas.microsoft.com/office/drawing/2014/main" id="{C7879193-943E-4105-82D1-F27FA05AF021}"/>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a:extLst>
            <a:ext uri="{FF2B5EF4-FFF2-40B4-BE49-F238E27FC236}">
              <a16:creationId xmlns:a16="http://schemas.microsoft.com/office/drawing/2014/main" id="{CF883A0C-D894-47C1-8E21-5B2E6504FE1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9" name="テキスト ボックス 498">
          <a:extLst>
            <a:ext uri="{FF2B5EF4-FFF2-40B4-BE49-F238E27FC236}">
              <a16:creationId xmlns:a16="http://schemas.microsoft.com/office/drawing/2014/main" id="{2BC0611E-D978-4036-90B6-FAC514357501}"/>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0" name="直線コネクタ 499">
          <a:extLst>
            <a:ext uri="{FF2B5EF4-FFF2-40B4-BE49-F238E27FC236}">
              <a16:creationId xmlns:a16="http://schemas.microsoft.com/office/drawing/2014/main" id="{28CBF472-C974-4631-9A1F-9E3F9808BA10}"/>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1" name="テキスト ボックス 500">
          <a:extLst>
            <a:ext uri="{FF2B5EF4-FFF2-40B4-BE49-F238E27FC236}">
              <a16:creationId xmlns:a16="http://schemas.microsoft.com/office/drawing/2014/main" id="{729F926C-DF42-4A7E-95E3-AA6E0175FDB4}"/>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2" name="直線コネクタ 501">
          <a:extLst>
            <a:ext uri="{FF2B5EF4-FFF2-40B4-BE49-F238E27FC236}">
              <a16:creationId xmlns:a16="http://schemas.microsoft.com/office/drawing/2014/main" id="{551109F4-F361-4D33-8A8B-C026AD5C070C}"/>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3" name="テキスト ボックス 502">
          <a:extLst>
            <a:ext uri="{FF2B5EF4-FFF2-40B4-BE49-F238E27FC236}">
              <a16:creationId xmlns:a16="http://schemas.microsoft.com/office/drawing/2014/main" id="{5BF82B36-E27B-4917-AB80-D1EFCE84CCA2}"/>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4" name="直線コネクタ 503">
          <a:extLst>
            <a:ext uri="{FF2B5EF4-FFF2-40B4-BE49-F238E27FC236}">
              <a16:creationId xmlns:a16="http://schemas.microsoft.com/office/drawing/2014/main" id="{0933F418-7A3A-49E3-98A6-4AB6739B00C9}"/>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5" name="テキスト ボックス 504">
          <a:extLst>
            <a:ext uri="{FF2B5EF4-FFF2-40B4-BE49-F238E27FC236}">
              <a16:creationId xmlns:a16="http://schemas.microsoft.com/office/drawing/2014/main" id="{6BF99274-C881-4E7F-A548-DD4513C0772E}"/>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6" name="直線コネクタ 505">
          <a:extLst>
            <a:ext uri="{FF2B5EF4-FFF2-40B4-BE49-F238E27FC236}">
              <a16:creationId xmlns:a16="http://schemas.microsoft.com/office/drawing/2014/main" id="{F323D102-1A3A-46D4-A7D9-B2256CF1D0D1}"/>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7" name="テキスト ボックス 506">
          <a:extLst>
            <a:ext uri="{FF2B5EF4-FFF2-40B4-BE49-F238E27FC236}">
              <a16:creationId xmlns:a16="http://schemas.microsoft.com/office/drawing/2014/main" id="{B6BC79FE-F76E-4F5D-8F21-A4858A3375BD}"/>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8" name="直線コネクタ 507">
          <a:extLst>
            <a:ext uri="{FF2B5EF4-FFF2-40B4-BE49-F238E27FC236}">
              <a16:creationId xmlns:a16="http://schemas.microsoft.com/office/drawing/2014/main" id="{573DBD66-1293-4321-BD82-434DCF7889AF}"/>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9" name="テキスト ボックス 508">
          <a:extLst>
            <a:ext uri="{FF2B5EF4-FFF2-40B4-BE49-F238E27FC236}">
              <a16:creationId xmlns:a16="http://schemas.microsoft.com/office/drawing/2014/main" id="{0CCC5354-AE5C-4B00-B34F-A4C1212C692C}"/>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2644E9D3-C4C0-4B14-A8B9-22CE5C6EADD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1" name="テキスト ボックス 510">
          <a:extLst>
            <a:ext uri="{FF2B5EF4-FFF2-40B4-BE49-F238E27FC236}">
              <a16:creationId xmlns:a16="http://schemas.microsoft.com/office/drawing/2014/main" id="{3452D751-1927-4A81-8F0C-1488DCFC30AC}"/>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2" name="【保健センター・保健所】&#10;有形固定資産減価償却率グラフ枠">
          <a:extLst>
            <a:ext uri="{FF2B5EF4-FFF2-40B4-BE49-F238E27FC236}">
              <a16:creationId xmlns:a16="http://schemas.microsoft.com/office/drawing/2014/main" id="{5CB080D0-A224-4119-9B14-34D13A5EF936}"/>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513" name="直線コネクタ 512">
          <a:extLst>
            <a:ext uri="{FF2B5EF4-FFF2-40B4-BE49-F238E27FC236}">
              <a16:creationId xmlns:a16="http://schemas.microsoft.com/office/drawing/2014/main" id="{75294DFB-FBB1-451F-850A-211558441076}"/>
            </a:ext>
          </a:extLst>
        </xdr:cNvPr>
        <xdr:cNvCxnSpPr/>
      </xdr:nvCxnSpPr>
      <xdr:spPr>
        <a:xfrm flipV="1">
          <a:off x="14696439" y="9241155"/>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14" name="【保健センター・保健所】&#10;有形固定資産減価償却率最小値テキスト">
          <a:extLst>
            <a:ext uri="{FF2B5EF4-FFF2-40B4-BE49-F238E27FC236}">
              <a16:creationId xmlns:a16="http://schemas.microsoft.com/office/drawing/2014/main" id="{4CFBF2F4-0C33-429B-BE0F-45760D76C994}"/>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15" name="直線コネクタ 514">
          <a:extLst>
            <a:ext uri="{FF2B5EF4-FFF2-40B4-BE49-F238E27FC236}">
              <a16:creationId xmlns:a16="http://schemas.microsoft.com/office/drawing/2014/main" id="{3126A4C7-4BDF-471B-8BEF-96A297F7AC83}"/>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516" name="【保健センター・保健所】&#10;有形固定資産減価償却率最大値テキスト">
          <a:extLst>
            <a:ext uri="{FF2B5EF4-FFF2-40B4-BE49-F238E27FC236}">
              <a16:creationId xmlns:a16="http://schemas.microsoft.com/office/drawing/2014/main" id="{7F519269-E22B-4519-A8B4-FD62E902DA5E}"/>
            </a:ext>
          </a:extLst>
        </xdr:cNvPr>
        <xdr:cNvSpPr txBox="1"/>
      </xdr:nvSpPr>
      <xdr:spPr>
        <a:xfrm>
          <a:off x="14735175" y="903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17" name="直線コネクタ 516">
          <a:extLst>
            <a:ext uri="{FF2B5EF4-FFF2-40B4-BE49-F238E27FC236}">
              <a16:creationId xmlns:a16="http://schemas.microsoft.com/office/drawing/2014/main" id="{A421BB77-C89E-4268-B1B6-673A6D1CD635}"/>
            </a:ext>
          </a:extLst>
        </xdr:cNvPr>
        <xdr:cNvCxnSpPr/>
      </xdr:nvCxnSpPr>
      <xdr:spPr>
        <a:xfrm>
          <a:off x="14611350" y="9241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518" name="【保健センター・保健所】&#10;有形固定資産減価償却率平均値テキスト">
          <a:extLst>
            <a:ext uri="{FF2B5EF4-FFF2-40B4-BE49-F238E27FC236}">
              <a16:creationId xmlns:a16="http://schemas.microsoft.com/office/drawing/2014/main" id="{DC2760E2-EBA6-4018-B7E8-1C6B3B334984}"/>
            </a:ext>
          </a:extLst>
        </xdr:cNvPr>
        <xdr:cNvSpPr txBox="1"/>
      </xdr:nvSpPr>
      <xdr:spPr>
        <a:xfrm>
          <a:off x="14735175" y="9448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19" name="フローチャート: 判断 518">
          <a:extLst>
            <a:ext uri="{FF2B5EF4-FFF2-40B4-BE49-F238E27FC236}">
              <a16:creationId xmlns:a16="http://schemas.microsoft.com/office/drawing/2014/main" id="{C9629D4E-1114-4854-A490-DD972C9E524C}"/>
            </a:ext>
          </a:extLst>
        </xdr:cNvPr>
        <xdr:cNvSpPr/>
      </xdr:nvSpPr>
      <xdr:spPr>
        <a:xfrm>
          <a:off x="14649450" y="95935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20" name="フローチャート: 判断 519">
          <a:extLst>
            <a:ext uri="{FF2B5EF4-FFF2-40B4-BE49-F238E27FC236}">
              <a16:creationId xmlns:a16="http://schemas.microsoft.com/office/drawing/2014/main" id="{6797DB5C-DEF3-47ED-8AF7-09B4853048AD}"/>
            </a:ext>
          </a:extLst>
        </xdr:cNvPr>
        <xdr:cNvSpPr/>
      </xdr:nvSpPr>
      <xdr:spPr>
        <a:xfrm>
          <a:off x="13887450" y="95650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21" name="フローチャート: 判断 520">
          <a:extLst>
            <a:ext uri="{FF2B5EF4-FFF2-40B4-BE49-F238E27FC236}">
              <a16:creationId xmlns:a16="http://schemas.microsoft.com/office/drawing/2014/main" id="{2796683C-2F3C-4FAE-BD52-1D1897063534}"/>
            </a:ext>
          </a:extLst>
        </xdr:cNvPr>
        <xdr:cNvSpPr/>
      </xdr:nvSpPr>
      <xdr:spPr>
        <a:xfrm>
          <a:off x="13096875" y="95370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522" name="フローチャート: 判断 521">
          <a:extLst>
            <a:ext uri="{FF2B5EF4-FFF2-40B4-BE49-F238E27FC236}">
              <a16:creationId xmlns:a16="http://schemas.microsoft.com/office/drawing/2014/main" id="{2F2D6255-EC3E-4107-8169-DA0E1A15D10D}"/>
            </a:ext>
          </a:extLst>
        </xdr:cNvPr>
        <xdr:cNvSpPr/>
      </xdr:nvSpPr>
      <xdr:spPr>
        <a:xfrm>
          <a:off x="12296775" y="94951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523" name="フローチャート: 判断 522">
          <a:extLst>
            <a:ext uri="{FF2B5EF4-FFF2-40B4-BE49-F238E27FC236}">
              <a16:creationId xmlns:a16="http://schemas.microsoft.com/office/drawing/2014/main" id="{62C409EC-7EF6-46C5-8004-113A7E83CD2B}"/>
            </a:ext>
          </a:extLst>
        </xdr:cNvPr>
        <xdr:cNvSpPr/>
      </xdr:nvSpPr>
      <xdr:spPr>
        <a:xfrm>
          <a:off x="11487150" y="95434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1F52FBC3-656A-41D5-87F5-0150B897C286}"/>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FFF91577-6558-4741-AB93-A15665CB74ED}"/>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48DEF589-47AA-471F-A4AF-1FD31BCD2E97}"/>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EB9A7354-D851-44CE-932B-A8B2DC35945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2C6EEED4-999A-4D20-BC12-F9B1F1E93C37}"/>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8255</xdr:rowOff>
    </xdr:from>
    <xdr:to>
      <xdr:col>85</xdr:col>
      <xdr:colOff>177800</xdr:colOff>
      <xdr:row>60</xdr:row>
      <xdr:rowOff>109855</xdr:rowOff>
    </xdr:to>
    <xdr:sp macro="" textlink="">
      <xdr:nvSpPr>
        <xdr:cNvPr id="529" name="楕円 528">
          <a:extLst>
            <a:ext uri="{FF2B5EF4-FFF2-40B4-BE49-F238E27FC236}">
              <a16:creationId xmlns:a16="http://schemas.microsoft.com/office/drawing/2014/main" id="{70BEA363-3EC4-44A8-8555-85E348A53336}"/>
            </a:ext>
          </a:extLst>
        </xdr:cNvPr>
        <xdr:cNvSpPr/>
      </xdr:nvSpPr>
      <xdr:spPr>
        <a:xfrm>
          <a:off x="14649450" y="97364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158132</xdr:rowOff>
    </xdr:from>
    <xdr:ext cx="405111" cy="259045"/>
    <xdr:sp macro="" textlink="">
      <xdr:nvSpPr>
        <xdr:cNvPr id="530" name="【保健センター・保健所】&#10;有形固定資産減価償却率該当値テキスト">
          <a:extLst>
            <a:ext uri="{FF2B5EF4-FFF2-40B4-BE49-F238E27FC236}">
              <a16:creationId xmlns:a16="http://schemas.microsoft.com/office/drawing/2014/main" id="{0E46EF59-115D-411E-9A19-48FD32C832BA}"/>
            </a:ext>
          </a:extLst>
        </xdr:cNvPr>
        <xdr:cNvSpPr txBox="1"/>
      </xdr:nvSpPr>
      <xdr:spPr>
        <a:xfrm>
          <a:off x="14735175" y="972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153035</xdr:rowOff>
    </xdr:from>
    <xdr:to>
      <xdr:col>81</xdr:col>
      <xdr:colOff>101600</xdr:colOff>
      <xdr:row>60</xdr:row>
      <xdr:rowOff>83185</xdr:rowOff>
    </xdr:to>
    <xdr:sp macro="" textlink="">
      <xdr:nvSpPr>
        <xdr:cNvPr id="531" name="楕円 530">
          <a:extLst>
            <a:ext uri="{FF2B5EF4-FFF2-40B4-BE49-F238E27FC236}">
              <a16:creationId xmlns:a16="http://schemas.microsoft.com/office/drawing/2014/main" id="{8F21B929-4295-4F28-9531-2747882509C1}"/>
            </a:ext>
          </a:extLst>
        </xdr:cNvPr>
        <xdr:cNvSpPr/>
      </xdr:nvSpPr>
      <xdr:spPr>
        <a:xfrm>
          <a:off x="13887450" y="9716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32385</xdr:rowOff>
    </xdr:from>
    <xdr:to>
      <xdr:col>85</xdr:col>
      <xdr:colOff>127000</xdr:colOff>
      <xdr:row>60</xdr:row>
      <xdr:rowOff>59055</xdr:rowOff>
    </xdr:to>
    <xdr:cxnSp macro="">
      <xdr:nvCxnSpPr>
        <xdr:cNvPr id="532" name="直線コネクタ 531">
          <a:extLst>
            <a:ext uri="{FF2B5EF4-FFF2-40B4-BE49-F238E27FC236}">
              <a16:creationId xmlns:a16="http://schemas.microsoft.com/office/drawing/2014/main" id="{0D58F173-BD8D-4CC0-8E5A-ED72B30D31BA}"/>
            </a:ext>
          </a:extLst>
        </xdr:cNvPr>
        <xdr:cNvCxnSpPr/>
      </xdr:nvCxnSpPr>
      <xdr:spPr>
        <a:xfrm>
          <a:off x="13935075" y="9754235"/>
          <a:ext cx="762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128270</xdr:rowOff>
    </xdr:from>
    <xdr:to>
      <xdr:col>76</xdr:col>
      <xdr:colOff>165100</xdr:colOff>
      <xdr:row>60</xdr:row>
      <xdr:rowOff>58420</xdr:rowOff>
    </xdr:to>
    <xdr:sp macro="" textlink="">
      <xdr:nvSpPr>
        <xdr:cNvPr id="533" name="楕円 532">
          <a:extLst>
            <a:ext uri="{FF2B5EF4-FFF2-40B4-BE49-F238E27FC236}">
              <a16:creationId xmlns:a16="http://schemas.microsoft.com/office/drawing/2014/main" id="{07228626-6B49-408E-B9F3-B75FBF363CB3}"/>
            </a:ext>
          </a:extLst>
        </xdr:cNvPr>
        <xdr:cNvSpPr/>
      </xdr:nvSpPr>
      <xdr:spPr>
        <a:xfrm>
          <a:off x="13096875" y="96881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xdr:rowOff>
    </xdr:from>
    <xdr:to>
      <xdr:col>81</xdr:col>
      <xdr:colOff>50800</xdr:colOff>
      <xdr:row>60</xdr:row>
      <xdr:rowOff>32385</xdr:rowOff>
    </xdr:to>
    <xdr:cxnSp macro="">
      <xdr:nvCxnSpPr>
        <xdr:cNvPr id="534" name="直線コネクタ 533">
          <a:extLst>
            <a:ext uri="{FF2B5EF4-FFF2-40B4-BE49-F238E27FC236}">
              <a16:creationId xmlns:a16="http://schemas.microsoft.com/office/drawing/2014/main" id="{8C753180-32AF-46FB-A71D-3ED6ECD9063E}"/>
            </a:ext>
          </a:extLst>
        </xdr:cNvPr>
        <xdr:cNvCxnSpPr/>
      </xdr:nvCxnSpPr>
      <xdr:spPr>
        <a:xfrm>
          <a:off x="13144500" y="9735820"/>
          <a:ext cx="790575"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73025</xdr:rowOff>
    </xdr:from>
    <xdr:to>
      <xdr:col>72</xdr:col>
      <xdr:colOff>38100</xdr:colOff>
      <xdr:row>60</xdr:row>
      <xdr:rowOff>3175</xdr:rowOff>
    </xdr:to>
    <xdr:sp macro="" textlink="">
      <xdr:nvSpPr>
        <xdr:cNvPr id="535" name="楕円 534">
          <a:extLst>
            <a:ext uri="{FF2B5EF4-FFF2-40B4-BE49-F238E27FC236}">
              <a16:creationId xmlns:a16="http://schemas.microsoft.com/office/drawing/2014/main" id="{3377E680-1392-4EFD-A465-FE41AEDFCA53}"/>
            </a:ext>
          </a:extLst>
        </xdr:cNvPr>
        <xdr:cNvSpPr/>
      </xdr:nvSpPr>
      <xdr:spPr>
        <a:xfrm>
          <a:off x="12296775" y="9636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123825</xdr:rowOff>
    </xdr:from>
    <xdr:to>
      <xdr:col>76</xdr:col>
      <xdr:colOff>114300</xdr:colOff>
      <xdr:row>60</xdr:row>
      <xdr:rowOff>7620</xdr:rowOff>
    </xdr:to>
    <xdr:cxnSp macro="">
      <xdr:nvCxnSpPr>
        <xdr:cNvPr id="536" name="直線コネクタ 535">
          <a:extLst>
            <a:ext uri="{FF2B5EF4-FFF2-40B4-BE49-F238E27FC236}">
              <a16:creationId xmlns:a16="http://schemas.microsoft.com/office/drawing/2014/main" id="{0518D507-C0B1-44DB-9758-B206DBE4D705}"/>
            </a:ext>
          </a:extLst>
        </xdr:cNvPr>
        <xdr:cNvCxnSpPr/>
      </xdr:nvCxnSpPr>
      <xdr:spPr>
        <a:xfrm>
          <a:off x="12344400" y="9683750"/>
          <a:ext cx="8001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160655</xdr:rowOff>
    </xdr:from>
    <xdr:to>
      <xdr:col>67</xdr:col>
      <xdr:colOff>101600</xdr:colOff>
      <xdr:row>60</xdr:row>
      <xdr:rowOff>90805</xdr:rowOff>
    </xdr:to>
    <xdr:sp macro="" textlink="">
      <xdr:nvSpPr>
        <xdr:cNvPr id="537" name="楕円 536">
          <a:extLst>
            <a:ext uri="{FF2B5EF4-FFF2-40B4-BE49-F238E27FC236}">
              <a16:creationId xmlns:a16="http://schemas.microsoft.com/office/drawing/2014/main" id="{B7A40C90-B4C9-4D8D-B5A9-24FFA8717F7A}"/>
            </a:ext>
          </a:extLst>
        </xdr:cNvPr>
        <xdr:cNvSpPr/>
      </xdr:nvSpPr>
      <xdr:spPr>
        <a:xfrm>
          <a:off x="11487150" y="97269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123825</xdr:rowOff>
    </xdr:from>
    <xdr:to>
      <xdr:col>71</xdr:col>
      <xdr:colOff>177800</xdr:colOff>
      <xdr:row>60</xdr:row>
      <xdr:rowOff>40005</xdr:rowOff>
    </xdr:to>
    <xdr:cxnSp macro="">
      <xdr:nvCxnSpPr>
        <xdr:cNvPr id="538" name="直線コネクタ 537">
          <a:extLst>
            <a:ext uri="{FF2B5EF4-FFF2-40B4-BE49-F238E27FC236}">
              <a16:creationId xmlns:a16="http://schemas.microsoft.com/office/drawing/2014/main" id="{D9543C59-CE8C-4063-8F09-4C60E3801228}"/>
            </a:ext>
          </a:extLst>
        </xdr:cNvPr>
        <xdr:cNvCxnSpPr/>
      </xdr:nvCxnSpPr>
      <xdr:spPr>
        <a:xfrm flipV="1">
          <a:off x="11534775" y="9683750"/>
          <a:ext cx="809625"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39" name="n_1aveValue【保健センター・保健所】&#10;有形固定資産減価償却率">
          <a:extLst>
            <a:ext uri="{FF2B5EF4-FFF2-40B4-BE49-F238E27FC236}">
              <a16:creationId xmlns:a16="http://schemas.microsoft.com/office/drawing/2014/main" id="{94BF38DE-75D0-456C-9019-8E7D1F65412E}"/>
            </a:ext>
          </a:extLst>
        </xdr:cNvPr>
        <xdr:cNvSpPr txBox="1"/>
      </xdr:nvSpPr>
      <xdr:spPr>
        <a:xfrm>
          <a:off x="13745219" y="934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40" name="n_2aveValue【保健センター・保健所】&#10;有形固定資産減価償却率">
          <a:extLst>
            <a:ext uri="{FF2B5EF4-FFF2-40B4-BE49-F238E27FC236}">
              <a16:creationId xmlns:a16="http://schemas.microsoft.com/office/drawing/2014/main" id="{DE0DF8FF-C82F-45BE-85CE-31039CF5E7F3}"/>
            </a:ext>
          </a:extLst>
        </xdr:cNvPr>
        <xdr:cNvSpPr txBox="1"/>
      </xdr:nvSpPr>
      <xdr:spPr>
        <a:xfrm>
          <a:off x="12964169"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541" name="n_3aveValue【保健センター・保健所】&#10;有形固定資産減価償却率">
          <a:extLst>
            <a:ext uri="{FF2B5EF4-FFF2-40B4-BE49-F238E27FC236}">
              <a16:creationId xmlns:a16="http://schemas.microsoft.com/office/drawing/2014/main" id="{30CE0936-DA27-4AF4-8F54-16AAEFB0AEBD}"/>
            </a:ext>
          </a:extLst>
        </xdr:cNvPr>
        <xdr:cNvSpPr txBox="1"/>
      </xdr:nvSpPr>
      <xdr:spPr>
        <a:xfrm>
          <a:off x="12164069"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42" name="n_4aveValue【保健センター・保健所】&#10;有形固定資産減価償却率">
          <a:extLst>
            <a:ext uri="{FF2B5EF4-FFF2-40B4-BE49-F238E27FC236}">
              <a16:creationId xmlns:a16="http://schemas.microsoft.com/office/drawing/2014/main" id="{2111312D-8A2F-49C8-B419-22E46EE2EB28}"/>
            </a:ext>
          </a:extLst>
        </xdr:cNvPr>
        <xdr:cNvSpPr txBox="1"/>
      </xdr:nvSpPr>
      <xdr:spPr>
        <a:xfrm>
          <a:off x="11354444" y="933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74312</xdr:rowOff>
    </xdr:from>
    <xdr:ext cx="405111" cy="259045"/>
    <xdr:sp macro="" textlink="">
      <xdr:nvSpPr>
        <xdr:cNvPr id="543" name="n_1mainValue【保健センター・保健所】&#10;有形固定資産減価償却率">
          <a:extLst>
            <a:ext uri="{FF2B5EF4-FFF2-40B4-BE49-F238E27FC236}">
              <a16:creationId xmlns:a16="http://schemas.microsoft.com/office/drawing/2014/main" id="{824B4444-3FA1-4E7A-BF42-8BFD83013CCD}"/>
            </a:ext>
          </a:extLst>
        </xdr:cNvPr>
        <xdr:cNvSpPr txBox="1"/>
      </xdr:nvSpPr>
      <xdr:spPr>
        <a:xfrm>
          <a:off x="13745219" y="979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49547</xdr:rowOff>
    </xdr:from>
    <xdr:ext cx="405111" cy="259045"/>
    <xdr:sp macro="" textlink="">
      <xdr:nvSpPr>
        <xdr:cNvPr id="544" name="n_2mainValue【保健センター・保健所】&#10;有形固定資産減価償却率">
          <a:extLst>
            <a:ext uri="{FF2B5EF4-FFF2-40B4-BE49-F238E27FC236}">
              <a16:creationId xmlns:a16="http://schemas.microsoft.com/office/drawing/2014/main" id="{CC8E85B7-9FDE-4DD3-97A0-D36424D1DCF0}"/>
            </a:ext>
          </a:extLst>
        </xdr:cNvPr>
        <xdr:cNvSpPr txBox="1"/>
      </xdr:nvSpPr>
      <xdr:spPr>
        <a:xfrm>
          <a:off x="12964169"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165752</xdr:rowOff>
    </xdr:from>
    <xdr:ext cx="405111" cy="259045"/>
    <xdr:sp macro="" textlink="">
      <xdr:nvSpPr>
        <xdr:cNvPr id="545" name="n_3mainValue【保健センター・保健所】&#10;有形固定資産減価償却率">
          <a:extLst>
            <a:ext uri="{FF2B5EF4-FFF2-40B4-BE49-F238E27FC236}">
              <a16:creationId xmlns:a16="http://schemas.microsoft.com/office/drawing/2014/main" id="{26F91577-BDD1-48CD-946C-A5D37D08E7C9}"/>
            </a:ext>
          </a:extLst>
        </xdr:cNvPr>
        <xdr:cNvSpPr txBox="1"/>
      </xdr:nvSpPr>
      <xdr:spPr>
        <a:xfrm>
          <a:off x="12164069"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81932</xdr:rowOff>
    </xdr:from>
    <xdr:ext cx="405111" cy="259045"/>
    <xdr:sp macro="" textlink="">
      <xdr:nvSpPr>
        <xdr:cNvPr id="546" name="n_4mainValue【保健センター・保健所】&#10;有形固定資産減価償却率">
          <a:extLst>
            <a:ext uri="{FF2B5EF4-FFF2-40B4-BE49-F238E27FC236}">
              <a16:creationId xmlns:a16="http://schemas.microsoft.com/office/drawing/2014/main" id="{D18D8B20-5F00-4100-941B-73CB885FE5FA}"/>
            </a:ext>
          </a:extLst>
        </xdr:cNvPr>
        <xdr:cNvSpPr txBox="1"/>
      </xdr:nvSpPr>
      <xdr:spPr>
        <a:xfrm>
          <a:off x="11354444" y="981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a:extLst>
            <a:ext uri="{FF2B5EF4-FFF2-40B4-BE49-F238E27FC236}">
              <a16:creationId xmlns:a16="http://schemas.microsoft.com/office/drawing/2014/main" id="{24F572B6-1C48-466A-A810-3BD7FE66CB01}"/>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a:extLst>
            <a:ext uri="{FF2B5EF4-FFF2-40B4-BE49-F238E27FC236}">
              <a16:creationId xmlns:a16="http://schemas.microsoft.com/office/drawing/2014/main" id="{7BB8CA70-59EB-4BE5-8551-3C48A1B8C0CF}"/>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a:extLst>
            <a:ext uri="{FF2B5EF4-FFF2-40B4-BE49-F238E27FC236}">
              <a16:creationId xmlns:a16="http://schemas.microsoft.com/office/drawing/2014/main" id="{A88BDD5D-2A90-4336-A7D7-9F1D85708103}"/>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a:extLst>
            <a:ext uri="{FF2B5EF4-FFF2-40B4-BE49-F238E27FC236}">
              <a16:creationId xmlns:a16="http://schemas.microsoft.com/office/drawing/2014/main" id="{03D10EDE-DA6E-43BD-8A05-6C3D2979AF1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a:extLst>
            <a:ext uri="{FF2B5EF4-FFF2-40B4-BE49-F238E27FC236}">
              <a16:creationId xmlns:a16="http://schemas.microsoft.com/office/drawing/2014/main" id="{7D0D77D6-8ED2-427F-AB2B-2A790E50ABB7}"/>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a:extLst>
            <a:ext uri="{FF2B5EF4-FFF2-40B4-BE49-F238E27FC236}">
              <a16:creationId xmlns:a16="http://schemas.microsoft.com/office/drawing/2014/main" id="{C133B506-190E-476F-B744-A33189976CAC}"/>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a:extLst>
            <a:ext uri="{FF2B5EF4-FFF2-40B4-BE49-F238E27FC236}">
              <a16:creationId xmlns:a16="http://schemas.microsoft.com/office/drawing/2014/main" id="{C71C0D7D-A9B6-472B-BF0C-1EFE9A59D03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a:extLst>
            <a:ext uri="{FF2B5EF4-FFF2-40B4-BE49-F238E27FC236}">
              <a16:creationId xmlns:a16="http://schemas.microsoft.com/office/drawing/2014/main" id="{63106DA2-7BFC-44F1-8399-BB154B29DC4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a:extLst>
            <a:ext uri="{FF2B5EF4-FFF2-40B4-BE49-F238E27FC236}">
              <a16:creationId xmlns:a16="http://schemas.microsoft.com/office/drawing/2014/main" id="{89CB8C76-7791-4A08-91DA-89ED374313D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a:extLst>
            <a:ext uri="{FF2B5EF4-FFF2-40B4-BE49-F238E27FC236}">
              <a16:creationId xmlns:a16="http://schemas.microsoft.com/office/drawing/2014/main" id="{B914E427-3DD5-4F46-9FEB-24F5DE6B70BC}"/>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7" name="直線コネクタ 556">
          <a:extLst>
            <a:ext uri="{FF2B5EF4-FFF2-40B4-BE49-F238E27FC236}">
              <a16:creationId xmlns:a16="http://schemas.microsoft.com/office/drawing/2014/main" id="{DD6AC84D-8AB6-4A7D-8662-5D5660C5CD3F}"/>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8" name="テキスト ボックス 557">
          <a:extLst>
            <a:ext uri="{FF2B5EF4-FFF2-40B4-BE49-F238E27FC236}">
              <a16:creationId xmlns:a16="http://schemas.microsoft.com/office/drawing/2014/main" id="{6A27CEF9-EF17-4D3B-973D-B46196E33F6E}"/>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9" name="直線コネクタ 558">
          <a:extLst>
            <a:ext uri="{FF2B5EF4-FFF2-40B4-BE49-F238E27FC236}">
              <a16:creationId xmlns:a16="http://schemas.microsoft.com/office/drawing/2014/main" id="{BBE341B6-614B-46AC-956C-E1AEC0AF789E}"/>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0" name="テキスト ボックス 559">
          <a:extLst>
            <a:ext uri="{FF2B5EF4-FFF2-40B4-BE49-F238E27FC236}">
              <a16:creationId xmlns:a16="http://schemas.microsoft.com/office/drawing/2014/main" id="{4D905DD5-F2B1-4285-8578-E985AD0AD801}"/>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1" name="直線コネクタ 560">
          <a:extLst>
            <a:ext uri="{FF2B5EF4-FFF2-40B4-BE49-F238E27FC236}">
              <a16:creationId xmlns:a16="http://schemas.microsoft.com/office/drawing/2014/main" id="{3C14F715-1D2C-4DF0-AFF3-724375F3F344}"/>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2" name="テキスト ボックス 561">
          <a:extLst>
            <a:ext uri="{FF2B5EF4-FFF2-40B4-BE49-F238E27FC236}">
              <a16:creationId xmlns:a16="http://schemas.microsoft.com/office/drawing/2014/main" id="{33A32AA4-73F7-441F-9284-8B00A58E45B4}"/>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3" name="直線コネクタ 562">
          <a:extLst>
            <a:ext uri="{FF2B5EF4-FFF2-40B4-BE49-F238E27FC236}">
              <a16:creationId xmlns:a16="http://schemas.microsoft.com/office/drawing/2014/main" id="{4C1540E3-7CF4-4684-8A13-C65C6C3824A6}"/>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4" name="テキスト ボックス 563">
          <a:extLst>
            <a:ext uri="{FF2B5EF4-FFF2-40B4-BE49-F238E27FC236}">
              <a16:creationId xmlns:a16="http://schemas.microsoft.com/office/drawing/2014/main" id="{4AAA9FCA-72EC-4F99-9111-1B4A79D9F8B5}"/>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5" name="直線コネクタ 564">
          <a:extLst>
            <a:ext uri="{FF2B5EF4-FFF2-40B4-BE49-F238E27FC236}">
              <a16:creationId xmlns:a16="http://schemas.microsoft.com/office/drawing/2014/main" id="{974A13A3-1757-4E2E-AC4F-2D3B93E4CD98}"/>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6" name="テキスト ボックス 565">
          <a:extLst>
            <a:ext uri="{FF2B5EF4-FFF2-40B4-BE49-F238E27FC236}">
              <a16:creationId xmlns:a16="http://schemas.microsoft.com/office/drawing/2014/main" id="{B60A22D6-FD4C-44EF-A43E-1C832B934143}"/>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a:extLst>
            <a:ext uri="{FF2B5EF4-FFF2-40B4-BE49-F238E27FC236}">
              <a16:creationId xmlns:a16="http://schemas.microsoft.com/office/drawing/2014/main" id="{8F4B1EBB-9888-4216-BCF1-A299749882D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a:extLst>
            <a:ext uri="{FF2B5EF4-FFF2-40B4-BE49-F238E27FC236}">
              <a16:creationId xmlns:a16="http://schemas.microsoft.com/office/drawing/2014/main" id="{70F3268F-428A-4645-BDE1-C5B4EF02BB63}"/>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保健センター・保健所】&#10;一人当たり面積グラフ枠">
          <a:extLst>
            <a:ext uri="{FF2B5EF4-FFF2-40B4-BE49-F238E27FC236}">
              <a16:creationId xmlns:a16="http://schemas.microsoft.com/office/drawing/2014/main" id="{24911BDC-BCA4-447D-894D-3487CC21ED5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570" name="直線コネクタ 569">
          <a:extLst>
            <a:ext uri="{FF2B5EF4-FFF2-40B4-BE49-F238E27FC236}">
              <a16:creationId xmlns:a16="http://schemas.microsoft.com/office/drawing/2014/main" id="{E7BEEFF6-5BB3-41E5-97EF-76381CA61ED8}"/>
            </a:ext>
          </a:extLst>
        </xdr:cNvPr>
        <xdr:cNvCxnSpPr/>
      </xdr:nvCxnSpPr>
      <xdr:spPr>
        <a:xfrm flipV="1">
          <a:off x="19954239" y="921893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71" name="【保健センター・保健所】&#10;一人当たり面積最小値テキスト">
          <a:extLst>
            <a:ext uri="{FF2B5EF4-FFF2-40B4-BE49-F238E27FC236}">
              <a16:creationId xmlns:a16="http://schemas.microsoft.com/office/drawing/2014/main" id="{07BA4751-827F-4EAF-8FCC-06C5FBDDE305}"/>
            </a:ext>
          </a:extLst>
        </xdr:cNvPr>
        <xdr:cNvSpPr txBox="1"/>
      </xdr:nvSpPr>
      <xdr:spPr>
        <a:xfrm>
          <a:off x="19992975"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72" name="直線コネクタ 571">
          <a:extLst>
            <a:ext uri="{FF2B5EF4-FFF2-40B4-BE49-F238E27FC236}">
              <a16:creationId xmlns:a16="http://schemas.microsoft.com/office/drawing/2014/main" id="{15BA1195-A7F0-412F-8212-8B4929CD1A56}"/>
            </a:ext>
          </a:extLst>
        </xdr:cNvPr>
        <xdr:cNvCxnSpPr/>
      </xdr:nvCxnSpPr>
      <xdr:spPr>
        <a:xfrm>
          <a:off x="19878675" y="10333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573" name="【保健センター・保健所】&#10;一人当たり面積最大値テキスト">
          <a:extLst>
            <a:ext uri="{FF2B5EF4-FFF2-40B4-BE49-F238E27FC236}">
              <a16:creationId xmlns:a16="http://schemas.microsoft.com/office/drawing/2014/main" id="{BA18A20D-42B5-407F-93E5-2CC874260236}"/>
            </a:ext>
          </a:extLst>
        </xdr:cNvPr>
        <xdr:cNvSpPr txBox="1"/>
      </xdr:nvSpPr>
      <xdr:spPr>
        <a:xfrm>
          <a:off x="19992975" y="900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74" name="直線コネクタ 573">
          <a:extLst>
            <a:ext uri="{FF2B5EF4-FFF2-40B4-BE49-F238E27FC236}">
              <a16:creationId xmlns:a16="http://schemas.microsoft.com/office/drawing/2014/main" id="{A2468611-2B99-4D2B-8DB8-22F013486F8E}"/>
            </a:ext>
          </a:extLst>
        </xdr:cNvPr>
        <xdr:cNvCxnSpPr/>
      </xdr:nvCxnSpPr>
      <xdr:spPr>
        <a:xfrm>
          <a:off x="19878675" y="92189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575" name="【保健センター・保健所】&#10;一人当たり面積平均値テキスト">
          <a:extLst>
            <a:ext uri="{FF2B5EF4-FFF2-40B4-BE49-F238E27FC236}">
              <a16:creationId xmlns:a16="http://schemas.microsoft.com/office/drawing/2014/main" id="{21858F56-CC72-48A6-94C5-E2038C88DFBA}"/>
            </a:ext>
          </a:extLst>
        </xdr:cNvPr>
        <xdr:cNvSpPr txBox="1"/>
      </xdr:nvSpPr>
      <xdr:spPr>
        <a:xfrm>
          <a:off x="19992975" y="10048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76" name="フローチャート: 判断 575">
          <a:extLst>
            <a:ext uri="{FF2B5EF4-FFF2-40B4-BE49-F238E27FC236}">
              <a16:creationId xmlns:a16="http://schemas.microsoft.com/office/drawing/2014/main" id="{9BE5BB64-A258-48BC-AF8A-9E2995CC3825}"/>
            </a:ext>
          </a:extLst>
        </xdr:cNvPr>
        <xdr:cNvSpPr/>
      </xdr:nvSpPr>
      <xdr:spPr>
        <a:xfrm>
          <a:off x="19897725" y="100704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77" name="フローチャート: 判断 576">
          <a:extLst>
            <a:ext uri="{FF2B5EF4-FFF2-40B4-BE49-F238E27FC236}">
              <a16:creationId xmlns:a16="http://schemas.microsoft.com/office/drawing/2014/main" id="{C7DAEF1D-56CF-44CF-8EAE-7DF449380B5A}"/>
            </a:ext>
          </a:extLst>
        </xdr:cNvPr>
        <xdr:cNvSpPr/>
      </xdr:nvSpPr>
      <xdr:spPr>
        <a:xfrm>
          <a:off x="19154775" y="100704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578" name="フローチャート: 判断 577">
          <a:extLst>
            <a:ext uri="{FF2B5EF4-FFF2-40B4-BE49-F238E27FC236}">
              <a16:creationId xmlns:a16="http://schemas.microsoft.com/office/drawing/2014/main" id="{3AB3D595-B777-4D24-AEC8-F7FE5D357DE0}"/>
            </a:ext>
          </a:extLst>
        </xdr:cNvPr>
        <xdr:cNvSpPr/>
      </xdr:nvSpPr>
      <xdr:spPr>
        <a:xfrm>
          <a:off x="18345150" y="10077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79" name="フローチャート: 判断 578">
          <a:extLst>
            <a:ext uri="{FF2B5EF4-FFF2-40B4-BE49-F238E27FC236}">
              <a16:creationId xmlns:a16="http://schemas.microsoft.com/office/drawing/2014/main" id="{E595411E-A637-4F21-BA5D-246369E80282}"/>
            </a:ext>
          </a:extLst>
        </xdr:cNvPr>
        <xdr:cNvSpPr/>
      </xdr:nvSpPr>
      <xdr:spPr>
        <a:xfrm>
          <a:off x="17554575" y="100514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80" name="フローチャート: 判断 579">
          <a:extLst>
            <a:ext uri="{FF2B5EF4-FFF2-40B4-BE49-F238E27FC236}">
              <a16:creationId xmlns:a16="http://schemas.microsoft.com/office/drawing/2014/main" id="{DDEC8650-9127-4D65-A367-D30DE8BCE6F7}"/>
            </a:ext>
          </a:extLst>
        </xdr:cNvPr>
        <xdr:cNvSpPr/>
      </xdr:nvSpPr>
      <xdr:spPr>
        <a:xfrm>
          <a:off x="16754475" y="100965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F7ACEBDA-E69B-4F32-8978-895952AB6CD8}"/>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A918D0D4-B168-41BC-92A6-F18187A04D6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D585DB5B-9C0E-4F97-A83C-7617191BCDEB}"/>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0034D618-42AD-4052-B436-7B9B60DD4780}"/>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5E3C1033-82BC-4D51-B7C7-69B75B28133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36830</xdr:rowOff>
    </xdr:from>
    <xdr:to>
      <xdr:col>116</xdr:col>
      <xdr:colOff>114300</xdr:colOff>
      <xdr:row>61</xdr:row>
      <xdr:rowOff>138430</xdr:rowOff>
    </xdr:to>
    <xdr:sp macro="" textlink="">
      <xdr:nvSpPr>
        <xdr:cNvPr id="586" name="楕円 585">
          <a:extLst>
            <a:ext uri="{FF2B5EF4-FFF2-40B4-BE49-F238E27FC236}">
              <a16:creationId xmlns:a16="http://schemas.microsoft.com/office/drawing/2014/main" id="{DF092A70-D818-4DB9-9C14-A043348F9E27}"/>
            </a:ext>
          </a:extLst>
        </xdr:cNvPr>
        <xdr:cNvSpPr/>
      </xdr:nvSpPr>
      <xdr:spPr>
        <a:xfrm>
          <a:off x="19897725" y="99237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59707</xdr:rowOff>
    </xdr:from>
    <xdr:ext cx="469744" cy="259045"/>
    <xdr:sp macro="" textlink="">
      <xdr:nvSpPr>
        <xdr:cNvPr id="587" name="【保健センター・保健所】&#10;一人当たり面積該当値テキスト">
          <a:extLst>
            <a:ext uri="{FF2B5EF4-FFF2-40B4-BE49-F238E27FC236}">
              <a16:creationId xmlns:a16="http://schemas.microsoft.com/office/drawing/2014/main" id="{60C6154E-04B9-4BC0-86FD-9C028ACCC2BE}"/>
            </a:ext>
          </a:extLst>
        </xdr:cNvPr>
        <xdr:cNvSpPr txBox="1"/>
      </xdr:nvSpPr>
      <xdr:spPr>
        <a:xfrm>
          <a:off x="19992975" y="978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44450</xdr:rowOff>
    </xdr:from>
    <xdr:to>
      <xdr:col>112</xdr:col>
      <xdr:colOff>38100</xdr:colOff>
      <xdr:row>61</xdr:row>
      <xdr:rowOff>146050</xdr:rowOff>
    </xdr:to>
    <xdr:sp macro="" textlink="">
      <xdr:nvSpPr>
        <xdr:cNvPr id="588" name="楕円 587">
          <a:extLst>
            <a:ext uri="{FF2B5EF4-FFF2-40B4-BE49-F238E27FC236}">
              <a16:creationId xmlns:a16="http://schemas.microsoft.com/office/drawing/2014/main" id="{55F5A280-CA41-49DB-9FA1-13C71E95BB7B}"/>
            </a:ext>
          </a:extLst>
        </xdr:cNvPr>
        <xdr:cNvSpPr/>
      </xdr:nvSpPr>
      <xdr:spPr>
        <a:xfrm>
          <a:off x="19154775" y="99345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87630</xdr:rowOff>
    </xdr:from>
    <xdr:to>
      <xdr:col>116</xdr:col>
      <xdr:colOff>63500</xdr:colOff>
      <xdr:row>61</xdr:row>
      <xdr:rowOff>95250</xdr:rowOff>
    </xdr:to>
    <xdr:cxnSp macro="">
      <xdr:nvCxnSpPr>
        <xdr:cNvPr id="589" name="直線コネクタ 588">
          <a:extLst>
            <a:ext uri="{FF2B5EF4-FFF2-40B4-BE49-F238E27FC236}">
              <a16:creationId xmlns:a16="http://schemas.microsoft.com/office/drawing/2014/main" id="{64D69337-6A58-4E65-8859-9ABCD695EB53}"/>
            </a:ext>
          </a:extLst>
        </xdr:cNvPr>
        <xdr:cNvCxnSpPr/>
      </xdr:nvCxnSpPr>
      <xdr:spPr>
        <a:xfrm flipV="1">
          <a:off x="19202400" y="9971405"/>
          <a:ext cx="7524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52070</xdr:rowOff>
    </xdr:from>
    <xdr:to>
      <xdr:col>107</xdr:col>
      <xdr:colOff>101600</xdr:colOff>
      <xdr:row>61</xdr:row>
      <xdr:rowOff>153670</xdr:rowOff>
    </xdr:to>
    <xdr:sp macro="" textlink="">
      <xdr:nvSpPr>
        <xdr:cNvPr id="590" name="楕円 589">
          <a:extLst>
            <a:ext uri="{FF2B5EF4-FFF2-40B4-BE49-F238E27FC236}">
              <a16:creationId xmlns:a16="http://schemas.microsoft.com/office/drawing/2014/main" id="{BDF133EF-18C2-4091-A140-E7CC87BD1AC1}"/>
            </a:ext>
          </a:extLst>
        </xdr:cNvPr>
        <xdr:cNvSpPr/>
      </xdr:nvSpPr>
      <xdr:spPr>
        <a:xfrm>
          <a:off x="18345150" y="9935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95250</xdr:rowOff>
    </xdr:from>
    <xdr:to>
      <xdr:col>111</xdr:col>
      <xdr:colOff>177800</xdr:colOff>
      <xdr:row>61</xdr:row>
      <xdr:rowOff>102870</xdr:rowOff>
    </xdr:to>
    <xdr:cxnSp macro="">
      <xdr:nvCxnSpPr>
        <xdr:cNvPr id="591" name="直線コネクタ 590">
          <a:extLst>
            <a:ext uri="{FF2B5EF4-FFF2-40B4-BE49-F238E27FC236}">
              <a16:creationId xmlns:a16="http://schemas.microsoft.com/office/drawing/2014/main" id="{07C855B1-02B9-46A2-96CF-D634C2FF5B65}"/>
            </a:ext>
          </a:extLst>
        </xdr:cNvPr>
        <xdr:cNvCxnSpPr/>
      </xdr:nvCxnSpPr>
      <xdr:spPr>
        <a:xfrm flipV="1">
          <a:off x="18392775" y="9982200"/>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592" name="楕円 591">
          <a:extLst>
            <a:ext uri="{FF2B5EF4-FFF2-40B4-BE49-F238E27FC236}">
              <a16:creationId xmlns:a16="http://schemas.microsoft.com/office/drawing/2014/main" id="{A2B810F9-36EA-4214-A8CA-71E8FF01F14D}"/>
            </a:ext>
          </a:extLst>
        </xdr:cNvPr>
        <xdr:cNvSpPr/>
      </xdr:nvSpPr>
      <xdr:spPr>
        <a:xfrm>
          <a:off x="17554575" y="9953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102870</xdr:rowOff>
    </xdr:from>
    <xdr:to>
      <xdr:col>107</xdr:col>
      <xdr:colOff>50800</xdr:colOff>
      <xdr:row>61</xdr:row>
      <xdr:rowOff>114300</xdr:rowOff>
    </xdr:to>
    <xdr:cxnSp macro="">
      <xdr:nvCxnSpPr>
        <xdr:cNvPr id="593" name="直線コネクタ 592">
          <a:extLst>
            <a:ext uri="{FF2B5EF4-FFF2-40B4-BE49-F238E27FC236}">
              <a16:creationId xmlns:a16="http://schemas.microsoft.com/office/drawing/2014/main" id="{B2317A81-F852-4ACB-B6C4-87438339C62A}"/>
            </a:ext>
          </a:extLst>
        </xdr:cNvPr>
        <xdr:cNvCxnSpPr/>
      </xdr:nvCxnSpPr>
      <xdr:spPr>
        <a:xfrm flipV="1">
          <a:off x="17602200" y="9992995"/>
          <a:ext cx="7905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48260</xdr:rowOff>
    </xdr:from>
    <xdr:to>
      <xdr:col>98</xdr:col>
      <xdr:colOff>38100</xdr:colOff>
      <xdr:row>60</xdr:row>
      <xdr:rowOff>149860</xdr:rowOff>
    </xdr:to>
    <xdr:sp macro="" textlink="">
      <xdr:nvSpPr>
        <xdr:cNvPr id="594" name="楕円 593">
          <a:extLst>
            <a:ext uri="{FF2B5EF4-FFF2-40B4-BE49-F238E27FC236}">
              <a16:creationId xmlns:a16="http://schemas.microsoft.com/office/drawing/2014/main" id="{1C3C3FA9-EEB0-46BB-85A3-A62CF416F12F}"/>
            </a:ext>
          </a:extLst>
        </xdr:cNvPr>
        <xdr:cNvSpPr/>
      </xdr:nvSpPr>
      <xdr:spPr>
        <a:xfrm>
          <a:off x="16754475" y="97701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99060</xdr:rowOff>
    </xdr:from>
    <xdr:to>
      <xdr:col>102</xdr:col>
      <xdr:colOff>114300</xdr:colOff>
      <xdr:row>61</xdr:row>
      <xdr:rowOff>114300</xdr:rowOff>
    </xdr:to>
    <xdr:cxnSp macro="">
      <xdr:nvCxnSpPr>
        <xdr:cNvPr id="595" name="直線コネクタ 594">
          <a:extLst>
            <a:ext uri="{FF2B5EF4-FFF2-40B4-BE49-F238E27FC236}">
              <a16:creationId xmlns:a16="http://schemas.microsoft.com/office/drawing/2014/main" id="{D74E709B-A165-497D-BC1A-1AC401DB413B}"/>
            </a:ext>
          </a:extLst>
        </xdr:cNvPr>
        <xdr:cNvCxnSpPr/>
      </xdr:nvCxnSpPr>
      <xdr:spPr>
        <a:xfrm>
          <a:off x="16802100" y="9827260"/>
          <a:ext cx="800100" cy="1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114317</xdr:rowOff>
    </xdr:from>
    <xdr:ext cx="469744" cy="259045"/>
    <xdr:sp macro="" textlink="">
      <xdr:nvSpPr>
        <xdr:cNvPr id="596" name="n_1aveValue【保健センター・保健所】&#10;一人当たり面積">
          <a:extLst>
            <a:ext uri="{FF2B5EF4-FFF2-40B4-BE49-F238E27FC236}">
              <a16:creationId xmlns:a16="http://schemas.microsoft.com/office/drawing/2014/main" id="{C51C270A-F890-49EA-85AE-546D3D6F32F4}"/>
            </a:ext>
          </a:extLst>
        </xdr:cNvPr>
        <xdr:cNvSpPr txBox="1"/>
      </xdr:nvSpPr>
      <xdr:spPr>
        <a:xfrm>
          <a:off x="18983402" y="1016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597" name="n_2aveValue【保健センター・保健所】&#10;一人当たり面積">
          <a:extLst>
            <a:ext uri="{FF2B5EF4-FFF2-40B4-BE49-F238E27FC236}">
              <a16:creationId xmlns:a16="http://schemas.microsoft.com/office/drawing/2014/main" id="{E79D0E8C-AF2A-4993-87DF-AC4FE59C9A74}"/>
            </a:ext>
          </a:extLst>
        </xdr:cNvPr>
        <xdr:cNvSpPr txBox="1"/>
      </xdr:nvSpPr>
      <xdr:spPr>
        <a:xfrm>
          <a:off x="18183302" y="101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598" name="n_3aveValue【保健センター・保健所】&#10;一人当たり面積">
          <a:extLst>
            <a:ext uri="{FF2B5EF4-FFF2-40B4-BE49-F238E27FC236}">
              <a16:creationId xmlns:a16="http://schemas.microsoft.com/office/drawing/2014/main" id="{74E2165B-3B91-4FD8-9A99-428B64730735}"/>
            </a:ext>
          </a:extLst>
        </xdr:cNvPr>
        <xdr:cNvSpPr txBox="1"/>
      </xdr:nvSpPr>
      <xdr:spPr>
        <a:xfrm>
          <a:off x="17383202" y="101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599" name="n_4aveValue【保健センター・保健所】&#10;一人当たり面積">
          <a:extLst>
            <a:ext uri="{FF2B5EF4-FFF2-40B4-BE49-F238E27FC236}">
              <a16:creationId xmlns:a16="http://schemas.microsoft.com/office/drawing/2014/main" id="{AEED3B32-8514-4ACE-91D4-35DBE42CEC9F}"/>
            </a:ext>
          </a:extLst>
        </xdr:cNvPr>
        <xdr:cNvSpPr txBox="1"/>
      </xdr:nvSpPr>
      <xdr:spPr>
        <a:xfrm>
          <a:off x="165926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162577</xdr:rowOff>
    </xdr:from>
    <xdr:ext cx="469744" cy="259045"/>
    <xdr:sp macro="" textlink="">
      <xdr:nvSpPr>
        <xdr:cNvPr id="600" name="n_1mainValue【保健センター・保健所】&#10;一人当たり面積">
          <a:extLst>
            <a:ext uri="{FF2B5EF4-FFF2-40B4-BE49-F238E27FC236}">
              <a16:creationId xmlns:a16="http://schemas.microsoft.com/office/drawing/2014/main" id="{92B679E1-9E20-47C9-89AB-7292FD0A5AC4}"/>
            </a:ext>
          </a:extLst>
        </xdr:cNvPr>
        <xdr:cNvSpPr txBox="1"/>
      </xdr:nvSpPr>
      <xdr:spPr>
        <a:xfrm>
          <a:off x="18983402"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170197</xdr:rowOff>
    </xdr:from>
    <xdr:ext cx="469744" cy="259045"/>
    <xdr:sp macro="" textlink="">
      <xdr:nvSpPr>
        <xdr:cNvPr id="601" name="n_2mainValue【保健センター・保健所】&#10;一人当たり面積">
          <a:extLst>
            <a:ext uri="{FF2B5EF4-FFF2-40B4-BE49-F238E27FC236}">
              <a16:creationId xmlns:a16="http://schemas.microsoft.com/office/drawing/2014/main" id="{49F8C342-2DAE-49E8-95F0-905EE7CF5AE2}"/>
            </a:ext>
          </a:extLst>
        </xdr:cNvPr>
        <xdr:cNvSpPr txBox="1"/>
      </xdr:nvSpPr>
      <xdr:spPr>
        <a:xfrm>
          <a:off x="18183302" y="972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10177</xdr:rowOff>
    </xdr:from>
    <xdr:ext cx="469744" cy="259045"/>
    <xdr:sp macro="" textlink="">
      <xdr:nvSpPr>
        <xdr:cNvPr id="602" name="n_3mainValue【保健センター・保健所】&#10;一人当たり面積">
          <a:extLst>
            <a:ext uri="{FF2B5EF4-FFF2-40B4-BE49-F238E27FC236}">
              <a16:creationId xmlns:a16="http://schemas.microsoft.com/office/drawing/2014/main" id="{47687EE6-9685-495A-B4A3-3B1533A4D340}"/>
            </a:ext>
          </a:extLst>
        </xdr:cNvPr>
        <xdr:cNvSpPr txBox="1"/>
      </xdr:nvSpPr>
      <xdr:spPr>
        <a:xfrm>
          <a:off x="17383202" y="973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166387</xdr:rowOff>
    </xdr:from>
    <xdr:ext cx="469744" cy="259045"/>
    <xdr:sp macro="" textlink="">
      <xdr:nvSpPr>
        <xdr:cNvPr id="603" name="n_4mainValue【保健センター・保健所】&#10;一人当たり面積">
          <a:extLst>
            <a:ext uri="{FF2B5EF4-FFF2-40B4-BE49-F238E27FC236}">
              <a16:creationId xmlns:a16="http://schemas.microsoft.com/office/drawing/2014/main" id="{B50383C6-083A-40B7-A279-E42201FE0899}"/>
            </a:ext>
          </a:extLst>
        </xdr:cNvPr>
        <xdr:cNvSpPr txBox="1"/>
      </xdr:nvSpPr>
      <xdr:spPr>
        <a:xfrm>
          <a:off x="16592627" y="956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4" name="正方形/長方形 603">
          <a:extLst>
            <a:ext uri="{FF2B5EF4-FFF2-40B4-BE49-F238E27FC236}">
              <a16:creationId xmlns:a16="http://schemas.microsoft.com/office/drawing/2014/main" id="{22BA1571-3E66-4015-B244-5AEE7784E7F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5" name="正方形/長方形 604">
          <a:extLst>
            <a:ext uri="{FF2B5EF4-FFF2-40B4-BE49-F238E27FC236}">
              <a16:creationId xmlns:a16="http://schemas.microsoft.com/office/drawing/2014/main" id="{AEB6D0FB-57F6-4AE7-B386-811964D8FD1B}"/>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6" name="正方形/長方形 605">
          <a:extLst>
            <a:ext uri="{FF2B5EF4-FFF2-40B4-BE49-F238E27FC236}">
              <a16:creationId xmlns:a16="http://schemas.microsoft.com/office/drawing/2014/main" id="{FED4B0D8-3A47-4773-B517-8FD7C9AD3FF0}"/>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7" name="正方形/長方形 606">
          <a:extLst>
            <a:ext uri="{FF2B5EF4-FFF2-40B4-BE49-F238E27FC236}">
              <a16:creationId xmlns:a16="http://schemas.microsoft.com/office/drawing/2014/main" id="{64096326-A6BC-4854-A2F4-18B13EEC6BAC}"/>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8" name="正方形/長方形 607">
          <a:extLst>
            <a:ext uri="{FF2B5EF4-FFF2-40B4-BE49-F238E27FC236}">
              <a16:creationId xmlns:a16="http://schemas.microsoft.com/office/drawing/2014/main" id="{65832BF3-56BA-44DB-8C60-40DB3948A83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9" name="正方形/長方形 608">
          <a:extLst>
            <a:ext uri="{FF2B5EF4-FFF2-40B4-BE49-F238E27FC236}">
              <a16:creationId xmlns:a16="http://schemas.microsoft.com/office/drawing/2014/main" id="{1425761B-8ABF-431E-9858-153FB5A944F5}"/>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0" name="正方形/長方形 609">
          <a:extLst>
            <a:ext uri="{FF2B5EF4-FFF2-40B4-BE49-F238E27FC236}">
              <a16:creationId xmlns:a16="http://schemas.microsoft.com/office/drawing/2014/main" id="{931BE46A-9B21-4BB5-8152-2827899D7F1B}"/>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正方形/長方形 610">
          <a:extLst>
            <a:ext uri="{FF2B5EF4-FFF2-40B4-BE49-F238E27FC236}">
              <a16:creationId xmlns:a16="http://schemas.microsoft.com/office/drawing/2014/main" id="{C70B473E-0363-4FFE-A33B-85257516B37E}"/>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2" name="テキスト ボックス 611">
          <a:extLst>
            <a:ext uri="{FF2B5EF4-FFF2-40B4-BE49-F238E27FC236}">
              <a16:creationId xmlns:a16="http://schemas.microsoft.com/office/drawing/2014/main" id="{1D2DAADA-B852-462D-BCFB-34DE8D418B8C}"/>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3" name="直線コネクタ 612">
          <a:extLst>
            <a:ext uri="{FF2B5EF4-FFF2-40B4-BE49-F238E27FC236}">
              <a16:creationId xmlns:a16="http://schemas.microsoft.com/office/drawing/2014/main" id="{5FE78C35-0410-4F58-8AF8-AA0F8910AD94}"/>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4" name="テキスト ボックス 613">
          <a:extLst>
            <a:ext uri="{FF2B5EF4-FFF2-40B4-BE49-F238E27FC236}">
              <a16:creationId xmlns:a16="http://schemas.microsoft.com/office/drawing/2014/main" id="{5F5F68FD-718E-4F6F-91EE-BE3A8131D7EA}"/>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5" name="直線コネクタ 614">
          <a:extLst>
            <a:ext uri="{FF2B5EF4-FFF2-40B4-BE49-F238E27FC236}">
              <a16:creationId xmlns:a16="http://schemas.microsoft.com/office/drawing/2014/main" id="{AA44144B-0E50-400B-BFEF-D9C41B4AFCFA}"/>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6" name="テキスト ボックス 615">
          <a:extLst>
            <a:ext uri="{FF2B5EF4-FFF2-40B4-BE49-F238E27FC236}">
              <a16:creationId xmlns:a16="http://schemas.microsoft.com/office/drawing/2014/main" id="{234D70EA-A9D0-4355-9D4C-3CF43C7A6C97}"/>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7" name="直線コネクタ 616">
          <a:extLst>
            <a:ext uri="{FF2B5EF4-FFF2-40B4-BE49-F238E27FC236}">
              <a16:creationId xmlns:a16="http://schemas.microsoft.com/office/drawing/2014/main" id="{F9AE6DCA-9995-4D30-944B-BCB2A0425FE5}"/>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8" name="テキスト ボックス 617">
          <a:extLst>
            <a:ext uri="{FF2B5EF4-FFF2-40B4-BE49-F238E27FC236}">
              <a16:creationId xmlns:a16="http://schemas.microsoft.com/office/drawing/2014/main" id="{C65B2357-6FD2-4700-B50F-0E23225A7A5A}"/>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9" name="直線コネクタ 618">
          <a:extLst>
            <a:ext uri="{FF2B5EF4-FFF2-40B4-BE49-F238E27FC236}">
              <a16:creationId xmlns:a16="http://schemas.microsoft.com/office/drawing/2014/main" id="{FC861853-7157-435E-BAB6-F207FBADF00F}"/>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0" name="テキスト ボックス 619">
          <a:extLst>
            <a:ext uri="{FF2B5EF4-FFF2-40B4-BE49-F238E27FC236}">
              <a16:creationId xmlns:a16="http://schemas.microsoft.com/office/drawing/2014/main" id="{88AE7567-209C-4016-ACF9-34E5B223A70E}"/>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1" name="直線コネクタ 620">
          <a:extLst>
            <a:ext uri="{FF2B5EF4-FFF2-40B4-BE49-F238E27FC236}">
              <a16:creationId xmlns:a16="http://schemas.microsoft.com/office/drawing/2014/main" id="{4EF719FC-8F06-45DD-910A-C95B33D8147B}"/>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2" name="テキスト ボックス 621">
          <a:extLst>
            <a:ext uri="{FF2B5EF4-FFF2-40B4-BE49-F238E27FC236}">
              <a16:creationId xmlns:a16="http://schemas.microsoft.com/office/drawing/2014/main" id="{0E9B529F-5F90-4D6E-B07B-037ACA29EE9F}"/>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3" name="直線コネクタ 622">
          <a:extLst>
            <a:ext uri="{FF2B5EF4-FFF2-40B4-BE49-F238E27FC236}">
              <a16:creationId xmlns:a16="http://schemas.microsoft.com/office/drawing/2014/main" id="{1C7CFA0D-6057-42B1-A56B-42D75D4806A9}"/>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4" name="テキスト ボックス 623">
          <a:extLst>
            <a:ext uri="{FF2B5EF4-FFF2-40B4-BE49-F238E27FC236}">
              <a16:creationId xmlns:a16="http://schemas.microsoft.com/office/drawing/2014/main" id="{7CC8241D-DEAA-422A-BD16-1DBED67C1F10}"/>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5" name="直線コネクタ 624">
          <a:extLst>
            <a:ext uri="{FF2B5EF4-FFF2-40B4-BE49-F238E27FC236}">
              <a16:creationId xmlns:a16="http://schemas.microsoft.com/office/drawing/2014/main" id="{86D48EAC-62ED-4836-8ADB-FB5CFF2459E1}"/>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6" name="テキスト ボックス 625">
          <a:extLst>
            <a:ext uri="{FF2B5EF4-FFF2-40B4-BE49-F238E27FC236}">
              <a16:creationId xmlns:a16="http://schemas.microsoft.com/office/drawing/2014/main" id="{C9C2F9CE-7952-463C-8067-6F43BD6F6242}"/>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7" name="【消防施設】&#10;有形固定資産減価償却率グラフ枠">
          <a:extLst>
            <a:ext uri="{FF2B5EF4-FFF2-40B4-BE49-F238E27FC236}">
              <a16:creationId xmlns:a16="http://schemas.microsoft.com/office/drawing/2014/main" id="{BD1EE19E-70A7-45FE-BB30-424A8246912D}"/>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28" name="直線コネクタ 627">
          <a:extLst>
            <a:ext uri="{FF2B5EF4-FFF2-40B4-BE49-F238E27FC236}">
              <a16:creationId xmlns:a16="http://schemas.microsoft.com/office/drawing/2014/main" id="{A8D7E321-3BC5-4031-A961-DBC88FCAE9BF}"/>
            </a:ext>
          </a:extLst>
        </xdr:cNvPr>
        <xdr:cNvCxnSpPr/>
      </xdr:nvCxnSpPr>
      <xdr:spPr>
        <a:xfrm flipV="1">
          <a:off x="14696439" y="12564111"/>
          <a:ext cx="0" cy="1485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9" name="【消防施設】&#10;有形固定資産減価償却率最小値テキスト">
          <a:extLst>
            <a:ext uri="{FF2B5EF4-FFF2-40B4-BE49-F238E27FC236}">
              <a16:creationId xmlns:a16="http://schemas.microsoft.com/office/drawing/2014/main" id="{F872127A-816B-44DE-AECB-B439E21A6EB6}"/>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0" name="直線コネクタ 629">
          <a:extLst>
            <a:ext uri="{FF2B5EF4-FFF2-40B4-BE49-F238E27FC236}">
              <a16:creationId xmlns:a16="http://schemas.microsoft.com/office/drawing/2014/main" id="{1C0EBBC1-FAAD-492C-8E19-90B6387E858F}"/>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31" name="【消防施設】&#10;有形固定資産減価償却率最大値テキスト">
          <a:extLst>
            <a:ext uri="{FF2B5EF4-FFF2-40B4-BE49-F238E27FC236}">
              <a16:creationId xmlns:a16="http://schemas.microsoft.com/office/drawing/2014/main" id="{DA030AD6-676D-479F-BE3F-686DD1F49F46}"/>
            </a:ext>
          </a:extLst>
        </xdr:cNvPr>
        <xdr:cNvSpPr txBox="1"/>
      </xdr:nvSpPr>
      <xdr:spPr>
        <a:xfrm>
          <a:off x="14735175" y="1235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32" name="直線コネクタ 631">
          <a:extLst>
            <a:ext uri="{FF2B5EF4-FFF2-40B4-BE49-F238E27FC236}">
              <a16:creationId xmlns:a16="http://schemas.microsoft.com/office/drawing/2014/main" id="{44D03F89-A6D8-4E66-A178-3698CFC79ED6}"/>
            </a:ext>
          </a:extLst>
        </xdr:cNvPr>
        <xdr:cNvCxnSpPr/>
      </xdr:nvCxnSpPr>
      <xdr:spPr>
        <a:xfrm>
          <a:off x="14611350" y="125641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33" name="【消防施設】&#10;有形固定資産減価償却率平均値テキスト">
          <a:extLst>
            <a:ext uri="{FF2B5EF4-FFF2-40B4-BE49-F238E27FC236}">
              <a16:creationId xmlns:a16="http://schemas.microsoft.com/office/drawing/2014/main" id="{9D5E1851-C9A5-493A-B996-56BA3B9DA6A6}"/>
            </a:ext>
          </a:extLst>
        </xdr:cNvPr>
        <xdr:cNvSpPr txBox="1"/>
      </xdr:nvSpPr>
      <xdr:spPr>
        <a:xfrm>
          <a:off x="14735175" y="13286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34" name="フローチャート: 判断 633">
          <a:extLst>
            <a:ext uri="{FF2B5EF4-FFF2-40B4-BE49-F238E27FC236}">
              <a16:creationId xmlns:a16="http://schemas.microsoft.com/office/drawing/2014/main" id="{D1E98070-68DA-420D-A714-41BE2049E015}"/>
            </a:ext>
          </a:extLst>
        </xdr:cNvPr>
        <xdr:cNvSpPr/>
      </xdr:nvSpPr>
      <xdr:spPr>
        <a:xfrm>
          <a:off x="14649450" y="132981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35" name="フローチャート: 判断 634">
          <a:extLst>
            <a:ext uri="{FF2B5EF4-FFF2-40B4-BE49-F238E27FC236}">
              <a16:creationId xmlns:a16="http://schemas.microsoft.com/office/drawing/2014/main" id="{CEE817CF-B56C-4369-98C8-9C6EB7EF6375}"/>
            </a:ext>
          </a:extLst>
        </xdr:cNvPr>
        <xdr:cNvSpPr/>
      </xdr:nvSpPr>
      <xdr:spPr>
        <a:xfrm>
          <a:off x="13887450" y="13286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36" name="フローチャート: 判断 635">
          <a:extLst>
            <a:ext uri="{FF2B5EF4-FFF2-40B4-BE49-F238E27FC236}">
              <a16:creationId xmlns:a16="http://schemas.microsoft.com/office/drawing/2014/main" id="{F8858CBF-0255-4F5B-9D0C-A1A69FE69A19}"/>
            </a:ext>
          </a:extLst>
        </xdr:cNvPr>
        <xdr:cNvSpPr/>
      </xdr:nvSpPr>
      <xdr:spPr>
        <a:xfrm>
          <a:off x="13096875" y="132486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37" name="フローチャート: 判断 636">
          <a:extLst>
            <a:ext uri="{FF2B5EF4-FFF2-40B4-BE49-F238E27FC236}">
              <a16:creationId xmlns:a16="http://schemas.microsoft.com/office/drawing/2014/main" id="{559EF745-F525-4E5F-87FE-123BAC9C9D89}"/>
            </a:ext>
          </a:extLst>
        </xdr:cNvPr>
        <xdr:cNvSpPr/>
      </xdr:nvSpPr>
      <xdr:spPr>
        <a:xfrm>
          <a:off x="12296775" y="13200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38" name="フローチャート: 判断 637">
          <a:extLst>
            <a:ext uri="{FF2B5EF4-FFF2-40B4-BE49-F238E27FC236}">
              <a16:creationId xmlns:a16="http://schemas.microsoft.com/office/drawing/2014/main" id="{74887BDC-2B65-4E45-A3FD-820B9002FCEF}"/>
            </a:ext>
          </a:extLst>
        </xdr:cNvPr>
        <xdr:cNvSpPr/>
      </xdr:nvSpPr>
      <xdr:spPr>
        <a:xfrm>
          <a:off x="11487150" y="13136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79AD932-20E0-4F21-8B0D-E15FA1DD43EB}"/>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27096338-A714-441F-B36E-0273294BC56E}"/>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20EB4783-6944-4037-BD4C-89CB2FCF9CD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C9FA4BB5-4812-4490-B774-6E83901046F0}"/>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BA160360-3CA6-46C3-83F3-3BF997B6B417}"/>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44" name="楕円 643">
          <a:extLst>
            <a:ext uri="{FF2B5EF4-FFF2-40B4-BE49-F238E27FC236}">
              <a16:creationId xmlns:a16="http://schemas.microsoft.com/office/drawing/2014/main" id="{A238C9D4-12BC-477F-AEE3-5406A5DBF186}"/>
            </a:ext>
          </a:extLst>
        </xdr:cNvPr>
        <xdr:cNvSpPr/>
      </xdr:nvSpPr>
      <xdr:spPr>
        <a:xfrm>
          <a:off x="14649450" y="132473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141622</xdr:rowOff>
    </xdr:from>
    <xdr:ext cx="405111" cy="259045"/>
    <xdr:sp macro="" textlink="">
      <xdr:nvSpPr>
        <xdr:cNvPr id="645" name="【消防施設】&#10;有形固定資産減価償却率該当値テキスト">
          <a:extLst>
            <a:ext uri="{FF2B5EF4-FFF2-40B4-BE49-F238E27FC236}">
              <a16:creationId xmlns:a16="http://schemas.microsoft.com/office/drawing/2014/main" id="{5C0C6BD9-4AC4-4E27-A8D5-CFB20D612A2D}"/>
            </a:ext>
          </a:extLst>
        </xdr:cNvPr>
        <xdr:cNvSpPr txBox="1"/>
      </xdr:nvSpPr>
      <xdr:spPr>
        <a:xfrm>
          <a:off x="14735175" y="1310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71120</xdr:rowOff>
    </xdr:from>
    <xdr:to>
      <xdr:col>81</xdr:col>
      <xdr:colOff>101600</xdr:colOff>
      <xdr:row>82</xdr:row>
      <xdr:rowOff>1270</xdr:rowOff>
    </xdr:to>
    <xdr:sp macro="" textlink="">
      <xdr:nvSpPr>
        <xdr:cNvPr id="646" name="楕円 645">
          <a:extLst>
            <a:ext uri="{FF2B5EF4-FFF2-40B4-BE49-F238E27FC236}">
              <a16:creationId xmlns:a16="http://schemas.microsoft.com/office/drawing/2014/main" id="{3E3ABE45-1175-4D73-AB6E-BA286DDF97F4}"/>
            </a:ext>
          </a:extLst>
        </xdr:cNvPr>
        <xdr:cNvSpPr/>
      </xdr:nvSpPr>
      <xdr:spPr>
        <a:xfrm>
          <a:off x="13887450" y="131933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121920</xdr:rowOff>
    </xdr:from>
    <xdr:to>
      <xdr:col>85</xdr:col>
      <xdr:colOff>127000</xdr:colOff>
      <xdr:row>81</xdr:row>
      <xdr:rowOff>169545</xdr:rowOff>
    </xdr:to>
    <xdr:cxnSp macro="">
      <xdr:nvCxnSpPr>
        <xdr:cNvPr id="647" name="直線コネクタ 646">
          <a:extLst>
            <a:ext uri="{FF2B5EF4-FFF2-40B4-BE49-F238E27FC236}">
              <a16:creationId xmlns:a16="http://schemas.microsoft.com/office/drawing/2014/main" id="{F843F37D-2B3E-49AF-B6CC-E90297218885}"/>
            </a:ext>
          </a:extLst>
        </xdr:cNvPr>
        <xdr:cNvCxnSpPr/>
      </xdr:nvCxnSpPr>
      <xdr:spPr>
        <a:xfrm>
          <a:off x="13935075" y="13250545"/>
          <a:ext cx="7620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48" name="楕円 647">
          <a:extLst>
            <a:ext uri="{FF2B5EF4-FFF2-40B4-BE49-F238E27FC236}">
              <a16:creationId xmlns:a16="http://schemas.microsoft.com/office/drawing/2014/main" id="{1459DEB8-795D-41CE-ACD2-5A5A47267F18}"/>
            </a:ext>
          </a:extLst>
        </xdr:cNvPr>
        <xdr:cNvSpPr/>
      </xdr:nvSpPr>
      <xdr:spPr>
        <a:xfrm>
          <a:off x="13096875" y="131603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85725</xdr:rowOff>
    </xdr:from>
    <xdr:to>
      <xdr:col>81</xdr:col>
      <xdr:colOff>50800</xdr:colOff>
      <xdr:row>81</xdr:row>
      <xdr:rowOff>121920</xdr:rowOff>
    </xdr:to>
    <xdr:cxnSp macro="">
      <xdr:nvCxnSpPr>
        <xdr:cNvPr id="649" name="直線コネクタ 648">
          <a:extLst>
            <a:ext uri="{FF2B5EF4-FFF2-40B4-BE49-F238E27FC236}">
              <a16:creationId xmlns:a16="http://schemas.microsoft.com/office/drawing/2014/main" id="{73F52618-5F43-489F-81FC-E4F154EBA06E}"/>
            </a:ext>
          </a:extLst>
        </xdr:cNvPr>
        <xdr:cNvCxnSpPr/>
      </xdr:nvCxnSpPr>
      <xdr:spPr>
        <a:xfrm>
          <a:off x="13144500" y="13208000"/>
          <a:ext cx="7905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156845</xdr:rowOff>
    </xdr:from>
    <xdr:to>
      <xdr:col>72</xdr:col>
      <xdr:colOff>38100</xdr:colOff>
      <xdr:row>81</xdr:row>
      <xdr:rowOff>86995</xdr:rowOff>
    </xdr:to>
    <xdr:sp macro="" textlink="">
      <xdr:nvSpPr>
        <xdr:cNvPr id="650" name="楕円 649">
          <a:extLst>
            <a:ext uri="{FF2B5EF4-FFF2-40B4-BE49-F238E27FC236}">
              <a16:creationId xmlns:a16="http://schemas.microsoft.com/office/drawing/2014/main" id="{AAD043B7-CDDC-4F7F-AE18-69D940C15075}"/>
            </a:ext>
          </a:extLst>
        </xdr:cNvPr>
        <xdr:cNvSpPr/>
      </xdr:nvSpPr>
      <xdr:spPr>
        <a:xfrm>
          <a:off x="12296775" y="131235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36195</xdr:rowOff>
    </xdr:from>
    <xdr:to>
      <xdr:col>76</xdr:col>
      <xdr:colOff>114300</xdr:colOff>
      <xdr:row>81</xdr:row>
      <xdr:rowOff>85725</xdr:rowOff>
    </xdr:to>
    <xdr:cxnSp macro="">
      <xdr:nvCxnSpPr>
        <xdr:cNvPr id="651" name="直線コネクタ 650">
          <a:extLst>
            <a:ext uri="{FF2B5EF4-FFF2-40B4-BE49-F238E27FC236}">
              <a16:creationId xmlns:a16="http://schemas.microsoft.com/office/drawing/2014/main" id="{54AC5F52-B380-4CEA-B92B-505B77990350}"/>
            </a:ext>
          </a:extLst>
        </xdr:cNvPr>
        <xdr:cNvCxnSpPr/>
      </xdr:nvCxnSpPr>
      <xdr:spPr>
        <a:xfrm>
          <a:off x="12344400" y="13161645"/>
          <a:ext cx="8001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90170</xdr:rowOff>
    </xdr:from>
    <xdr:to>
      <xdr:col>67</xdr:col>
      <xdr:colOff>101600</xdr:colOff>
      <xdr:row>82</xdr:row>
      <xdr:rowOff>20320</xdr:rowOff>
    </xdr:to>
    <xdr:sp macro="" textlink="">
      <xdr:nvSpPr>
        <xdr:cNvPr id="652" name="楕円 651">
          <a:extLst>
            <a:ext uri="{FF2B5EF4-FFF2-40B4-BE49-F238E27FC236}">
              <a16:creationId xmlns:a16="http://schemas.microsoft.com/office/drawing/2014/main" id="{EC13BE3D-6A05-4645-8128-4133E39DAE0E}"/>
            </a:ext>
          </a:extLst>
        </xdr:cNvPr>
        <xdr:cNvSpPr/>
      </xdr:nvSpPr>
      <xdr:spPr>
        <a:xfrm>
          <a:off x="11487150" y="132124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36195</xdr:rowOff>
    </xdr:from>
    <xdr:to>
      <xdr:col>71</xdr:col>
      <xdr:colOff>177800</xdr:colOff>
      <xdr:row>81</xdr:row>
      <xdr:rowOff>140970</xdr:rowOff>
    </xdr:to>
    <xdr:cxnSp macro="">
      <xdr:nvCxnSpPr>
        <xdr:cNvPr id="653" name="直線コネクタ 652">
          <a:extLst>
            <a:ext uri="{FF2B5EF4-FFF2-40B4-BE49-F238E27FC236}">
              <a16:creationId xmlns:a16="http://schemas.microsoft.com/office/drawing/2014/main" id="{131F2664-1030-49EC-8A1B-485CA2EFC3C7}"/>
            </a:ext>
          </a:extLst>
        </xdr:cNvPr>
        <xdr:cNvCxnSpPr/>
      </xdr:nvCxnSpPr>
      <xdr:spPr>
        <a:xfrm flipV="1">
          <a:off x="11534775" y="13161645"/>
          <a:ext cx="809625"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54" name="n_1aveValue【消防施設】&#10;有形固定資産減価償却率">
          <a:extLst>
            <a:ext uri="{FF2B5EF4-FFF2-40B4-BE49-F238E27FC236}">
              <a16:creationId xmlns:a16="http://schemas.microsoft.com/office/drawing/2014/main" id="{3D193565-8F25-4656-A10A-CD6D2B0E01ED}"/>
            </a:ext>
          </a:extLst>
        </xdr:cNvPr>
        <xdr:cNvSpPr txBox="1"/>
      </xdr:nvSpPr>
      <xdr:spPr>
        <a:xfrm>
          <a:off x="13745219"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655" name="n_2aveValue【消防施設】&#10;有形固定資産減価償却率">
          <a:extLst>
            <a:ext uri="{FF2B5EF4-FFF2-40B4-BE49-F238E27FC236}">
              <a16:creationId xmlns:a16="http://schemas.microsoft.com/office/drawing/2014/main" id="{5B765AB1-22D3-4781-BC2A-ABD124FF471F}"/>
            </a:ext>
          </a:extLst>
        </xdr:cNvPr>
        <xdr:cNvSpPr txBox="1"/>
      </xdr:nvSpPr>
      <xdr:spPr>
        <a:xfrm>
          <a:off x="12964169" y="1333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656" name="n_3aveValue【消防施設】&#10;有形固定資産減価償却率">
          <a:extLst>
            <a:ext uri="{FF2B5EF4-FFF2-40B4-BE49-F238E27FC236}">
              <a16:creationId xmlns:a16="http://schemas.microsoft.com/office/drawing/2014/main" id="{BE9CB6CA-9717-4F41-9B61-77B4C93D0CF9}"/>
            </a:ext>
          </a:extLst>
        </xdr:cNvPr>
        <xdr:cNvSpPr txBox="1"/>
      </xdr:nvSpPr>
      <xdr:spPr>
        <a:xfrm>
          <a:off x="12164069"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657" name="n_4aveValue【消防施設】&#10;有形固定資産減価償却率">
          <a:extLst>
            <a:ext uri="{FF2B5EF4-FFF2-40B4-BE49-F238E27FC236}">
              <a16:creationId xmlns:a16="http://schemas.microsoft.com/office/drawing/2014/main" id="{4EF54E36-15A3-4E87-BF1E-42CA499C600E}"/>
            </a:ext>
          </a:extLst>
        </xdr:cNvPr>
        <xdr:cNvSpPr txBox="1"/>
      </xdr:nvSpPr>
      <xdr:spPr>
        <a:xfrm>
          <a:off x="11354444" y="1292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17797</xdr:rowOff>
    </xdr:from>
    <xdr:ext cx="405111" cy="259045"/>
    <xdr:sp macro="" textlink="">
      <xdr:nvSpPr>
        <xdr:cNvPr id="658" name="n_1mainValue【消防施設】&#10;有形固定資産減価償却率">
          <a:extLst>
            <a:ext uri="{FF2B5EF4-FFF2-40B4-BE49-F238E27FC236}">
              <a16:creationId xmlns:a16="http://schemas.microsoft.com/office/drawing/2014/main" id="{F2285E9F-CE9C-4CAA-BC55-58FCF32977E5}"/>
            </a:ext>
          </a:extLst>
        </xdr:cNvPr>
        <xdr:cNvSpPr txBox="1"/>
      </xdr:nvSpPr>
      <xdr:spPr>
        <a:xfrm>
          <a:off x="13745219" y="1298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59" name="n_2mainValue【消防施設】&#10;有形固定資産減価償却率">
          <a:extLst>
            <a:ext uri="{FF2B5EF4-FFF2-40B4-BE49-F238E27FC236}">
              <a16:creationId xmlns:a16="http://schemas.microsoft.com/office/drawing/2014/main" id="{68299DFB-568E-4D35-86BD-5FEDA5E41126}"/>
            </a:ext>
          </a:extLst>
        </xdr:cNvPr>
        <xdr:cNvSpPr txBox="1"/>
      </xdr:nvSpPr>
      <xdr:spPr>
        <a:xfrm>
          <a:off x="12964169" y="1295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103522</xdr:rowOff>
    </xdr:from>
    <xdr:ext cx="405111" cy="259045"/>
    <xdr:sp macro="" textlink="">
      <xdr:nvSpPr>
        <xdr:cNvPr id="660" name="n_3mainValue【消防施設】&#10;有形固定資産減価償却率">
          <a:extLst>
            <a:ext uri="{FF2B5EF4-FFF2-40B4-BE49-F238E27FC236}">
              <a16:creationId xmlns:a16="http://schemas.microsoft.com/office/drawing/2014/main" id="{7307B9B7-144A-4406-8126-B4D7F0E49AE2}"/>
            </a:ext>
          </a:extLst>
        </xdr:cNvPr>
        <xdr:cNvSpPr txBox="1"/>
      </xdr:nvSpPr>
      <xdr:spPr>
        <a:xfrm>
          <a:off x="12164069" y="1290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11447</xdr:rowOff>
    </xdr:from>
    <xdr:ext cx="405111" cy="259045"/>
    <xdr:sp macro="" textlink="">
      <xdr:nvSpPr>
        <xdr:cNvPr id="661" name="n_4mainValue【消防施設】&#10;有形固定資産減価償却率">
          <a:extLst>
            <a:ext uri="{FF2B5EF4-FFF2-40B4-BE49-F238E27FC236}">
              <a16:creationId xmlns:a16="http://schemas.microsoft.com/office/drawing/2014/main" id="{8826268D-FF1F-4C6B-B67C-C20259A9EAA1}"/>
            </a:ext>
          </a:extLst>
        </xdr:cNvPr>
        <xdr:cNvSpPr txBox="1"/>
      </xdr:nvSpPr>
      <xdr:spPr>
        <a:xfrm>
          <a:off x="113544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2" name="正方形/長方形 661">
          <a:extLst>
            <a:ext uri="{FF2B5EF4-FFF2-40B4-BE49-F238E27FC236}">
              <a16:creationId xmlns:a16="http://schemas.microsoft.com/office/drawing/2014/main" id="{F2755B19-B6BA-4CAE-BB92-7865E5834460}"/>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3" name="正方形/長方形 662">
          <a:extLst>
            <a:ext uri="{FF2B5EF4-FFF2-40B4-BE49-F238E27FC236}">
              <a16:creationId xmlns:a16="http://schemas.microsoft.com/office/drawing/2014/main" id="{3D44FB3C-82EA-4480-AAE0-E6EC79906CE3}"/>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4" name="正方形/長方形 663">
          <a:extLst>
            <a:ext uri="{FF2B5EF4-FFF2-40B4-BE49-F238E27FC236}">
              <a16:creationId xmlns:a16="http://schemas.microsoft.com/office/drawing/2014/main" id="{15CB4EF2-1011-4BC0-A3BB-2C8CD2F466C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5" name="正方形/長方形 664">
          <a:extLst>
            <a:ext uri="{FF2B5EF4-FFF2-40B4-BE49-F238E27FC236}">
              <a16:creationId xmlns:a16="http://schemas.microsoft.com/office/drawing/2014/main" id="{6926E522-5A67-417E-BD6F-077B7AABB41C}"/>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6" name="正方形/長方形 665">
          <a:extLst>
            <a:ext uri="{FF2B5EF4-FFF2-40B4-BE49-F238E27FC236}">
              <a16:creationId xmlns:a16="http://schemas.microsoft.com/office/drawing/2014/main" id="{521DDC05-27C4-471F-980A-875E5D21AEF7}"/>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7" name="正方形/長方形 666">
          <a:extLst>
            <a:ext uri="{FF2B5EF4-FFF2-40B4-BE49-F238E27FC236}">
              <a16:creationId xmlns:a16="http://schemas.microsoft.com/office/drawing/2014/main" id="{84A39A04-EFC0-4E96-A488-E6C7AD560C5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8" name="正方形/長方形 667">
          <a:extLst>
            <a:ext uri="{FF2B5EF4-FFF2-40B4-BE49-F238E27FC236}">
              <a16:creationId xmlns:a16="http://schemas.microsoft.com/office/drawing/2014/main" id="{C2A24F01-164C-4B13-BEBE-BDC24086A866}"/>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9" name="正方形/長方形 668">
          <a:extLst>
            <a:ext uri="{FF2B5EF4-FFF2-40B4-BE49-F238E27FC236}">
              <a16:creationId xmlns:a16="http://schemas.microsoft.com/office/drawing/2014/main" id="{1AA5E0CE-9378-4B95-BC1D-6109049F3241}"/>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0" name="テキスト ボックス 669">
          <a:extLst>
            <a:ext uri="{FF2B5EF4-FFF2-40B4-BE49-F238E27FC236}">
              <a16:creationId xmlns:a16="http://schemas.microsoft.com/office/drawing/2014/main" id="{D7FD417B-34D1-440D-911C-1DF20F88A186}"/>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1" name="直線コネクタ 670">
          <a:extLst>
            <a:ext uri="{FF2B5EF4-FFF2-40B4-BE49-F238E27FC236}">
              <a16:creationId xmlns:a16="http://schemas.microsoft.com/office/drawing/2014/main" id="{617D496E-A24B-417A-8F65-9C753BBBDD7D}"/>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2" name="直線コネクタ 671">
          <a:extLst>
            <a:ext uri="{FF2B5EF4-FFF2-40B4-BE49-F238E27FC236}">
              <a16:creationId xmlns:a16="http://schemas.microsoft.com/office/drawing/2014/main" id="{C5A7FBAA-4F13-4F17-8183-35DED978CCC0}"/>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3" name="テキスト ボックス 672">
          <a:extLst>
            <a:ext uri="{FF2B5EF4-FFF2-40B4-BE49-F238E27FC236}">
              <a16:creationId xmlns:a16="http://schemas.microsoft.com/office/drawing/2014/main" id="{D2D7716D-ED7E-409E-A97B-B3607A39D42D}"/>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4" name="直線コネクタ 673">
          <a:extLst>
            <a:ext uri="{FF2B5EF4-FFF2-40B4-BE49-F238E27FC236}">
              <a16:creationId xmlns:a16="http://schemas.microsoft.com/office/drawing/2014/main" id="{0654B373-8F31-4CFD-AFDF-31047B6B89AE}"/>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5" name="テキスト ボックス 674">
          <a:extLst>
            <a:ext uri="{FF2B5EF4-FFF2-40B4-BE49-F238E27FC236}">
              <a16:creationId xmlns:a16="http://schemas.microsoft.com/office/drawing/2014/main" id="{75EDE211-92CB-4401-A3A2-05439D8B544F}"/>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6" name="直線コネクタ 675">
          <a:extLst>
            <a:ext uri="{FF2B5EF4-FFF2-40B4-BE49-F238E27FC236}">
              <a16:creationId xmlns:a16="http://schemas.microsoft.com/office/drawing/2014/main" id="{6583FDA5-CF6F-45A5-9EDB-4D1EBE614B38}"/>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7" name="テキスト ボックス 676">
          <a:extLst>
            <a:ext uri="{FF2B5EF4-FFF2-40B4-BE49-F238E27FC236}">
              <a16:creationId xmlns:a16="http://schemas.microsoft.com/office/drawing/2014/main" id="{B4E9DA37-0E79-4F0D-977C-4E28B352D1E0}"/>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8" name="直線コネクタ 677">
          <a:extLst>
            <a:ext uri="{FF2B5EF4-FFF2-40B4-BE49-F238E27FC236}">
              <a16:creationId xmlns:a16="http://schemas.microsoft.com/office/drawing/2014/main" id="{F8405BA1-22DD-4CD6-BD92-8CA5F4D43F05}"/>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9" name="テキスト ボックス 678">
          <a:extLst>
            <a:ext uri="{FF2B5EF4-FFF2-40B4-BE49-F238E27FC236}">
              <a16:creationId xmlns:a16="http://schemas.microsoft.com/office/drawing/2014/main" id="{A1035F44-EC9A-4886-AFD1-4A0C02A50061}"/>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0" name="直線コネクタ 679">
          <a:extLst>
            <a:ext uri="{FF2B5EF4-FFF2-40B4-BE49-F238E27FC236}">
              <a16:creationId xmlns:a16="http://schemas.microsoft.com/office/drawing/2014/main" id="{2FD28C9D-1002-46D9-9E5D-55911D51B7F8}"/>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1" name="テキスト ボックス 680">
          <a:extLst>
            <a:ext uri="{FF2B5EF4-FFF2-40B4-BE49-F238E27FC236}">
              <a16:creationId xmlns:a16="http://schemas.microsoft.com/office/drawing/2014/main" id="{9EF029D9-3895-4345-A320-EE194BEC332D}"/>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2" name="直線コネクタ 681">
          <a:extLst>
            <a:ext uri="{FF2B5EF4-FFF2-40B4-BE49-F238E27FC236}">
              <a16:creationId xmlns:a16="http://schemas.microsoft.com/office/drawing/2014/main" id="{CA269B8C-2940-4467-9346-0C6DB1950359}"/>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3" name="テキスト ボックス 682">
          <a:extLst>
            <a:ext uri="{FF2B5EF4-FFF2-40B4-BE49-F238E27FC236}">
              <a16:creationId xmlns:a16="http://schemas.microsoft.com/office/drawing/2014/main" id="{B35E8393-21B1-4FA9-8C3C-DCCD42F6E653}"/>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4" name="【消防施設】&#10;一人当たり面積グラフ枠">
          <a:extLst>
            <a:ext uri="{FF2B5EF4-FFF2-40B4-BE49-F238E27FC236}">
              <a16:creationId xmlns:a16="http://schemas.microsoft.com/office/drawing/2014/main" id="{9EFE9A28-3BA4-4247-BA9C-4192AAB8A058}"/>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685" name="直線コネクタ 684">
          <a:extLst>
            <a:ext uri="{FF2B5EF4-FFF2-40B4-BE49-F238E27FC236}">
              <a16:creationId xmlns:a16="http://schemas.microsoft.com/office/drawing/2014/main" id="{6BC1B2E0-EBAA-4F51-B3CA-723D375D4B13}"/>
            </a:ext>
          </a:extLst>
        </xdr:cNvPr>
        <xdr:cNvCxnSpPr/>
      </xdr:nvCxnSpPr>
      <xdr:spPr>
        <a:xfrm flipV="1">
          <a:off x="19954239" y="12847955"/>
          <a:ext cx="0" cy="118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686" name="【消防施設】&#10;一人当たり面積最小値テキスト">
          <a:extLst>
            <a:ext uri="{FF2B5EF4-FFF2-40B4-BE49-F238E27FC236}">
              <a16:creationId xmlns:a16="http://schemas.microsoft.com/office/drawing/2014/main" id="{0524F564-405B-440C-B797-9C7F795DBE92}"/>
            </a:ext>
          </a:extLst>
        </xdr:cNvPr>
        <xdr:cNvSpPr txBox="1"/>
      </xdr:nvSpPr>
      <xdr:spPr>
        <a:xfrm>
          <a:off x="19992975"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687" name="直線コネクタ 686">
          <a:extLst>
            <a:ext uri="{FF2B5EF4-FFF2-40B4-BE49-F238E27FC236}">
              <a16:creationId xmlns:a16="http://schemas.microsoft.com/office/drawing/2014/main" id="{0DE1BD1C-1FFC-4ED9-95B9-A537A2F8D95F}"/>
            </a:ext>
          </a:extLst>
        </xdr:cNvPr>
        <xdr:cNvCxnSpPr/>
      </xdr:nvCxnSpPr>
      <xdr:spPr>
        <a:xfrm>
          <a:off x="19878675" y="14028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88" name="【消防施設】&#10;一人当たり面積最大値テキスト">
          <a:extLst>
            <a:ext uri="{FF2B5EF4-FFF2-40B4-BE49-F238E27FC236}">
              <a16:creationId xmlns:a16="http://schemas.microsoft.com/office/drawing/2014/main" id="{143BD99C-67F2-4FF6-9D5F-EAF6DE7B7273}"/>
            </a:ext>
          </a:extLst>
        </xdr:cNvPr>
        <xdr:cNvSpPr txBox="1"/>
      </xdr:nvSpPr>
      <xdr:spPr>
        <a:xfrm>
          <a:off x="19992975" y="1264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89" name="直線コネクタ 688">
          <a:extLst>
            <a:ext uri="{FF2B5EF4-FFF2-40B4-BE49-F238E27FC236}">
              <a16:creationId xmlns:a16="http://schemas.microsoft.com/office/drawing/2014/main" id="{808E8F28-DCD2-4AA2-AE04-CC13AEA472BA}"/>
            </a:ext>
          </a:extLst>
        </xdr:cNvPr>
        <xdr:cNvCxnSpPr/>
      </xdr:nvCxnSpPr>
      <xdr:spPr>
        <a:xfrm>
          <a:off x="19878675" y="12847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156227</xdr:rowOff>
    </xdr:from>
    <xdr:ext cx="469744" cy="259045"/>
    <xdr:sp macro="" textlink="">
      <xdr:nvSpPr>
        <xdr:cNvPr id="690" name="【消防施設】&#10;一人当たり面積平均値テキスト">
          <a:extLst>
            <a:ext uri="{FF2B5EF4-FFF2-40B4-BE49-F238E27FC236}">
              <a16:creationId xmlns:a16="http://schemas.microsoft.com/office/drawing/2014/main" id="{12C11A7E-4651-4D78-9B60-8554D8ECEA8C}"/>
            </a:ext>
          </a:extLst>
        </xdr:cNvPr>
        <xdr:cNvSpPr txBox="1"/>
      </xdr:nvSpPr>
      <xdr:spPr>
        <a:xfrm>
          <a:off x="19992975" y="13770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91" name="フローチャート: 判断 690">
          <a:extLst>
            <a:ext uri="{FF2B5EF4-FFF2-40B4-BE49-F238E27FC236}">
              <a16:creationId xmlns:a16="http://schemas.microsoft.com/office/drawing/2014/main" id="{B34675B3-2F10-4E1B-A037-5832ABBBD94D}"/>
            </a:ext>
          </a:extLst>
        </xdr:cNvPr>
        <xdr:cNvSpPr/>
      </xdr:nvSpPr>
      <xdr:spPr>
        <a:xfrm>
          <a:off x="19897725" y="13782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692" name="フローチャート: 判断 691">
          <a:extLst>
            <a:ext uri="{FF2B5EF4-FFF2-40B4-BE49-F238E27FC236}">
              <a16:creationId xmlns:a16="http://schemas.microsoft.com/office/drawing/2014/main" id="{AD774D58-7CD1-464B-A4EC-83D642D6B156}"/>
            </a:ext>
          </a:extLst>
        </xdr:cNvPr>
        <xdr:cNvSpPr/>
      </xdr:nvSpPr>
      <xdr:spPr>
        <a:xfrm>
          <a:off x="19154775" y="13792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693" name="フローチャート: 判断 692">
          <a:extLst>
            <a:ext uri="{FF2B5EF4-FFF2-40B4-BE49-F238E27FC236}">
              <a16:creationId xmlns:a16="http://schemas.microsoft.com/office/drawing/2014/main" id="{E6F9F1F6-1E56-4A48-9A85-D14A63689349}"/>
            </a:ext>
          </a:extLst>
        </xdr:cNvPr>
        <xdr:cNvSpPr/>
      </xdr:nvSpPr>
      <xdr:spPr>
        <a:xfrm>
          <a:off x="18345150" y="13789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94" name="フローチャート: 判断 693">
          <a:extLst>
            <a:ext uri="{FF2B5EF4-FFF2-40B4-BE49-F238E27FC236}">
              <a16:creationId xmlns:a16="http://schemas.microsoft.com/office/drawing/2014/main" id="{0997097D-559B-4FB9-95B6-BC1EC4B67F7B}"/>
            </a:ext>
          </a:extLst>
        </xdr:cNvPr>
        <xdr:cNvSpPr/>
      </xdr:nvSpPr>
      <xdr:spPr>
        <a:xfrm>
          <a:off x="17554575" y="13803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95" name="フローチャート: 判断 694">
          <a:extLst>
            <a:ext uri="{FF2B5EF4-FFF2-40B4-BE49-F238E27FC236}">
              <a16:creationId xmlns:a16="http://schemas.microsoft.com/office/drawing/2014/main" id="{30BFA7F0-DAFA-4D26-A982-7CD69E147A10}"/>
            </a:ext>
          </a:extLst>
        </xdr:cNvPr>
        <xdr:cNvSpPr/>
      </xdr:nvSpPr>
      <xdr:spPr>
        <a:xfrm>
          <a:off x="16754475" y="137521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FDD3D0A7-92A0-4E7D-8618-5755D6097BF4}"/>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45F1E543-82FF-4DFF-8D14-44DB9735C89A}"/>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5E2416CE-AE2C-4022-ADE2-5B0FF18610D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2E5BD9FD-232C-4BC5-BA5D-401B23BFC50A}"/>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E00A41AF-7A31-4E60-A0F5-EA1C14A2F092}"/>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105411</xdr:rowOff>
    </xdr:from>
    <xdr:to>
      <xdr:col>116</xdr:col>
      <xdr:colOff>114300</xdr:colOff>
      <xdr:row>84</xdr:row>
      <xdr:rowOff>35561</xdr:rowOff>
    </xdr:to>
    <xdr:sp macro="" textlink="">
      <xdr:nvSpPr>
        <xdr:cNvPr id="701" name="楕円 700">
          <a:extLst>
            <a:ext uri="{FF2B5EF4-FFF2-40B4-BE49-F238E27FC236}">
              <a16:creationId xmlns:a16="http://schemas.microsoft.com/office/drawing/2014/main" id="{63107AF8-C5BE-4A04-8E28-93F153AC5428}"/>
            </a:ext>
          </a:extLst>
        </xdr:cNvPr>
        <xdr:cNvSpPr/>
      </xdr:nvSpPr>
      <xdr:spPr>
        <a:xfrm>
          <a:off x="19897725" y="135515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128288</xdr:rowOff>
    </xdr:from>
    <xdr:ext cx="469744" cy="259045"/>
    <xdr:sp macro="" textlink="">
      <xdr:nvSpPr>
        <xdr:cNvPr id="702" name="【消防施設】&#10;一人当たり面積該当値テキスト">
          <a:extLst>
            <a:ext uri="{FF2B5EF4-FFF2-40B4-BE49-F238E27FC236}">
              <a16:creationId xmlns:a16="http://schemas.microsoft.com/office/drawing/2014/main" id="{5FFCA6FB-9D6C-4057-A766-4E20F2710E94}"/>
            </a:ext>
          </a:extLst>
        </xdr:cNvPr>
        <xdr:cNvSpPr txBox="1"/>
      </xdr:nvSpPr>
      <xdr:spPr>
        <a:xfrm>
          <a:off x="19992975"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109220</xdr:rowOff>
    </xdr:from>
    <xdr:to>
      <xdr:col>112</xdr:col>
      <xdr:colOff>38100</xdr:colOff>
      <xdr:row>84</xdr:row>
      <xdr:rowOff>39370</xdr:rowOff>
    </xdr:to>
    <xdr:sp macro="" textlink="">
      <xdr:nvSpPr>
        <xdr:cNvPr id="703" name="楕円 702">
          <a:extLst>
            <a:ext uri="{FF2B5EF4-FFF2-40B4-BE49-F238E27FC236}">
              <a16:creationId xmlns:a16="http://schemas.microsoft.com/office/drawing/2014/main" id="{88A839A2-D341-400A-9144-C7F19DBF89BA}"/>
            </a:ext>
          </a:extLst>
        </xdr:cNvPr>
        <xdr:cNvSpPr/>
      </xdr:nvSpPr>
      <xdr:spPr>
        <a:xfrm>
          <a:off x="19154775" y="135553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156211</xdr:rowOff>
    </xdr:from>
    <xdr:to>
      <xdr:col>116</xdr:col>
      <xdr:colOff>63500</xdr:colOff>
      <xdr:row>83</xdr:row>
      <xdr:rowOff>160020</xdr:rowOff>
    </xdr:to>
    <xdr:cxnSp macro="">
      <xdr:nvCxnSpPr>
        <xdr:cNvPr id="704" name="直線コネクタ 703">
          <a:extLst>
            <a:ext uri="{FF2B5EF4-FFF2-40B4-BE49-F238E27FC236}">
              <a16:creationId xmlns:a16="http://schemas.microsoft.com/office/drawing/2014/main" id="{C7307C2D-6AD2-42D7-8944-909A23938F6A}"/>
            </a:ext>
          </a:extLst>
        </xdr:cNvPr>
        <xdr:cNvCxnSpPr/>
      </xdr:nvCxnSpPr>
      <xdr:spPr>
        <a:xfrm flipV="1">
          <a:off x="19202400" y="13608686"/>
          <a:ext cx="7524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118745</xdr:rowOff>
    </xdr:from>
    <xdr:to>
      <xdr:col>107</xdr:col>
      <xdr:colOff>101600</xdr:colOff>
      <xdr:row>84</xdr:row>
      <xdr:rowOff>48895</xdr:rowOff>
    </xdr:to>
    <xdr:sp macro="" textlink="">
      <xdr:nvSpPr>
        <xdr:cNvPr id="705" name="楕円 704">
          <a:extLst>
            <a:ext uri="{FF2B5EF4-FFF2-40B4-BE49-F238E27FC236}">
              <a16:creationId xmlns:a16="http://schemas.microsoft.com/office/drawing/2014/main" id="{314F35A0-A47C-4F74-AE86-9B21CE02A01C}"/>
            </a:ext>
          </a:extLst>
        </xdr:cNvPr>
        <xdr:cNvSpPr/>
      </xdr:nvSpPr>
      <xdr:spPr>
        <a:xfrm>
          <a:off x="18345150" y="135712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160020</xdr:rowOff>
    </xdr:from>
    <xdr:to>
      <xdr:col>111</xdr:col>
      <xdr:colOff>177800</xdr:colOff>
      <xdr:row>83</xdr:row>
      <xdr:rowOff>169545</xdr:rowOff>
    </xdr:to>
    <xdr:cxnSp macro="">
      <xdr:nvCxnSpPr>
        <xdr:cNvPr id="706" name="直線コネクタ 705">
          <a:extLst>
            <a:ext uri="{FF2B5EF4-FFF2-40B4-BE49-F238E27FC236}">
              <a16:creationId xmlns:a16="http://schemas.microsoft.com/office/drawing/2014/main" id="{34795B2C-1099-4961-B965-BA952830CE33}"/>
            </a:ext>
          </a:extLst>
        </xdr:cNvPr>
        <xdr:cNvCxnSpPr/>
      </xdr:nvCxnSpPr>
      <xdr:spPr>
        <a:xfrm flipV="1">
          <a:off x="18392775" y="136124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707" name="楕円 706">
          <a:extLst>
            <a:ext uri="{FF2B5EF4-FFF2-40B4-BE49-F238E27FC236}">
              <a16:creationId xmlns:a16="http://schemas.microsoft.com/office/drawing/2014/main" id="{3D2E3C56-F9F5-4C43-97EC-3C53B9EBAAA2}"/>
            </a:ext>
          </a:extLst>
        </xdr:cNvPr>
        <xdr:cNvSpPr/>
      </xdr:nvSpPr>
      <xdr:spPr>
        <a:xfrm>
          <a:off x="17554575" y="135921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169545</xdr:rowOff>
    </xdr:from>
    <xdr:to>
      <xdr:col>107</xdr:col>
      <xdr:colOff>50800</xdr:colOff>
      <xdr:row>84</xdr:row>
      <xdr:rowOff>19050</xdr:rowOff>
    </xdr:to>
    <xdr:cxnSp macro="">
      <xdr:nvCxnSpPr>
        <xdr:cNvPr id="708" name="直線コネクタ 707">
          <a:extLst>
            <a:ext uri="{FF2B5EF4-FFF2-40B4-BE49-F238E27FC236}">
              <a16:creationId xmlns:a16="http://schemas.microsoft.com/office/drawing/2014/main" id="{0CAFA1BD-4134-428E-9175-2EF61197205E}"/>
            </a:ext>
          </a:extLst>
        </xdr:cNvPr>
        <xdr:cNvCxnSpPr/>
      </xdr:nvCxnSpPr>
      <xdr:spPr>
        <a:xfrm flipV="1">
          <a:off x="17602200" y="13609320"/>
          <a:ext cx="7905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164464</xdr:rowOff>
    </xdr:from>
    <xdr:to>
      <xdr:col>98</xdr:col>
      <xdr:colOff>38100</xdr:colOff>
      <xdr:row>84</xdr:row>
      <xdr:rowOff>94614</xdr:rowOff>
    </xdr:to>
    <xdr:sp macro="" textlink="">
      <xdr:nvSpPr>
        <xdr:cNvPr id="709" name="楕円 708">
          <a:extLst>
            <a:ext uri="{FF2B5EF4-FFF2-40B4-BE49-F238E27FC236}">
              <a16:creationId xmlns:a16="http://schemas.microsoft.com/office/drawing/2014/main" id="{DC59CE83-7975-44DE-B2DF-D5A3FE229E52}"/>
            </a:ext>
          </a:extLst>
        </xdr:cNvPr>
        <xdr:cNvSpPr/>
      </xdr:nvSpPr>
      <xdr:spPr>
        <a:xfrm>
          <a:off x="16754475" y="136105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19050</xdr:rowOff>
    </xdr:from>
    <xdr:to>
      <xdr:col>102</xdr:col>
      <xdr:colOff>114300</xdr:colOff>
      <xdr:row>84</xdr:row>
      <xdr:rowOff>43814</xdr:rowOff>
    </xdr:to>
    <xdr:cxnSp macro="">
      <xdr:nvCxnSpPr>
        <xdr:cNvPr id="710" name="直線コネクタ 709">
          <a:extLst>
            <a:ext uri="{FF2B5EF4-FFF2-40B4-BE49-F238E27FC236}">
              <a16:creationId xmlns:a16="http://schemas.microsoft.com/office/drawing/2014/main" id="{BEA2BA2F-C5C8-4E79-AF6F-8C4DF896DAF0}"/>
            </a:ext>
          </a:extLst>
        </xdr:cNvPr>
        <xdr:cNvCxnSpPr/>
      </xdr:nvCxnSpPr>
      <xdr:spPr>
        <a:xfrm flipV="1">
          <a:off x="16802100" y="13630275"/>
          <a:ext cx="8001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711" name="n_1aveValue【消防施設】&#10;一人当たり面積">
          <a:extLst>
            <a:ext uri="{FF2B5EF4-FFF2-40B4-BE49-F238E27FC236}">
              <a16:creationId xmlns:a16="http://schemas.microsoft.com/office/drawing/2014/main" id="{9B0D0905-1386-4DCC-AC80-694BB55BEB88}"/>
            </a:ext>
          </a:extLst>
        </xdr:cNvPr>
        <xdr:cNvSpPr txBox="1"/>
      </xdr:nvSpPr>
      <xdr:spPr>
        <a:xfrm>
          <a:off x="18983402" y="1388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712" name="n_2aveValue【消防施設】&#10;一人当たり面積">
          <a:extLst>
            <a:ext uri="{FF2B5EF4-FFF2-40B4-BE49-F238E27FC236}">
              <a16:creationId xmlns:a16="http://schemas.microsoft.com/office/drawing/2014/main" id="{1A04CD02-AFA8-4BFE-BB06-A918C5ED4D48}"/>
            </a:ext>
          </a:extLst>
        </xdr:cNvPr>
        <xdr:cNvSpPr txBox="1"/>
      </xdr:nvSpPr>
      <xdr:spPr>
        <a:xfrm>
          <a:off x="18183302"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713" name="n_3aveValue【消防施設】&#10;一人当たり面積">
          <a:extLst>
            <a:ext uri="{FF2B5EF4-FFF2-40B4-BE49-F238E27FC236}">
              <a16:creationId xmlns:a16="http://schemas.microsoft.com/office/drawing/2014/main" id="{E2B29CCC-B46E-45F0-A89E-6D1EE3683C78}"/>
            </a:ext>
          </a:extLst>
        </xdr:cNvPr>
        <xdr:cNvSpPr txBox="1"/>
      </xdr:nvSpPr>
      <xdr:spPr>
        <a:xfrm>
          <a:off x="17383202" y="1389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59072</xdr:rowOff>
    </xdr:from>
    <xdr:ext cx="469744" cy="259045"/>
    <xdr:sp macro="" textlink="">
      <xdr:nvSpPr>
        <xdr:cNvPr id="714" name="n_4aveValue【消防施設】&#10;一人当たり面積">
          <a:extLst>
            <a:ext uri="{FF2B5EF4-FFF2-40B4-BE49-F238E27FC236}">
              <a16:creationId xmlns:a16="http://schemas.microsoft.com/office/drawing/2014/main" id="{AE9FB040-2D02-439D-BDE6-B2918D63C940}"/>
            </a:ext>
          </a:extLst>
        </xdr:cNvPr>
        <xdr:cNvSpPr txBox="1"/>
      </xdr:nvSpPr>
      <xdr:spPr>
        <a:xfrm>
          <a:off x="16592627" y="1383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55897</xdr:rowOff>
    </xdr:from>
    <xdr:ext cx="469744" cy="259045"/>
    <xdr:sp macro="" textlink="">
      <xdr:nvSpPr>
        <xdr:cNvPr id="715" name="n_1mainValue【消防施設】&#10;一人当たり面積">
          <a:extLst>
            <a:ext uri="{FF2B5EF4-FFF2-40B4-BE49-F238E27FC236}">
              <a16:creationId xmlns:a16="http://schemas.microsoft.com/office/drawing/2014/main" id="{CB9B1DA5-D6E4-44E5-BFBD-D6D01F95F1DC}"/>
            </a:ext>
          </a:extLst>
        </xdr:cNvPr>
        <xdr:cNvSpPr txBox="1"/>
      </xdr:nvSpPr>
      <xdr:spPr>
        <a:xfrm>
          <a:off x="18983402" y="1334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65422</xdr:rowOff>
    </xdr:from>
    <xdr:ext cx="469744" cy="259045"/>
    <xdr:sp macro="" textlink="">
      <xdr:nvSpPr>
        <xdr:cNvPr id="716" name="n_2mainValue【消防施設】&#10;一人当たり面積">
          <a:extLst>
            <a:ext uri="{FF2B5EF4-FFF2-40B4-BE49-F238E27FC236}">
              <a16:creationId xmlns:a16="http://schemas.microsoft.com/office/drawing/2014/main" id="{2D4AAAAD-1C58-4A0B-B1C0-83788FDDB31D}"/>
            </a:ext>
          </a:extLst>
        </xdr:cNvPr>
        <xdr:cNvSpPr txBox="1"/>
      </xdr:nvSpPr>
      <xdr:spPr>
        <a:xfrm>
          <a:off x="18183302"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86377</xdr:rowOff>
    </xdr:from>
    <xdr:ext cx="469744" cy="259045"/>
    <xdr:sp macro="" textlink="">
      <xdr:nvSpPr>
        <xdr:cNvPr id="717" name="n_3mainValue【消防施設】&#10;一人当たり面積">
          <a:extLst>
            <a:ext uri="{FF2B5EF4-FFF2-40B4-BE49-F238E27FC236}">
              <a16:creationId xmlns:a16="http://schemas.microsoft.com/office/drawing/2014/main" id="{9F11F563-9171-4EE2-8F5D-CA00A8861E0C}"/>
            </a:ext>
          </a:extLst>
        </xdr:cNvPr>
        <xdr:cNvSpPr txBox="1"/>
      </xdr:nvSpPr>
      <xdr:spPr>
        <a:xfrm>
          <a:off x="17383202"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718" name="n_4mainValue【消防施設】&#10;一人当たり面積">
          <a:extLst>
            <a:ext uri="{FF2B5EF4-FFF2-40B4-BE49-F238E27FC236}">
              <a16:creationId xmlns:a16="http://schemas.microsoft.com/office/drawing/2014/main" id="{A361359B-6555-4EA2-80DD-47DC1A9DF128}"/>
            </a:ext>
          </a:extLst>
        </xdr:cNvPr>
        <xdr:cNvSpPr txBox="1"/>
      </xdr:nvSpPr>
      <xdr:spPr>
        <a:xfrm>
          <a:off x="16592627" y="1339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9" name="正方形/長方形 718">
          <a:extLst>
            <a:ext uri="{FF2B5EF4-FFF2-40B4-BE49-F238E27FC236}">
              <a16:creationId xmlns:a16="http://schemas.microsoft.com/office/drawing/2014/main" id="{3E842BA3-F190-498A-909C-4D7E00A4A37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0" name="正方形/長方形 719">
          <a:extLst>
            <a:ext uri="{FF2B5EF4-FFF2-40B4-BE49-F238E27FC236}">
              <a16:creationId xmlns:a16="http://schemas.microsoft.com/office/drawing/2014/main" id="{F2AACEB0-C6DD-48CD-92E6-95F2F17C3043}"/>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1" name="正方形/長方形 720">
          <a:extLst>
            <a:ext uri="{FF2B5EF4-FFF2-40B4-BE49-F238E27FC236}">
              <a16:creationId xmlns:a16="http://schemas.microsoft.com/office/drawing/2014/main" id="{44771A70-D8AA-4E14-9469-C1BAA0D5256A}"/>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2" name="正方形/長方形 721">
          <a:extLst>
            <a:ext uri="{FF2B5EF4-FFF2-40B4-BE49-F238E27FC236}">
              <a16:creationId xmlns:a16="http://schemas.microsoft.com/office/drawing/2014/main" id="{C4CAE0D1-F6E5-4724-891C-CA32E842F535}"/>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3" name="正方形/長方形 722">
          <a:extLst>
            <a:ext uri="{FF2B5EF4-FFF2-40B4-BE49-F238E27FC236}">
              <a16:creationId xmlns:a16="http://schemas.microsoft.com/office/drawing/2014/main" id="{9017B012-76A3-4191-8FFD-7922FB3093CA}"/>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4" name="正方形/長方形 723">
          <a:extLst>
            <a:ext uri="{FF2B5EF4-FFF2-40B4-BE49-F238E27FC236}">
              <a16:creationId xmlns:a16="http://schemas.microsoft.com/office/drawing/2014/main" id="{997E2254-5B67-42C9-A81F-5552EDEB4EA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5" name="正方形/長方形 724">
          <a:extLst>
            <a:ext uri="{FF2B5EF4-FFF2-40B4-BE49-F238E27FC236}">
              <a16:creationId xmlns:a16="http://schemas.microsoft.com/office/drawing/2014/main" id="{71C02E32-88B0-4884-9E83-52F80C66A72D}"/>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正方形/長方形 725">
          <a:extLst>
            <a:ext uri="{FF2B5EF4-FFF2-40B4-BE49-F238E27FC236}">
              <a16:creationId xmlns:a16="http://schemas.microsoft.com/office/drawing/2014/main" id="{FAB2B92A-70C7-4C4F-9A54-3036A2385CA0}"/>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7" name="テキスト ボックス 726">
          <a:extLst>
            <a:ext uri="{FF2B5EF4-FFF2-40B4-BE49-F238E27FC236}">
              <a16:creationId xmlns:a16="http://schemas.microsoft.com/office/drawing/2014/main" id="{9C4F9DAE-4EF2-41C8-8B90-4CCF40429A8F}"/>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8" name="直線コネクタ 727">
          <a:extLst>
            <a:ext uri="{FF2B5EF4-FFF2-40B4-BE49-F238E27FC236}">
              <a16:creationId xmlns:a16="http://schemas.microsoft.com/office/drawing/2014/main" id="{CF441878-CEB6-45A9-81D4-CBCDF3CD67E8}"/>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9" name="テキスト ボックス 728">
          <a:extLst>
            <a:ext uri="{FF2B5EF4-FFF2-40B4-BE49-F238E27FC236}">
              <a16:creationId xmlns:a16="http://schemas.microsoft.com/office/drawing/2014/main" id="{3260EB4E-5D0D-4F6B-8F5C-6BB653962E6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0" name="直線コネクタ 729">
          <a:extLst>
            <a:ext uri="{FF2B5EF4-FFF2-40B4-BE49-F238E27FC236}">
              <a16:creationId xmlns:a16="http://schemas.microsoft.com/office/drawing/2014/main" id="{86FD7E18-EA53-46DA-8157-DCB9FB587603}"/>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1" name="テキスト ボックス 730">
          <a:extLst>
            <a:ext uri="{FF2B5EF4-FFF2-40B4-BE49-F238E27FC236}">
              <a16:creationId xmlns:a16="http://schemas.microsoft.com/office/drawing/2014/main" id="{5D8A6D62-D4FE-4FB4-96B0-6E0F7AAF27AD}"/>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2" name="直線コネクタ 731">
          <a:extLst>
            <a:ext uri="{FF2B5EF4-FFF2-40B4-BE49-F238E27FC236}">
              <a16:creationId xmlns:a16="http://schemas.microsoft.com/office/drawing/2014/main" id="{0EBF6B45-B639-41ED-95A5-C760624A6918}"/>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3" name="テキスト ボックス 732">
          <a:extLst>
            <a:ext uri="{FF2B5EF4-FFF2-40B4-BE49-F238E27FC236}">
              <a16:creationId xmlns:a16="http://schemas.microsoft.com/office/drawing/2014/main" id="{11656D86-251A-4937-AC7D-246015591BA3}"/>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4" name="直線コネクタ 733">
          <a:extLst>
            <a:ext uri="{FF2B5EF4-FFF2-40B4-BE49-F238E27FC236}">
              <a16:creationId xmlns:a16="http://schemas.microsoft.com/office/drawing/2014/main" id="{F3205081-209E-4EEB-A89A-318D434D5BF2}"/>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5" name="テキスト ボックス 734">
          <a:extLst>
            <a:ext uri="{FF2B5EF4-FFF2-40B4-BE49-F238E27FC236}">
              <a16:creationId xmlns:a16="http://schemas.microsoft.com/office/drawing/2014/main" id="{1B2A0A72-4890-4A80-B1EB-93BB6E7FE15B}"/>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6" name="直線コネクタ 735">
          <a:extLst>
            <a:ext uri="{FF2B5EF4-FFF2-40B4-BE49-F238E27FC236}">
              <a16:creationId xmlns:a16="http://schemas.microsoft.com/office/drawing/2014/main" id="{40A6511E-6C02-414D-B015-F74ADA3CB0A6}"/>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7" name="テキスト ボックス 736">
          <a:extLst>
            <a:ext uri="{FF2B5EF4-FFF2-40B4-BE49-F238E27FC236}">
              <a16:creationId xmlns:a16="http://schemas.microsoft.com/office/drawing/2014/main" id="{DD2F7EE6-C80C-42C1-96E9-35ADF1D0B65A}"/>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8" name="直線コネクタ 737">
          <a:extLst>
            <a:ext uri="{FF2B5EF4-FFF2-40B4-BE49-F238E27FC236}">
              <a16:creationId xmlns:a16="http://schemas.microsoft.com/office/drawing/2014/main" id="{8D1849A5-7249-4901-ACDA-F77C0DB12202}"/>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9" name="テキスト ボックス 738">
          <a:extLst>
            <a:ext uri="{FF2B5EF4-FFF2-40B4-BE49-F238E27FC236}">
              <a16:creationId xmlns:a16="http://schemas.microsoft.com/office/drawing/2014/main" id="{427E14C2-149F-4A4A-AABD-D6ABCE5FD8AD}"/>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0" name="直線コネクタ 739">
          <a:extLst>
            <a:ext uri="{FF2B5EF4-FFF2-40B4-BE49-F238E27FC236}">
              <a16:creationId xmlns:a16="http://schemas.microsoft.com/office/drawing/2014/main" id="{CFDFA180-2E63-4ADC-B2A5-3FA8BCDD917F}"/>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1" name="テキスト ボックス 740">
          <a:extLst>
            <a:ext uri="{FF2B5EF4-FFF2-40B4-BE49-F238E27FC236}">
              <a16:creationId xmlns:a16="http://schemas.microsoft.com/office/drawing/2014/main" id="{E966AC87-4CB9-46D6-8578-328B50B3840B}"/>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2" name="直線コネクタ 741">
          <a:extLst>
            <a:ext uri="{FF2B5EF4-FFF2-40B4-BE49-F238E27FC236}">
              <a16:creationId xmlns:a16="http://schemas.microsoft.com/office/drawing/2014/main" id="{B76A64DC-FDC1-41F4-A6D1-DBB184B6D975}"/>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庁舎】&#10;有形固定資産減価償却率グラフ枠">
          <a:extLst>
            <a:ext uri="{FF2B5EF4-FFF2-40B4-BE49-F238E27FC236}">
              <a16:creationId xmlns:a16="http://schemas.microsoft.com/office/drawing/2014/main" id="{FECC3A3F-236C-4C89-ABE7-5346F2F2C35C}"/>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44" name="直線コネクタ 743">
          <a:extLst>
            <a:ext uri="{FF2B5EF4-FFF2-40B4-BE49-F238E27FC236}">
              <a16:creationId xmlns:a16="http://schemas.microsoft.com/office/drawing/2014/main" id="{C5F54E0F-4363-47B1-ACE8-8DFF9A695A48}"/>
            </a:ext>
          </a:extLst>
        </xdr:cNvPr>
        <xdr:cNvCxnSpPr/>
      </xdr:nvCxnSpPr>
      <xdr:spPr>
        <a:xfrm flipV="1">
          <a:off x="14696439" y="16295280"/>
          <a:ext cx="0" cy="157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5" name="【庁舎】&#10;有形固定資産減価償却率最小値テキスト">
          <a:extLst>
            <a:ext uri="{FF2B5EF4-FFF2-40B4-BE49-F238E27FC236}">
              <a16:creationId xmlns:a16="http://schemas.microsoft.com/office/drawing/2014/main" id="{DE8C65B4-7CB4-4EDC-84BB-4873BEC8E735}"/>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6" name="直線コネクタ 745">
          <a:extLst>
            <a:ext uri="{FF2B5EF4-FFF2-40B4-BE49-F238E27FC236}">
              <a16:creationId xmlns:a16="http://schemas.microsoft.com/office/drawing/2014/main" id="{9BBB5932-B417-4102-9B93-39ABDCDAE5B9}"/>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47" name="【庁舎】&#10;有形固定資産減価償却率最大値テキスト">
          <a:extLst>
            <a:ext uri="{FF2B5EF4-FFF2-40B4-BE49-F238E27FC236}">
              <a16:creationId xmlns:a16="http://schemas.microsoft.com/office/drawing/2014/main" id="{639CA4B0-E848-4F71-A9CF-E9091C4FAC53}"/>
            </a:ext>
          </a:extLst>
        </xdr:cNvPr>
        <xdr:cNvSpPr txBox="1"/>
      </xdr:nvSpPr>
      <xdr:spPr>
        <a:xfrm>
          <a:off x="14735175" y="160705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48" name="直線コネクタ 747">
          <a:extLst>
            <a:ext uri="{FF2B5EF4-FFF2-40B4-BE49-F238E27FC236}">
              <a16:creationId xmlns:a16="http://schemas.microsoft.com/office/drawing/2014/main" id="{B5F32461-C9D8-403F-AC20-42410FB40DF4}"/>
            </a:ext>
          </a:extLst>
        </xdr:cNvPr>
        <xdr:cNvCxnSpPr/>
      </xdr:nvCxnSpPr>
      <xdr:spPr>
        <a:xfrm>
          <a:off x="14611350" y="16295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749" name="【庁舎】&#10;有形固定資産減価償却率平均値テキスト">
          <a:extLst>
            <a:ext uri="{FF2B5EF4-FFF2-40B4-BE49-F238E27FC236}">
              <a16:creationId xmlns:a16="http://schemas.microsoft.com/office/drawing/2014/main" id="{72B51139-978B-4E4F-B364-BEC842F51C7A}"/>
            </a:ext>
          </a:extLst>
        </xdr:cNvPr>
        <xdr:cNvSpPr txBox="1"/>
      </xdr:nvSpPr>
      <xdr:spPr>
        <a:xfrm>
          <a:off x="14735175" y="16842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50" name="フローチャート: 判断 749">
          <a:extLst>
            <a:ext uri="{FF2B5EF4-FFF2-40B4-BE49-F238E27FC236}">
              <a16:creationId xmlns:a16="http://schemas.microsoft.com/office/drawing/2014/main" id="{36F3AC93-FC7E-4303-953C-3F97A20F8763}"/>
            </a:ext>
          </a:extLst>
        </xdr:cNvPr>
        <xdr:cNvSpPr/>
      </xdr:nvSpPr>
      <xdr:spPr>
        <a:xfrm>
          <a:off x="14649450" y="169907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51" name="フローチャート: 判断 750">
          <a:extLst>
            <a:ext uri="{FF2B5EF4-FFF2-40B4-BE49-F238E27FC236}">
              <a16:creationId xmlns:a16="http://schemas.microsoft.com/office/drawing/2014/main" id="{ABFC5949-2833-4E63-B7C2-BB6A1924598E}"/>
            </a:ext>
          </a:extLst>
        </xdr:cNvPr>
        <xdr:cNvSpPr/>
      </xdr:nvSpPr>
      <xdr:spPr>
        <a:xfrm>
          <a:off x="13887450" y="16976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52" name="フローチャート: 判断 751">
          <a:extLst>
            <a:ext uri="{FF2B5EF4-FFF2-40B4-BE49-F238E27FC236}">
              <a16:creationId xmlns:a16="http://schemas.microsoft.com/office/drawing/2014/main" id="{FCAAD9C8-CBB0-4682-9ED0-5830C54C4D7B}"/>
            </a:ext>
          </a:extLst>
        </xdr:cNvPr>
        <xdr:cNvSpPr/>
      </xdr:nvSpPr>
      <xdr:spPr>
        <a:xfrm>
          <a:off x="13096875" y="169808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53" name="フローチャート: 判断 752">
          <a:extLst>
            <a:ext uri="{FF2B5EF4-FFF2-40B4-BE49-F238E27FC236}">
              <a16:creationId xmlns:a16="http://schemas.microsoft.com/office/drawing/2014/main" id="{D326F901-129B-49DF-8B4B-0352A7760475}"/>
            </a:ext>
          </a:extLst>
        </xdr:cNvPr>
        <xdr:cNvSpPr/>
      </xdr:nvSpPr>
      <xdr:spPr>
        <a:xfrm>
          <a:off x="12296775" y="1706589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54" name="フローチャート: 判断 753">
          <a:extLst>
            <a:ext uri="{FF2B5EF4-FFF2-40B4-BE49-F238E27FC236}">
              <a16:creationId xmlns:a16="http://schemas.microsoft.com/office/drawing/2014/main" id="{CDB1D9D0-4D16-452F-821B-244342FFB578}"/>
            </a:ext>
          </a:extLst>
        </xdr:cNvPr>
        <xdr:cNvSpPr/>
      </xdr:nvSpPr>
      <xdr:spPr>
        <a:xfrm>
          <a:off x="11487150" y="171345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6B2C4069-BCF3-47CE-8578-CBA70F567DA6}"/>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FFC692FB-ACE5-4FB1-A4BB-69E6700C9E73}"/>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F5766336-4E3B-4AE5-A42A-D654A326055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DB266588-763A-4FC9-B456-CB23F47402A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88DDEB0C-74E9-4105-AB98-875F64DC4242}"/>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156029</xdr:rowOff>
    </xdr:from>
    <xdr:to>
      <xdr:col>85</xdr:col>
      <xdr:colOff>177800</xdr:colOff>
      <xdr:row>108</xdr:row>
      <xdr:rowOff>86179</xdr:rowOff>
    </xdr:to>
    <xdr:sp macro="" textlink="">
      <xdr:nvSpPr>
        <xdr:cNvPr id="760" name="楕円 759">
          <a:extLst>
            <a:ext uri="{FF2B5EF4-FFF2-40B4-BE49-F238E27FC236}">
              <a16:creationId xmlns:a16="http://schemas.microsoft.com/office/drawing/2014/main" id="{FF761647-CD64-4660-A112-4134A542B411}"/>
            </a:ext>
          </a:extLst>
        </xdr:cNvPr>
        <xdr:cNvSpPr/>
      </xdr:nvSpPr>
      <xdr:spPr>
        <a:xfrm>
          <a:off x="14649450" y="176471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134456</xdr:rowOff>
    </xdr:from>
    <xdr:ext cx="405111" cy="259045"/>
    <xdr:sp macro="" textlink="">
      <xdr:nvSpPr>
        <xdr:cNvPr id="761" name="【庁舎】&#10;有形固定資産減価償却率該当値テキスト">
          <a:extLst>
            <a:ext uri="{FF2B5EF4-FFF2-40B4-BE49-F238E27FC236}">
              <a16:creationId xmlns:a16="http://schemas.microsoft.com/office/drawing/2014/main" id="{10DA97ED-A8D2-49D4-982B-4F2421C455C1}"/>
            </a:ext>
          </a:extLst>
        </xdr:cNvPr>
        <xdr:cNvSpPr txBox="1"/>
      </xdr:nvSpPr>
      <xdr:spPr>
        <a:xfrm>
          <a:off x="14735175" y="1762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131536</xdr:rowOff>
    </xdr:from>
    <xdr:to>
      <xdr:col>81</xdr:col>
      <xdr:colOff>101600</xdr:colOff>
      <xdr:row>108</xdr:row>
      <xdr:rowOff>61686</xdr:rowOff>
    </xdr:to>
    <xdr:sp macro="" textlink="">
      <xdr:nvSpPr>
        <xdr:cNvPr id="762" name="楕円 761">
          <a:extLst>
            <a:ext uri="{FF2B5EF4-FFF2-40B4-BE49-F238E27FC236}">
              <a16:creationId xmlns:a16="http://schemas.microsoft.com/office/drawing/2014/main" id="{1F3A8610-2839-49B5-B9F7-B69121D56288}"/>
            </a:ext>
          </a:extLst>
        </xdr:cNvPr>
        <xdr:cNvSpPr/>
      </xdr:nvSpPr>
      <xdr:spPr>
        <a:xfrm>
          <a:off x="13887450" y="176194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10886</xdr:rowOff>
    </xdr:from>
    <xdr:to>
      <xdr:col>85</xdr:col>
      <xdr:colOff>127000</xdr:colOff>
      <xdr:row>108</xdr:row>
      <xdr:rowOff>35379</xdr:rowOff>
    </xdr:to>
    <xdr:cxnSp macro="">
      <xdr:nvCxnSpPr>
        <xdr:cNvPr id="763" name="直線コネクタ 762">
          <a:extLst>
            <a:ext uri="{FF2B5EF4-FFF2-40B4-BE49-F238E27FC236}">
              <a16:creationId xmlns:a16="http://schemas.microsoft.com/office/drawing/2014/main" id="{7AFE93F6-7941-4BA1-9D18-323A60121043}"/>
            </a:ext>
          </a:extLst>
        </xdr:cNvPr>
        <xdr:cNvCxnSpPr/>
      </xdr:nvCxnSpPr>
      <xdr:spPr>
        <a:xfrm>
          <a:off x="13935075" y="17667061"/>
          <a:ext cx="7620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103777</xdr:rowOff>
    </xdr:from>
    <xdr:to>
      <xdr:col>76</xdr:col>
      <xdr:colOff>165100</xdr:colOff>
      <xdr:row>108</xdr:row>
      <xdr:rowOff>33927</xdr:rowOff>
    </xdr:to>
    <xdr:sp macro="" textlink="">
      <xdr:nvSpPr>
        <xdr:cNvPr id="764" name="楕円 763">
          <a:extLst>
            <a:ext uri="{FF2B5EF4-FFF2-40B4-BE49-F238E27FC236}">
              <a16:creationId xmlns:a16="http://schemas.microsoft.com/office/drawing/2014/main" id="{B85F26D3-6587-4990-858C-83E18B489F16}"/>
            </a:ext>
          </a:extLst>
        </xdr:cNvPr>
        <xdr:cNvSpPr/>
      </xdr:nvSpPr>
      <xdr:spPr>
        <a:xfrm>
          <a:off x="13096875" y="175948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154577</xdr:rowOff>
    </xdr:from>
    <xdr:to>
      <xdr:col>81</xdr:col>
      <xdr:colOff>50800</xdr:colOff>
      <xdr:row>108</xdr:row>
      <xdr:rowOff>10886</xdr:rowOff>
    </xdr:to>
    <xdr:cxnSp macro="">
      <xdr:nvCxnSpPr>
        <xdr:cNvPr id="765" name="直線コネクタ 764">
          <a:extLst>
            <a:ext uri="{FF2B5EF4-FFF2-40B4-BE49-F238E27FC236}">
              <a16:creationId xmlns:a16="http://schemas.microsoft.com/office/drawing/2014/main" id="{3FF8BE33-93C0-4F26-B5B8-9E484AC55727}"/>
            </a:ext>
          </a:extLst>
        </xdr:cNvPr>
        <xdr:cNvCxnSpPr/>
      </xdr:nvCxnSpPr>
      <xdr:spPr>
        <a:xfrm>
          <a:off x="13144500" y="17642477"/>
          <a:ext cx="790575"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84182</xdr:rowOff>
    </xdr:from>
    <xdr:to>
      <xdr:col>72</xdr:col>
      <xdr:colOff>38100</xdr:colOff>
      <xdr:row>108</xdr:row>
      <xdr:rowOff>14332</xdr:rowOff>
    </xdr:to>
    <xdr:sp macro="" textlink="">
      <xdr:nvSpPr>
        <xdr:cNvPr id="766" name="楕円 765">
          <a:extLst>
            <a:ext uri="{FF2B5EF4-FFF2-40B4-BE49-F238E27FC236}">
              <a16:creationId xmlns:a16="http://schemas.microsoft.com/office/drawing/2014/main" id="{FEF6CE23-C4E0-4DB8-9184-7D0CA486B5F2}"/>
            </a:ext>
          </a:extLst>
        </xdr:cNvPr>
        <xdr:cNvSpPr/>
      </xdr:nvSpPr>
      <xdr:spPr>
        <a:xfrm>
          <a:off x="12296775" y="175752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134982</xdr:rowOff>
    </xdr:from>
    <xdr:to>
      <xdr:col>76</xdr:col>
      <xdr:colOff>114300</xdr:colOff>
      <xdr:row>107</xdr:row>
      <xdr:rowOff>154577</xdr:rowOff>
    </xdr:to>
    <xdr:cxnSp macro="">
      <xdr:nvCxnSpPr>
        <xdr:cNvPr id="767" name="直線コネクタ 766">
          <a:extLst>
            <a:ext uri="{FF2B5EF4-FFF2-40B4-BE49-F238E27FC236}">
              <a16:creationId xmlns:a16="http://schemas.microsoft.com/office/drawing/2014/main" id="{0DA061DB-2F16-497C-8A34-F1705A4C8441}"/>
            </a:ext>
          </a:extLst>
        </xdr:cNvPr>
        <xdr:cNvCxnSpPr/>
      </xdr:nvCxnSpPr>
      <xdr:spPr>
        <a:xfrm>
          <a:off x="12344400" y="17622882"/>
          <a:ext cx="8001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59689</xdr:rowOff>
    </xdr:from>
    <xdr:to>
      <xdr:col>67</xdr:col>
      <xdr:colOff>101600</xdr:colOff>
      <xdr:row>107</xdr:row>
      <xdr:rowOff>161289</xdr:rowOff>
    </xdr:to>
    <xdr:sp macro="" textlink="">
      <xdr:nvSpPr>
        <xdr:cNvPr id="768" name="楕円 767">
          <a:extLst>
            <a:ext uri="{FF2B5EF4-FFF2-40B4-BE49-F238E27FC236}">
              <a16:creationId xmlns:a16="http://schemas.microsoft.com/office/drawing/2014/main" id="{A813BA42-20D9-4DC5-AB9B-ACD3100899EF}"/>
            </a:ext>
          </a:extLst>
        </xdr:cNvPr>
        <xdr:cNvSpPr/>
      </xdr:nvSpPr>
      <xdr:spPr>
        <a:xfrm>
          <a:off x="11487150" y="175475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110489</xdr:rowOff>
    </xdr:from>
    <xdr:to>
      <xdr:col>71</xdr:col>
      <xdr:colOff>177800</xdr:colOff>
      <xdr:row>107</xdr:row>
      <xdr:rowOff>134982</xdr:rowOff>
    </xdr:to>
    <xdr:cxnSp macro="">
      <xdr:nvCxnSpPr>
        <xdr:cNvPr id="769" name="直線コネクタ 768">
          <a:extLst>
            <a:ext uri="{FF2B5EF4-FFF2-40B4-BE49-F238E27FC236}">
              <a16:creationId xmlns:a16="http://schemas.microsoft.com/office/drawing/2014/main" id="{B556C827-4CB4-48CB-9CEB-6D058893DB28}"/>
            </a:ext>
          </a:extLst>
        </xdr:cNvPr>
        <xdr:cNvCxnSpPr/>
      </xdr:nvCxnSpPr>
      <xdr:spPr>
        <a:xfrm>
          <a:off x="11534775" y="17595214"/>
          <a:ext cx="80962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770" name="n_1aveValue【庁舎】&#10;有形固定資産減価償却率">
          <a:extLst>
            <a:ext uri="{FF2B5EF4-FFF2-40B4-BE49-F238E27FC236}">
              <a16:creationId xmlns:a16="http://schemas.microsoft.com/office/drawing/2014/main" id="{5FB8A292-CF83-4939-AC5A-4675D041B69E}"/>
            </a:ext>
          </a:extLst>
        </xdr:cNvPr>
        <xdr:cNvSpPr txBox="1"/>
      </xdr:nvSpPr>
      <xdr:spPr>
        <a:xfrm>
          <a:off x="13745219" y="16754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771" name="n_2aveValue【庁舎】&#10;有形固定資産減価償却率">
          <a:extLst>
            <a:ext uri="{FF2B5EF4-FFF2-40B4-BE49-F238E27FC236}">
              <a16:creationId xmlns:a16="http://schemas.microsoft.com/office/drawing/2014/main" id="{B5D7324F-C335-4658-A018-20179E8826AC}"/>
            </a:ext>
          </a:extLst>
        </xdr:cNvPr>
        <xdr:cNvSpPr txBox="1"/>
      </xdr:nvSpPr>
      <xdr:spPr>
        <a:xfrm>
          <a:off x="12964169" y="167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72" name="n_3aveValue【庁舎】&#10;有形固定資産減価償却率">
          <a:extLst>
            <a:ext uri="{FF2B5EF4-FFF2-40B4-BE49-F238E27FC236}">
              <a16:creationId xmlns:a16="http://schemas.microsoft.com/office/drawing/2014/main" id="{A101D10E-7755-4039-A726-76E867E470B4}"/>
            </a:ext>
          </a:extLst>
        </xdr:cNvPr>
        <xdr:cNvSpPr txBox="1"/>
      </xdr:nvSpPr>
      <xdr:spPr>
        <a:xfrm>
          <a:off x="12164069"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73" name="n_4aveValue【庁舎】&#10;有形固定資産減価償却率">
          <a:extLst>
            <a:ext uri="{FF2B5EF4-FFF2-40B4-BE49-F238E27FC236}">
              <a16:creationId xmlns:a16="http://schemas.microsoft.com/office/drawing/2014/main" id="{D0163CDA-DD86-4D97-AD05-C736DCD4568E}"/>
            </a:ext>
          </a:extLst>
        </xdr:cNvPr>
        <xdr:cNvSpPr txBox="1"/>
      </xdr:nvSpPr>
      <xdr:spPr>
        <a:xfrm>
          <a:off x="11354444" y="1690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52813</xdr:rowOff>
    </xdr:from>
    <xdr:ext cx="405111" cy="259045"/>
    <xdr:sp macro="" textlink="">
      <xdr:nvSpPr>
        <xdr:cNvPr id="774" name="n_1mainValue【庁舎】&#10;有形固定資産減価償却率">
          <a:extLst>
            <a:ext uri="{FF2B5EF4-FFF2-40B4-BE49-F238E27FC236}">
              <a16:creationId xmlns:a16="http://schemas.microsoft.com/office/drawing/2014/main" id="{40F5A508-9DF0-46A3-AD10-72E92E897EB8}"/>
            </a:ext>
          </a:extLst>
        </xdr:cNvPr>
        <xdr:cNvSpPr txBox="1"/>
      </xdr:nvSpPr>
      <xdr:spPr>
        <a:xfrm>
          <a:off x="13745219" y="1770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25054</xdr:rowOff>
    </xdr:from>
    <xdr:ext cx="405111" cy="259045"/>
    <xdr:sp macro="" textlink="">
      <xdr:nvSpPr>
        <xdr:cNvPr id="775" name="n_2mainValue【庁舎】&#10;有形固定資産減価償却率">
          <a:extLst>
            <a:ext uri="{FF2B5EF4-FFF2-40B4-BE49-F238E27FC236}">
              <a16:creationId xmlns:a16="http://schemas.microsoft.com/office/drawing/2014/main" id="{6C8B1050-7986-4699-8E5C-A68DB6EE56B2}"/>
            </a:ext>
          </a:extLst>
        </xdr:cNvPr>
        <xdr:cNvSpPr txBox="1"/>
      </xdr:nvSpPr>
      <xdr:spPr>
        <a:xfrm>
          <a:off x="12964169" y="17687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5459</xdr:rowOff>
    </xdr:from>
    <xdr:ext cx="405111" cy="259045"/>
    <xdr:sp macro="" textlink="">
      <xdr:nvSpPr>
        <xdr:cNvPr id="776" name="n_3mainValue【庁舎】&#10;有形固定資産減価償却率">
          <a:extLst>
            <a:ext uri="{FF2B5EF4-FFF2-40B4-BE49-F238E27FC236}">
              <a16:creationId xmlns:a16="http://schemas.microsoft.com/office/drawing/2014/main" id="{121D1211-E3B1-41BF-B82C-3515FE7F0868}"/>
            </a:ext>
          </a:extLst>
        </xdr:cNvPr>
        <xdr:cNvSpPr txBox="1"/>
      </xdr:nvSpPr>
      <xdr:spPr>
        <a:xfrm>
          <a:off x="12164069" y="176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152416</xdr:rowOff>
    </xdr:from>
    <xdr:ext cx="405111" cy="259045"/>
    <xdr:sp macro="" textlink="">
      <xdr:nvSpPr>
        <xdr:cNvPr id="777" name="n_4mainValue【庁舎】&#10;有形固定資産減価償却率">
          <a:extLst>
            <a:ext uri="{FF2B5EF4-FFF2-40B4-BE49-F238E27FC236}">
              <a16:creationId xmlns:a16="http://schemas.microsoft.com/office/drawing/2014/main" id="{94184D59-5E12-4E14-89DD-618AA686F56F}"/>
            </a:ext>
          </a:extLst>
        </xdr:cNvPr>
        <xdr:cNvSpPr txBox="1"/>
      </xdr:nvSpPr>
      <xdr:spPr>
        <a:xfrm>
          <a:off x="1135444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8" name="正方形/長方形 777">
          <a:extLst>
            <a:ext uri="{FF2B5EF4-FFF2-40B4-BE49-F238E27FC236}">
              <a16:creationId xmlns:a16="http://schemas.microsoft.com/office/drawing/2014/main" id="{4FD7B43A-84E0-4F06-810F-ECB950F87BE4}"/>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9" name="正方形/長方形 778">
          <a:extLst>
            <a:ext uri="{FF2B5EF4-FFF2-40B4-BE49-F238E27FC236}">
              <a16:creationId xmlns:a16="http://schemas.microsoft.com/office/drawing/2014/main" id="{40C618E6-674E-4823-8C18-FFAC4B83B3B8}"/>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0" name="正方形/長方形 779">
          <a:extLst>
            <a:ext uri="{FF2B5EF4-FFF2-40B4-BE49-F238E27FC236}">
              <a16:creationId xmlns:a16="http://schemas.microsoft.com/office/drawing/2014/main" id="{FEC3B6EE-7343-4306-81F2-256D9FCD9943}"/>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1" name="正方形/長方形 780">
          <a:extLst>
            <a:ext uri="{FF2B5EF4-FFF2-40B4-BE49-F238E27FC236}">
              <a16:creationId xmlns:a16="http://schemas.microsoft.com/office/drawing/2014/main" id="{ED20D475-A935-4311-9446-D18E2004EC8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2" name="正方形/長方形 781">
          <a:extLst>
            <a:ext uri="{FF2B5EF4-FFF2-40B4-BE49-F238E27FC236}">
              <a16:creationId xmlns:a16="http://schemas.microsoft.com/office/drawing/2014/main" id="{AC8DECB7-7BBB-4F64-82FA-0552424186C9}"/>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3" name="正方形/長方形 782">
          <a:extLst>
            <a:ext uri="{FF2B5EF4-FFF2-40B4-BE49-F238E27FC236}">
              <a16:creationId xmlns:a16="http://schemas.microsoft.com/office/drawing/2014/main" id="{F40D8042-4974-42EB-BE3A-CD262907100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4" name="正方形/長方形 783">
          <a:extLst>
            <a:ext uri="{FF2B5EF4-FFF2-40B4-BE49-F238E27FC236}">
              <a16:creationId xmlns:a16="http://schemas.microsoft.com/office/drawing/2014/main" id="{8111FF0B-6168-48A5-ABD5-B745E6DEE953}"/>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5" name="正方形/長方形 784">
          <a:extLst>
            <a:ext uri="{FF2B5EF4-FFF2-40B4-BE49-F238E27FC236}">
              <a16:creationId xmlns:a16="http://schemas.microsoft.com/office/drawing/2014/main" id="{912A1EF3-8A57-498E-B09B-8603511EF9C7}"/>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6" name="テキスト ボックス 785">
          <a:extLst>
            <a:ext uri="{FF2B5EF4-FFF2-40B4-BE49-F238E27FC236}">
              <a16:creationId xmlns:a16="http://schemas.microsoft.com/office/drawing/2014/main" id="{7E7E144D-4971-4359-82B2-C520A3485CA5}"/>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7" name="直線コネクタ 786">
          <a:extLst>
            <a:ext uri="{FF2B5EF4-FFF2-40B4-BE49-F238E27FC236}">
              <a16:creationId xmlns:a16="http://schemas.microsoft.com/office/drawing/2014/main" id="{2A622F73-C840-4395-98BE-7B04DEDB9552}"/>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8" name="直線コネクタ 787">
          <a:extLst>
            <a:ext uri="{FF2B5EF4-FFF2-40B4-BE49-F238E27FC236}">
              <a16:creationId xmlns:a16="http://schemas.microsoft.com/office/drawing/2014/main" id="{2B012099-3F1F-42E7-987B-E40C44E08104}"/>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9" name="テキスト ボックス 788">
          <a:extLst>
            <a:ext uri="{FF2B5EF4-FFF2-40B4-BE49-F238E27FC236}">
              <a16:creationId xmlns:a16="http://schemas.microsoft.com/office/drawing/2014/main" id="{86357AE3-4C13-4E31-8495-1BC3024E242A}"/>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0" name="直線コネクタ 789">
          <a:extLst>
            <a:ext uri="{FF2B5EF4-FFF2-40B4-BE49-F238E27FC236}">
              <a16:creationId xmlns:a16="http://schemas.microsoft.com/office/drawing/2014/main" id="{9149D205-CC62-4206-BC9C-B45F6ADE4D4C}"/>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1" name="テキスト ボックス 790">
          <a:extLst>
            <a:ext uri="{FF2B5EF4-FFF2-40B4-BE49-F238E27FC236}">
              <a16:creationId xmlns:a16="http://schemas.microsoft.com/office/drawing/2014/main" id="{3C9330A0-6B94-4BD9-93E1-E6279912DCCA}"/>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2" name="直線コネクタ 791">
          <a:extLst>
            <a:ext uri="{FF2B5EF4-FFF2-40B4-BE49-F238E27FC236}">
              <a16:creationId xmlns:a16="http://schemas.microsoft.com/office/drawing/2014/main" id="{D9051C08-8453-4F36-B199-573DDC751EEA}"/>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3" name="テキスト ボックス 792">
          <a:extLst>
            <a:ext uri="{FF2B5EF4-FFF2-40B4-BE49-F238E27FC236}">
              <a16:creationId xmlns:a16="http://schemas.microsoft.com/office/drawing/2014/main" id="{50D7C7E2-D914-4C6C-A0D0-729F85EA8359}"/>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4" name="直線コネクタ 793">
          <a:extLst>
            <a:ext uri="{FF2B5EF4-FFF2-40B4-BE49-F238E27FC236}">
              <a16:creationId xmlns:a16="http://schemas.microsoft.com/office/drawing/2014/main" id="{9E3C9F0B-A782-4177-91BC-A1CFC70F0085}"/>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5" name="テキスト ボックス 794">
          <a:extLst>
            <a:ext uri="{FF2B5EF4-FFF2-40B4-BE49-F238E27FC236}">
              <a16:creationId xmlns:a16="http://schemas.microsoft.com/office/drawing/2014/main" id="{71A269C6-9FDB-478E-B14F-C62C5801F0AE}"/>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6" name="直線コネクタ 795">
          <a:extLst>
            <a:ext uri="{FF2B5EF4-FFF2-40B4-BE49-F238E27FC236}">
              <a16:creationId xmlns:a16="http://schemas.microsoft.com/office/drawing/2014/main" id="{DA12DB00-00A7-4103-BB3F-4CA79A9EAE6C}"/>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7" name="テキスト ボックス 796">
          <a:extLst>
            <a:ext uri="{FF2B5EF4-FFF2-40B4-BE49-F238E27FC236}">
              <a16:creationId xmlns:a16="http://schemas.microsoft.com/office/drawing/2014/main" id="{29C13C2E-9A6D-4D84-9396-0F2190F865EA}"/>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8" name="直線コネクタ 797">
          <a:extLst>
            <a:ext uri="{FF2B5EF4-FFF2-40B4-BE49-F238E27FC236}">
              <a16:creationId xmlns:a16="http://schemas.microsoft.com/office/drawing/2014/main" id="{E5E9D8D0-593F-4129-842D-1358D7EBA556}"/>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9" name="テキスト ボックス 798">
          <a:extLst>
            <a:ext uri="{FF2B5EF4-FFF2-40B4-BE49-F238E27FC236}">
              <a16:creationId xmlns:a16="http://schemas.microsoft.com/office/drawing/2014/main" id="{54A9EC34-7EBB-4237-BA57-98993C04B219}"/>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0" name="直線コネクタ 799">
          <a:extLst>
            <a:ext uri="{FF2B5EF4-FFF2-40B4-BE49-F238E27FC236}">
              <a16:creationId xmlns:a16="http://schemas.microsoft.com/office/drawing/2014/main" id="{2F213BAC-2E83-47AB-A37B-70F3D29D5E5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1" name="テキスト ボックス 800">
          <a:extLst>
            <a:ext uri="{FF2B5EF4-FFF2-40B4-BE49-F238E27FC236}">
              <a16:creationId xmlns:a16="http://schemas.microsoft.com/office/drawing/2014/main" id="{1DBD246F-449B-4F24-9C4F-C27C9B043309}"/>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2" name="【庁舎】&#10;一人当たり面積グラフ枠">
          <a:extLst>
            <a:ext uri="{FF2B5EF4-FFF2-40B4-BE49-F238E27FC236}">
              <a16:creationId xmlns:a16="http://schemas.microsoft.com/office/drawing/2014/main" id="{6A30456D-BA5B-4EC0-A6F4-7E7E913A0090}"/>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03" name="直線コネクタ 802">
          <a:extLst>
            <a:ext uri="{FF2B5EF4-FFF2-40B4-BE49-F238E27FC236}">
              <a16:creationId xmlns:a16="http://schemas.microsoft.com/office/drawing/2014/main" id="{B189C4D4-3A0C-4049-B646-06013C503A49}"/>
            </a:ext>
          </a:extLst>
        </xdr:cNvPr>
        <xdr:cNvCxnSpPr/>
      </xdr:nvCxnSpPr>
      <xdr:spPr>
        <a:xfrm flipV="1">
          <a:off x="19954239" y="16223614"/>
          <a:ext cx="0" cy="1428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04" name="【庁舎】&#10;一人当たり面積最小値テキスト">
          <a:extLst>
            <a:ext uri="{FF2B5EF4-FFF2-40B4-BE49-F238E27FC236}">
              <a16:creationId xmlns:a16="http://schemas.microsoft.com/office/drawing/2014/main" id="{96648AF6-E76B-4305-A8BF-7B70B7CFC302}"/>
            </a:ext>
          </a:extLst>
        </xdr:cNvPr>
        <xdr:cNvSpPr txBox="1"/>
      </xdr:nvSpPr>
      <xdr:spPr>
        <a:xfrm>
          <a:off x="19992975" y="1764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05" name="直線コネクタ 804">
          <a:extLst>
            <a:ext uri="{FF2B5EF4-FFF2-40B4-BE49-F238E27FC236}">
              <a16:creationId xmlns:a16="http://schemas.microsoft.com/office/drawing/2014/main" id="{21519A67-C328-4FBA-9125-2C81B74772F8}"/>
            </a:ext>
          </a:extLst>
        </xdr:cNvPr>
        <xdr:cNvCxnSpPr/>
      </xdr:nvCxnSpPr>
      <xdr:spPr>
        <a:xfrm>
          <a:off x="19878675" y="176521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06" name="【庁舎】&#10;一人当たり面積最大値テキスト">
          <a:extLst>
            <a:ext uri="{FF2B5EF4-FFF2-40B4-BE49-F238E27FC236}">
              <a16:creationId xmlns:a16="http://schemas.microsoft.com/office/drawing/2014/main" id="{76D6F6CB-46CB-486B-BEA0-AE702785BAD7}"/>
            </a:ext>
          </a:extLst>
        </xdr:cNvPr>
        <xdr:cNvSpPr txBox="1"/>
      </xdr:nvSpPr>
      <xdr:spPr>
        <a:xfrm>
          <a:off x="19992975" y="1600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07" name="直線コネクタ 806">
          <a:extLst>
            <a:ext uri="{FF2B5EF4-FFF2-40B4-BE49-F238E27FC236}">
              <a16:creationId xmlns:a16="http://schemas.microsoft.com/office/drawing/2014/main" id="{25FE2402-5B2E-42A7-8773-4B9C879210F1}"/>
            </a:ext>
          </a:extLst>
        </xdr:cNvPr>
        <xdr:cNvCxnSpPr/>
      </xdr:nvCxnSpPr>
      <xdr:spPr>
        <a:xfrm>
          <a:off x="19878675" y="16223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08" name="【庁舎】&#10;一人当たり面積平均値テキスト">
          <a:extLst>
            <a:ext uri="{FF2B5EF4-FFF2-40B4-BE49-F238E27FC236}">
              <a16:creationId xmlns:a16="http://schemas.microsoft.com/office/drawing/2014/main" id="{6846DAD8-FF6F-4D80-9842-020AD6D689F8}"/>
            </a:ext>
          </a:extLst>
        </xdr:cNvPr>
        <xdr:cNvSpPr txBox="1"/>
      </xdr:nvSpPr>
      <xdr:spPr>
        <a:xfrm>
          <a:off x="19992975" y="17250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09" name="フローチャート: 判断 808">
          <a:extLst>
            <a:ext uri="{FF2B5EF4-FFF2-40B4-BE49-F238E27FC236}">
              <a16:creationId xmlns:a16="http://schemas.microsoft.com/office/drawing/2014/main" id="{43B97BD3-7DD3-4CC3-9D77-B8C950CF7622}"/>
            </a:ext>
          </a:extLst>
        </xdr:cNvPr>
        <xdr:cNvSpPr/>
      </xdr:nvSpPr>
      <xdr:spPr>
        <a:xfrm>
          <a:off x="19897725" y="1727172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10" name="フローチャート: 判断 809">
          <a:extLst>
            <a:ext uri="{FF2B5EF4-FFF2-40B4-BE49-F238E27FC236}">
              <a16:creationId xmlns:a16="http://schemas.microsoft.com/office/drawing/2014/main" id="{D000C218-F9E8-4116-A521-B4DBFEE282DB}"/>
            </a:ext>
          </a:extLst>
        </xdr:cNvPr>
        <xdr:cNvSpPr/>
      </xdr:nvSpPr>
      <xdr:spPr>
        <a:xfrm>
          <a:off x="19154775" y="172666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11" name="フローチャート: 判断 810">
          <a:extLst>
            <a:ext uri="{FF2B5EF4-FFF2-40B4-BE49-F238E27FC236}">
              <a16:creationId xmlns:a16="http://schemas.microsoft.com/office/drawing/2014/main" id="{A22287F5-8988-49C5-9F19-BA57FB213EDD}"/>
            </a:ext>
          </a:extLst>
        </xdr:cNvPr>
        <xdr:cNvSpPr/>
      </xdr:nvSpPr>
      <xdr:spPr>
        <a:xfrm>
          <a:off x="18345150" y="172682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12" name="フローチャート: 判断 811">
          <a:extLst>
            <a:ext uri="{FF2B5EF4-FFF2-40B4-BE49-F238E27FC236}">
              <a16:creationId xmlns:a16="http://schemas.microsoft.com/office/drawing/2014/main" id="{D3965201-FA60-47CC-8542-598AFC7F4F29}"/>
            </a:ext>
          </a:extLst>
        </xdr:cNvPr>
        <xdr:cNvSpPr/>
      </xdr:nvSpPr>
      <xdr:spPr>
        <a:xfrm>
          <a:off x="17554575" y="1725050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813" name="フローチャート: 判断 812">
          <a:extLst>
            <a:ext uri="{FF2B5EF4-FFF2-40B4-BE49-F238E27FC236}">
              <a16:creationId xmlns:a16="http://schemas.microsoft.com/office/drawing/2014/main" id="{B8978212-4742-4733-B544-526AB096868C}"/>
            </a:ext>
          </a:extLst>
        </xdr:cNvPr>
        <xdr:cNvSpPr/>
      </xdr:nvSpPr>
      <xdr:spPr>
        <a:xfrm>
          <a:off x="16754475" y="172503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26500EAC-C226-44B0-BA84-B62505EB89B2}"/>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A311B39D-40D3-4969-BDC8-5DAB5BA4011F}"/>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E3DCEA86-92E9-4643-911A-932C2CBB0CB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E39858BD-A04B-477F-BDD0-3F44BE5A6988}"/>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B0967D6D-919A-4483-837C-FDF239F6402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48261</xdr:rowOff>
    </xdr:from>
    <xdr:to>
      <xdr:col>116</xdr:col>
      <xdr:colOff>114300</xdr:colOff>
      <xdr:row>103</xdr:row>
      <xdr:rowOff>149861</xdr:rowOff>
    </xdr:to>
    <xdr:sp macro="" textlink="">
      <xdr:nvSpPr>
        <xdr:cNvPr id="819" name="楕円 818">
          <a:extLst>
            <a:ext uri="{FF2B5EF4-FFF2-40B4-BE49-F238E27FC236}">
              <a16:creationId xmlns:a16="http://schemas.microsoft.com/office/drawing/2014/main" id="{CABEB243-2692-4DB2-B783-2881145F4F09}"/>
            </a:ext>
          </a:extLst>
        </xdr:cNvPr>
        <xdr:cNvSpPr/>
      </xdr:nvSpPr>
      <xdr:spPr>
        <a:xfrm>
          <a:off x="19897725" y="168471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71138</xdr:rowOff>
    </xdr:from>
    <xdr:ext cx="469744" cy="259045"/>
    <xdr:sp macro="" textlink="">
      <xdr:nvSpPr>
        <xdr:cNvPr id="820" name="【庁舎】&#10;一人当たり面積該当値テキスト">
          <a:extLst>
            <a:ext uri="{FF2B5EF4-FFF2-40B4-BE49-F238E27FC236}">
              <a16:creationId xmlns:a16="http://schemas.microsoft.com/office/drawing/2014/main" id="{EF87EE49-C6B2-4027-94F7-F5AB9998A062}"/>
            </a:ext>
          </a:extLst>
        </xdr:cNvPr>
        <xdr:cNvSpPr txBox="1"/>
      </xdr:nvSpPr>
      <xdr:spPr>
        <a:xfrm>
          <a:off x="19992975" y="1669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64588</xdr:rowOff>
    </xdr:from>
    <xdr:to>
      <xdr:col>112</xdr:col>
      <xdr:colOff>38100</xdr:colOff>
      <xdr:row>103</xdr:row>
      <xdr:rowOff>166188</xdr:rowOff>
    </xdr:to>
    <xdr:sp macro="" textlink="">
      <xdr:nvSpPr>
        <xdr:cNvPr id="821" name="楕円 820">
          <a:extLst>
            <a:ext uri="{FF2B5EF4-FFF2-40B4-BE49-F238E27FC236}">
              <a16:creationId xmlns:a16="http://schemas.microsoft.com/office/drawing/2014/main" id="{200F73BF-524E-4575-8758-BBF15D619394}"/>
            </a:ext>
          </a:extLst>
        </xdr:cNvPr>
        <xdr:cNvSpPr/>
      </xdr:nvSpPr>
      <xdr:spPr>
        <a:xfrm>
          <a:off x="19154775" y="168698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99061</xdr:rowOff>
    </xdr:from>
    <xdr:to>
      <xdr:col>116</xdr:col>
      <xdr:colOff>63500</xdr:colOff>
      <xdr:row>103</xdr:row>
      <xdr:rowOff>115388</xdr:rowOff>
    </xdr:to>
    <xdr:cxnSp macro="">
      <xdr:nvCxnSpPr>
        <xdr:cNvPr id="822" name="直線コネクタ 821">
          <a:extLst>
            <a:ext uri="{FF2B5EF4-FFF2-40B4-BE49-F238E27FC236}">
              <a16:creationId xmlns:a16="http://schemas.microsoft.com/office/drawing/2014/main" id="{800C763B-4B15-4CD8-A23B-D85AB40E3E30}"/>
            </a:ext>
          </a:extLst>
        </xdr:cNvPr>
        <xdr:cNvCxnSpPr/>
      </xdr:nvCxnSpPr>
      <xdr:spPr>
        <a:xfrm flipV="1">
          <a:off x="19202400" y="16904336"/>
          <a:ext cx="752475" cy="1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823" name="楕円 822">
          <a:extLst>
            <a:ext uri="{FF2B5EF4-FFF2-40B4-BE49-F238E27FC236}">
              <a16:creationId xmlns:a16="http://schemas.microsoft.com/office/drawing/2014/main" id="{23DE9CF8-8308-42A6-B7E9-B61B73376628}"/>
            </a:ext>
          </a:extLst>
        </xdr:cNvPr>
        <xdr:cNvSpPr/>
      </xdr:nvSpPr>
      <xdr:spPr>
        <a:xfrm>
          <a:off x="18345150" y="16887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115388</xdr:rowOff>
    </xdr:from>
    <xdr:to>
      <xdr:col>111</xdr:col>
      <xdr:colOff>177800</xdr:colOff>
      <xdr:row>103</xdr:row>
      <xdr:rowOff>133350</xdr:rowOff>
    </xdr:to>
    <xdr:cxnSp macro="">
      <xdr:nvCxnSpPr>
        <xdr:cNvPr id="824" name="直線コネクタ 823">
          <a:extLst>
            <a:ext uri="{FF2B5EF4-FFF2-40B4-BE49-F238E27FC236}">
              <a16:creationId xmlns:a16="http://schemas.microsoft.com/office/drawing/2014/main" id="{2B16A304-279F-448C-8C91-57E2D3040E1A}"/>
            </a:ext>
          </a:extLst>
        </xdr:cNvPr>
        <xdr:cNvCxnSpPr/>
      </xdr:nvCxnSpPr>
      <xdr:spPr>
        <a:xfrm flipV="1">
          <a:off x="18392775" y="16917488"/>
          <a:ext cx="809625"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100512</xdr:rowOff>
    </xdr:from>
    <xdr:to>
      <xdr:col>102</xdr:col>
      <xdr:colOff>165100</xdr:colOff>
      <xdr:row>104</xdr:row>
      <xdr:rowOff>30662</xdr:rowOff>
    </xdr:to>
    <xdr:sp macro="" textlink="">
      <xdr:nvSpPr>
        <xdr:cNvPr id="825" name="楕円 824">
          <a:extLst>
            <a:ext uri="{FF2B5EF4-FFF2-40B4-BE49-F238E27FC236}">
              <a16:creationId xmlns:a16="http://schemas.microsoft.com/office/drawing/2014/main" id="{DF6F3572-F9EC-4C63-A49F-082AAC50F3DE}"/>
            </a:ext>
          </a:extLst>
        </xdr:cNvPr>
        <xdr:cNvSpPr/>
      </xdr:nvSpPr>
      <xdr:spPr>
        <a:xfrm>
          <a:off x="17554575" y="169057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103</xdr:row>
      <xdr:rowOff>151312</xdr:rowOff>
    </xdr:to>
    <xdr:cxnSp macro="">
      <xdr:nvCxnSpPr>
        <xdr:cNvPr id="826" name="直線コネクタ 825">
          <a:extLst>
            <a:ext uri="{FF2B5EF4-FFF2-40B4-BE49-F238E27FC236}">
              <a16:creationId xmlns:a16="http://schemas.microsoft.com/office/drawing/2014/main" id="{3906CED3-7834-4F4A-A130-AF7988BA3942}"/>
            </a:ext>
          </a:extLst>
        </xdr:cNvPr>
        <xdr:cNvCxnSpPr/>
      </xdr:nvCxnSpPr>
      <xdr:spPr>
        <a:xfrm flipV="1">
          <a:off x="17602200" y="16935450"/>
          <a:ext cx="790575"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120106</xdr:rowOff>
    </xdr:from>
    <xdr:to>
      <xdr:col>98</xdr:col>
      <xdr:colOff>38100</xdr:colOff>
      <xdr:row>104</xdr:row>
      <xdr:rowOff>50256</xdr:rowOff>
    </xdr:to>
    <xdr:sp macro="" textlink="">
      <xdr:nvSpPr>
        <xdr:cNvPr id="827" name="楕円 826">
          <a:extLst>
            <a:ext uri="{FF2B5EF4-FFF2-40B4-BE49-F238E27FC236}">
              <a16:creationId xmlns:a16="http://schemas.microsoft.com/office/drawing/2014/main" id="{1438CAFB-B11E-4A12-AF39-F8CA47F2174A}"/>
            </a:ext>
          </a:extLst>
        </xdr:cNvPr>
        <xdr:cNvSpPr/>
      </xdr:nvSpPr>
      <xdr:spPr>
        <a:xfrm>
          <a:off x="16754475" y="169253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151312</xdr:rowOff>
    </xdr:from>
    <xdr:to>
      <xdr:col>102</xdr:col>
      <xdr:colOff>114300</xdr:colOff>
      <xdr:row>103</xdr:row>
      <xdr:rowOff>170906</xdr:rowOff>
    </xdr:to>
    <xdr:cxnSp macro="">
      <xdr:nvCxnSpPr>
        <xdr:cNvPr id="828" name="直線コネクタ 827">
          <a:extLst>
            <a:ext uri="{FF2B5EF4-FFF2-40B4-BE49-F238E27FC236}">
              <a16:creationId xmlns:a16="http://schemas.microsoft.com/office/drawing/2014/main" id="{F4CE87E5-8092-4CA4-9D18-9202CDBB0A6E}"/>
            </a:ext>
          </a:extLst>
        </xdr:cNvPr>
        <xdr:cNvCxnSpPr/>
      </xdr:nvCxnSpPr>
      <xdr:spPr>
        <a:xfrm flipV="1">
          <a:off x="16802100" y="16953412"/>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829" name="n_1aveValue【庁舎】&#10;一人当たり面積">
          <a:extLst>
            <a:ext uri="{FF2B5EF4-FFF2-40B4-BE49-F238E27FC236}">
              <a16:creationId xmlns:a16="http://schemas.microsoft.com/office/drawing/2014/main" id="{D7E0D83D-75E7-4CB4-A887-8E2D724D066D}"/>
            </a:ext>
          </a:extLst>
        </xdr:cNvPr>
        <xdr:cNvSpPr txBox="1"/>
      </xdr:nvSpPr>
      <xdr:spPr>
        <a:xfrm>
          <a:off x="18983402" y="1735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830" name="n_2aveValue【庁舎】&#10;一人当たり面積">
          <a:extLst>
            <a:ext uri="{FF2B5EF4-FFF2-40B4-BE49-F238E27FC236}">
              <a16:creationId xmlns:a16="http://schemas.microsoft.com/office/drawing/2014/main" id="{16EE57E5-E2C0-4B89-85E9-01BD5C998F83}"/>
            </a:ext>
          </a:extLst>
        </xdr:cNvPr>
        <xdr:cNvSpPr txBox="1"/>
      </xdr:nvSpPr>
      <xdr:spPr>
        <a:xfrm>
          <a:off x="18183302" y="1736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831" name="n_3aveValue【庁舎】&#10;一人当たり面積">
          <a:extLst>
            <a:ext uri="{FF2B5EF4-FFF2-40B4-BE49-F238E27FC236}">
              <a16:creationId xmlns:a16="http://schemas.microsoft.com/office/drawing/2014/main" id="{C3956206-985D-457D-8DE7-2BADE0BDB95C}"/>
            </a:ext>
          </a:extLst>
        </xdr:cNvPr>
        <xdr:cNvSpPr txBox="1"/>
      </xdr:nvSpPr>
      <xdr:spPr>
        <a:xfrm>
          <a:off x="17383202" y="1734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832" name="n_4aveValue【庁舎】&#10;一人当たり面積">
          <a:extLst>
            <a:ext uri="{FF2B5EF4-FFF2-40B4-BE49-F238E27FC236}">
              <a16:creationId xmlns:a16="http://schemas.microsoft.com/office/drawing/2014/main" id="{9D213DDE-D8EE-43BB-9AA4-2B9952D628F3}"/>
            </a:ext>
          </a:extLst>
        </xdr:cNvPr>
        <xdr:cNvSpPr txBox="1"/>
      </xdr:nvSpPr>
      <xdr:spPr>
        <a:xfrm>
          <a:off x="16592627" y="1734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11265</xdr:rowOff>
    </xdr:from>
    <xdr:ext cx="469744" cy="259045"/>
    <xdr:sp macro="" textlink="">
      <xdr:nvSpPr>
        <xdr:cNvPr id="833" name="n_1mainValue【庁舎】&#10;一人当たり面積">
          <a:extLst>
            <a:ext uri="{FF2B5EF4-FFF2-40B4-BE49-F238E27FC236}">
              <a16:creationId xmlns:a16="http://schemas.microsoft.com/office/drawing/2014/main" id="{72895396-E0D6-47DD-A144-AE31C0DD4F7D}"/>
            </a:ext>
          </a:extLst>
        </xdr:cNvPr>
        <xdr:cNvSpPr txBox="1"/>
      </xdr:nvSpPr>
      <xdr:spPr>
        <a:xfrm>
          <a:off x="18983402" y="1663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834" name="n_2mainValue【庁舎】&#10;一人当たり面積">
          <a:extLst>
            <a:ext uri="{FF2B5EF4-FFF2-40B4-BE49-F238E27FC236}">
              <a16:creationId xmlns:a16="http://schemas.microsoft.com/office/drawing/2014/main" id="{0BDA7984-1D6C-4F6B-8F32-C61A50CDFC7E}"/>
            </a:ext>
          </a:extLst>
        </xdr:cNvPr>
        <xdr:cNvSpPr txBox="1"/>
      </xdr:nvSpPr>
      <xdr:spPr>
        <a:xfrm>
          <a:off x="18183302" y="1665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47189</xdr:rowOff>
    </xdr:from>
    <xdr:ext cx="469744" cy="259045"/>
    <xdr:sp macro="" textlink="">
      <xdr:nvSpPr>
        <xdr:cNvPr id="835" name="n_3mainValue【庁舎】&#10;一人当たり面積">
          <a:extLst>
            <a:ext uri="{FF2B5EF4-FFF2-40B4-BE49-F238E27FC236}">
              <a16:creationId xmlns:a16="http://schemas.microsoft.com/office/drawing/2014/main" id="{A22F74B9-0DC0-4A6C-B1C7-8E0E9B06F2F1}"/>
            </a:ext>
          </a:extLst>
        </xdr:cNvPr>
        <xdr:cNvSpPr txBox="1"/>
      </xdr:nvSpPr>
      <xdr:spPr>
        <a:xfrm>
          <a:off x="17383202" y="1668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66783</xdr:rowOff>
    </xdr:from>
    <xdr:ext cx="469744" cy="259045"/>
    <xdr:sp macro="" textlink="">
      <xdr:nvSpPr>
        <xdr:cNvPr id="836" name="n_4mainValue【庁舎】&#10;一人当たり面積">
          <a:extLst>
            <a:ext uri="{FF2B5EF4-FFF2-40B4-BE49-F238E27FC236}">
              <a16:creationId xmlns:a16="http://schemas.microsoft.com/office/drawing/2014/main" id="{9316607B-2F75-4D51-BD08-F11DD5557AC2}"/>
            </a:ext>
          </a:extLst>
        </xdr:cNvPr>
        <xdr:cNvSpPr txBox="1"/>
      </xdr:nvSpPr>
      <xdr:spPr>
        <a:xfrm>
          <a:off x="16592627" y="1669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7" name="正方形/長方形 836">
          <a:extLst>
            <a:ext uri="{FF2B5EF4-FFF2-40B4-BE49-F238E27FC236}">
              <a16:creationId xmlns:a16="http://schemas.microsoft.com/office/drawing/2014/main" id="{C098574F-4A90-48AF-83F1-A0F74192BB2A}"/>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8" name="正方形/長方形 837">
          <a:extLst>
            <a:ext uri="{FF2B5EF4-FFF2-40B4-BE49-F238E27FC236}">
              <a16:creationId xmlns:a16="http://schemas.microsoft.com/office/drawing/2014/main" id="{E20B34FC-AF99-41D0-A663-B11C18EBB48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9" name="テキスト ボックス 838">
          <a:extLst>
            <a:ext uri="{FF2B5EF4-FFF2-40B4-BE49-F238E27FC236}">
              <a16:creationId xmlns:a16="http://schemas.microsoft.com/office/drawing/2014/main" id="{12BA7E46-2878-4D8E-AE7F-44BBEE99BC6E}"/>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「消防施設の有形固定資産減価償却率」を除き、各施設について、有形固定資産減価償却率、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人当たり面積、有形固定資産（償却資産）額は類似団体平均値を上回っている。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らの施設については、地方債の発行抑制等に伴い新規投資額が一定規模に抑えられていることや、豪雪地帯であることなどから道路や橋りょう、除雪機械・消融雪施設等に優先的に投資しなければならない環境であることが影響しており、</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加えて、面積が広大であり合併により類似施設が点在する状況となったことや、人口減少が進行していることなどが要因となっていると考えられる。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公共施設等総合管理計画などに基づく施設の統廃合及び除却や、個別施設計画の策定による適切な維持管理を引き続き推進し、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人当たり有形固定資産（償却資産）額が特に高くなっている一般廃棄物処理施設についてはごみ処理の広域化に向けた検討や調整を進めるなどしており、各施設の減価償却率や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人当たり面積の適正化を図っていく。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17,293
16,830
781.08
16,592,297
15,586,016
518,434
9,066,505
8,677,830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43.6</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年群馬県年齢別人口統計調査）による過疎化の進行に加え、主産業である観光・農林業の低迷等により類似団体平均値を下回っている。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基盤の強化を図るため、移住定住の促進等による過疎化対策の取り組みや、事務事業の見直し及び公共施設の統廃合等による経常経費の削減、ふるさと寄附金の受入体制拡充等による財源確保など、行財政改革の取り組みを推進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26307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871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3326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151795</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123976</xdr:rowOff>
    </xdr:from>
    <xdr:to>
      <xdr:col>15</xdr:col>
      <xdr:colOff>133350</xdr:colOff>
      <xdr:row>43</xdr:row>
      <xdr:rowOff>54126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100995</xdr:rowOff>
    </xdr:from>
    <xdr:to>
      <xdr:col>7</xdr:col>
      <xdr:colOff>31750</xdr:colOff>
      <xdr:row>43</xdr:row>
      <xdr:rowOff>31145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15922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類似団体平均値を下回って推移しているものの、令和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年度については、新たな財政計画及び行財政改革基本方針を策定し、これに基づきふるさと寄附金を原資とするふるさと応援基金を活用したことなどにより、その差が圧縮され当該比率が改善された。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統廃合等により物件費や維持補修費などの削減に取り組んでいるが、社会情勢の変化に伴い行政コストが増大傾向となっており、行財政改革を引き続き推進し、経常経費のスリム化・効率化に継続的に取り組んでいく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56938</xdr:rowOff>
    </xdr:from>
    <xdr:to>
      <xdr:col>23</xdr:col>
      <xdr:colOff>133350</xdr:colOff>
      <xdr:row>66</xdr:row>
      <xdr:rowOff>86571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201188"/>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89112</xdr:rowOff>
    </xdr:from>
    <xdr:to>
      <xdr:col>19</xdr:col>
      <xdr:colOff>133350</xdr:colOff>
      <xdr:row>66</xdr:row>
      <xdr:rowOff>86571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233362"/>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89112</xdr:rowOff>
    </xdr:from>
    <xdr:to>
      <xdr:col>15</xdr:col>
      <xdr:colOff>82550</xdr:colOff>
      <xdr:row>66</xdr:row>
      <xdr:rowOff>86571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233362"/>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66</xdr:row>
      <xdr:rowOff>86571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3982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149665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2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35771</xdr:rowOff>
    </xdr:from>
    <xdr:to>
      <xdr:col>19</xdr:col>
      <xdr:colOff>184150</xdr:colOff>
      <xdr:row>66</xdr:row>
      <xdr:rowOff>137371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122148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437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38312</xdr:rowOff>
    </xdr:from>
    <xdr:to>
      <xdr:col>15</xdr:col>
      <xdr:colOff>133350</xdr:colOff>
      <xdr:row>65</xdr:row>
      <xdr:rowOff>139912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124689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26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35771</xdr:rowOff>
    </xdr:from>
    <xdr:to>
      <xdr:col>11</xdr:col>
      <xdr:colOff>82550</xdr:colOff>
      <xdr:row>66</xdr:row>
      <xdr:rowOff>137371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122148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3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合併前の旧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町村ごとに類似した施設が点在していること、一般廃棄物処理施設やにいはるこども園などの運営を直営で行っていること、豪雪地帯であり冬期間の道路除排雪に多額の費用が必要となることなどが要因となり、類似団体平均値を上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道路除排雪経費については積雪・降雪状況に大きく左右されるが、公共施設の統廃合や指定管理者制度の導入拡大を引き続き推進し、コスト低減を図っていく。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15698</xdr:rowOff>
    </xdr:from>
    <xdr:to>
      <xdr:col>23</xdr:col>
      <xdr:colOff>133350</xdr:colOff>
      <xdr:row>85</xdr:row>
      <xdr:rowOff>42459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588948"/>
          <a:ext cx="838200" cy="2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15698</xdr:rowOff>
    </xdr:from>
    <xdr:to>
      <xdr:col>19</xdr:col>
      <xdr:colOff>133350</xdr:colOff>
      <xdr:row>85</xdr:row>
      <xdr:rowOff>16760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588948"/>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71242</xdr:rowOff>
    </xdr:from>
    <xdr:to>
      <xdr:col>15</xdr:col>
      <xdr:colOff>82550</xdr:colOff>
      <xdr:row>85</xdr:row>
      <xdr:rowOff>16760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73042"/>
          <a:ext cx="889000" cy="1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71242</xdr:rowOff>
    </xdr:from>
    <xdr:to>
      <xdr:col>11</xdr:col>
      <xdr:colOff>31750</xdr:colOff>
      <xdr:row>84</xdr:row>
      <xdr:rowOff>111415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473042"/>
          <a:ext cx="889000" cy="4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163109</xdr:rowOff>
    </xdr:from>
    <xdr:to>
      <xdr:col>23</xdr:col>
      <xdr:colOff>184150</xdr:colOff>
      <xdr:row>85</xdr:row>
      <xdr:rowOff>93259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135186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3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136348</xdr:rowOff>
    </xdr:from>
    <xdr:to>
      <xdr:col>19</xdr:col>
      <xdr:colOff>184150</xdr:colOff>
      <xdr:row>85</xdr:row>
      <xdr:rowOff>66498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53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51275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62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137410</xdr:rowOff>
    </xdr:from>
    <xdr:to>
      <xdr:col>15</xdr:col>
      <xdr:colOff>133350</xdr:colOff>
      <xdr:row>85</xdr:row>
      <xdr:rowOff>67560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52337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62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20442</xdr:rowOff>
    </xdr:from>
    <xdr:to>
      <xdr:col>11</xdr:col>
      <xdr:colOff>82550</xdr:colOff>
      <xdr:row>84</xdr:row>
      <xdr:rowOff>122042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42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106819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0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60615</xdr:rowOff>
    </xdr:from>
    <xdr:to>
      <xdr:col>7</xdr:col>
      <xdr:colOff>31750</xdr:colOff>
      <xdr:row>84</xdr:row>
      <xdr:rowOff>162215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46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146992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54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類似団体平均値を上回っているものの、継続的に改善しており、今後も地域の水準等を考慮しながら給与の適正化に努めていく。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7761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52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115005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658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168628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8597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43338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町の面積が広大（</a:t>
          </a:r>
          <a:r>
            <a:rPr kumimoji="1" lang="en-US" altLang="ja-JP" sz="1300">
              <a:latin typeface="ＭＳ Ｐゴシック" panose="020B0600070205080204" pitchFamily="50" charset="-128"/>
              <a:ea typeface="ＭＳ Ｐゴシック" panose="020B0600070205080204" pitchFamily="50" charset="-128"/>
            </a:rPr>
            <a:t>781.08</a:t>
          </a:r>
          <a:r>
            <a:rPr kumimoji="1" lang="ja-JP" altLang="en-US" sz="1300">
              <a:latin typeface="ＭＳ Ｐゴシック" panose="020B0600070205080204" pitchFamily="50" charset="-128"/>
              <a:ea typeface="ＭＳ Ｐゴシック" panose="020B0600070205080204" pitchFamily="50" charset="-128"/>
            </a:rPr>
            <a:t>㎢）であり支所を設置していることや、管理運営を直営で行っている施設が複数あるため、類似団体平均値を上回っているが、人口減少が進行しているなかにあってほぼ横ばいで推移している。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社会情勢の変化等に伴いあらゆる分野での行政需要が拡大しており、職員の削減について難しい面もあるが、事務事業の見直しや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・アウトソーシングの推進等により類似団体平均値との差の縮小に努めていく。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159596</xdr:rowOff>
    </xdr:from>
    <xdr:to>
      <xdr:col>81</xdr:col>
      <xdr:colOff>44450</xdr:colOff>
      <xdr:row>62</xdr:row>
      <xdr:rowOff>5574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18046"/>
          <a:ext cx="8382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147531</xdr:rowOff>
    </xdr:from>
    <xdr:to>
      <xdr:col>77</xdr:col>
      <xdr:colOff>44450</xdr:colOff>
      <xdr:row>61</xdr:row>
      <xdr:rowOff>159596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059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120721</xdr:rowOff>
    </xdr:from>
    <xdr:to>
      <xdr:col>72</xdr:col>
      <xdr:colOff>203200</xdr:colOff>
      <xdr:row>61</xdr:row>
      <xdr:rowOff>147531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79171"/>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120721</xdr:rowOff>
    </xdr:from>
    <xdr:to>
      <xdr:col>68</xdr:col>
      <xdr:colOff>152400</xdr:colOff>
      <xdr:row>61</xdr:row>
      <xdr:rowOff>134126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57917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126224</xdr:rowOff>
    </xdr:from>
    <xdr:to>
      <xdr:col>81</xdr:col>
      <xdr:colOff>95250</xdr:colOff>
      <xdr:row>62</xdr:row>
      <xdr:rowOff>56374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98301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5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108796</xdr:rowOff>
    </xdr:from>
    <xdr:to>
      <xdr:col>77</xdr:col>
      <xdr:colOff>95250</xdr:colOff>
      <xdr:row>62</xdr:row>
      <xdr:rowOff>38946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23723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53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96731</xdr:rowOff>
    </xdr:from>
    <xdr:to>
      <xdr:col>73</xdr:col>
      <xdr:colOff>44450</xdr:colOff>
      <xdr:row>62</xdr:row>
      <xdr:rowOff>26881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11658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69921</xdr:rowOff>
    </xdr:from>
    <xdr:to>
      <xdr:col>68</xdr:col>
      <xdr:colOff>203200</xdr:colOff>
      <xdr:row>62</xdr:row>
      <xdr:rowOff>71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156298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83326</xdr:rowOff>
    </xdr:from>
    <xdr:to>
      <xdr:col>64</xdr:col>
      <xdr:colOff>152400</xdr:colOff>
      <xdr:row>62</xdr:row>
      <xdr:rowOff>13476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169703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2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類似団体平均値を上回って推移しているものの、実質公債費比率は継続的に改善している。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公共施設の統廃合を進めているところであり、これに伴う大規模事業等の財源として地方債を活用しているため、発行額や残高など適正な管理を行い、さらなる比率の改善に努めていく。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162137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7456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162137</xdr:rowOff>
    </xdr:from>
    <xdr:to>
      <xdr:col>77</xdr:col>
      <xdr:colOff>44450</xdr:colOff>
      <xdr:row>43</xdr:row>
      <xdr:rowOff>71120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630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43</xdr:row>
      <xdr:rowOff>135467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4434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135467</xdr:rowOff>
    </xdr:from>
    <xdr:to>
      <xdr:col>68</xdr:col>
      <xdr:colOff>152400</xdr:colOff>
      <xdr:row>43</xdr:row>
      <xdr:rowOff>167640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5078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111337</xdr:rowOff>
    </xdr:from>
    <xdr:to>
      <xdr:col>77</xdr:col>
      <xdr:colOff>95250</xdr:colOff>
      <xdr:row>43</xdr:row>
      <xdr:rowOff>41487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26264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9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84667</xdr:rowOff>
    </xdr:from>
    <xdr:to>
      <xdr:col>68</xdr:col>
      <xdr:colOff>203200</xdr:colOff>
      <xdr:row>44</xdr:row>
      <xdr:rowOff>14817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171044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合併後、地方債残高縮減のため繰上償還を進めたことや、基金残高を維持していることから、将来負担額より充当可能財源等の額が大きくなり、将来負担比率は算定されていない。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今後も地方債の発行抑制等を含めた行財政改革を継続し、財政の健全化を図っていく。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17,293
16,830
781.08
16,592,297
15,586,016
518,434
9,066,505
8,677,830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経常収支比率の人件費分は類似団体平均値を下回って推移している。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やアウトソーシングの推進等を行いながら今後も人件費の適正な管理に努めていく。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0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35</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4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62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経常収支比率の物件費分は令和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年度から類似団体平均値を上回って推移している。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ふるさと寄附金受入額の増加に伴うもの、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伴うもの、ネイチャーポジティブ推進事業等の開始に伴うものなど、委託料を中心に物件費が増加傾向にあるため、公共施設の統廃合など行財政改革の取り組みを推進し、物件費を含め経常経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17</xdr:row>
      <xdr:rowOff>14986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381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17</xdr:row>
      <xdr:rowOff>14986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559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74422</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61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16</xdr:row>
      <xdr:rowOff>21844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61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16273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5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23622</xdr:rowOff>
    </xdr:from>
    <xdr:to>
      <xdr:col>69</xdr:col>
      <xdr:colOff>142875</xdr:colOff>
      <xdr:row>15</xdr:row>
      <xdr:rowOff>125222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135399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82821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経常収支比率の扶助費分は類似団体平均値を下回って推移している。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全国平均を上回る高齢化率（</a:t>
          </a:r>
          <a:r>
            <a:rPr kumimoji="1" lang="en-US" altLang="ja-JP" sz="1300">
              <a:latin typeface="ＭＳ Ｐゴシック" panose="020B0600070205080204" pitchFamily="50" charset="-128"/>
              <a:ea typeface="ＭＳ Ｐゴシック" panose="020B0600070205080204" pitchFamily="50" charset="-128"/>
            </a:rPr>
            <a:t>43.6</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年群馬県年齢別人口統計調査）などを背景に、今後扶助費の増加が見込まれるため、町単独で行う扶助の内容を見直すなど、扶助費の適正化に努めていく。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526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55</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363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維持補修費及び繰出金の動向により、経常収支比率のその他分は類似団体平均値を上回って推移している。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維持補修費については当町が豪雪地帯であることから、冬期間の降雪・積雪状況に大きく左右されることになる。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119380</xdr:rowOff>
    </xdr:from>
    <xdr:to>
      <xdr:col>82</xdr:col>
      <xdr:colOff>107950</xdr:colOff>
      <xdr:row>58</xdr:row>
      <xdr:rowOff>134620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63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111760</xdr:rowOff>
    </xdr:from>
    <xdr:to>
      <xdr:col>78</xdr:col>
      <xdr:colOff>69850</xdr:colOff>
      <xdr:row>58</xdr:row>
      <xdr:rowOff>134620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5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111760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1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66040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33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68580</xdr:rowOff>
    </xdr:from>
    <xdr:to>
      <xdr:col>82</xdr:col>
      <xdr:colOff>158750</xdr:colOff>
      <xdr:row>58</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40657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170197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経常収支比率の補助費等分については類似団体平均値を下回って推移している。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町単独で行う補助交付金について引き続き内容の精査を行い、優先度や成果を検証しながら見直しを進めていく。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131899</xdr:rowOff>
    </xdr:from>
    <xdr:to>
      <xdr:col>82</xdr:col>
      <xdr:colOff>107950</xdr:colOff>
      <xdr:row>36</xdr:row>
      <xdr:rowOff>6169</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13264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118836</xdr:rowOff>
    </xdr:from>
    <xdr:to>
      <xdr:col>78</xdr:col>
      <xdr:colOff>69850</xdr:colOff>
      <xdr:row>36</xdr:row>
      <xdr:rowOff>6169</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1958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118836</xdr:rowOff>
    </xdr:from>
    <xdr:to>
      <xdr:col>73</xdr:col>
      <xdr:colOff>180975</xdr:colOff>
      <xdr:row>36</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19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6169</xdr:rowOff>
    </xdr:from>
    <xdr:to>
      <xdr:col>69</xdr:col>
      <xdr:colOff>92075</xdr:colOff>
      <xdr:row>36</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783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81099</xdr:rowOff>
    </xdr:from>
    <xdr:to>
      <xdr:col>82</xdr:col>
      <xdr:colOff>158750</xdr:colOff>
      <xdr:row>36</xdr:row>
      <xdr:rowOff>11249</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97626</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2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126819</xdr:rowOff>
    </xdr:from>
    <xdr:to>
      <xdr:col>78</xdr:col>
      <xdr:colOff>120650</xdr:colOff>
      <xdr:row>36</xdr:row>
      <xdr:rowOff>56969</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67146</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9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68036</xdr:rowOff>
    </xdr:from>
    <xdr:to>
      <xdr:col>74</xdr:col>
      <xdr:colOff>31750</xdr:colOff>
      <xdr:row>35</xdr:row>
      <xdr:rowOff>169636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8363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126819</xdr:rowOff>
    </xdr:from>
    <xdr:to>
      <xdr:col>65</xdr:col>
      <xdr:colOff>53975</xdr:colOff>
      <xdr:row>36</xdr:row>
      <xdr:rowOff>56969</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67146</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町の面積が広大（</a:t>
          </a:r>
          <a:r>
            <a:rPr kumimoji="1" lang="en-US" altLang="ja-JP" sz="1300">
              <a:latin typeface="ＭＳ Ｐゴシック" panose="020B0600070205080204" pitchFamily="50" charset="-128"/>
              <a:ea typeface="ＭＳ Ｐゴシック" panose="020B0600070205080204" pitchFamily="50" charset="-128"/>
            </a:rPr>
            <a:t>781.08</a:t>
          </a:r>
          <a:r>
            <a:rPr kumimoji="1" lang="ja-JP" altLang="en-US" sz="1300">
              <a:latin typeface="ＭＳ Ｐゴシック" panose="020B0600070205080204" pitchFamily="50" charset="-128"/>
              <a:ea typeface="ＭＳ Ｐゴシック" panose="020B0600070205080204" pitchFamily="50" charset="-128"/>
            </a:rPr>
            <a:t>㎢）であり、多数の河川を有する起伏に富んだ中山間地に位置することから、道路橋梁などのインフラ整備のため普通建設事業費が多額となることが要因となり、経常収支比率の公債費分は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新規発行額や残高等、計画的な地方債の管理を行い比率の改善に努めていく。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67563</xdr:rowOff>
    </xdr:from>
    <xdr:to>
      <xdr:col>24</xdr:col>
      <xdr:colOff>25400</xdr:colOff>
      <xdr:row>79</xdr:row>
      <xdr:rowOff>28702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40663"/>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163576</xdr:rowOff>
    </xdr:from>
    <xdr:to>
      <xdr:col>19</xdr:col>
      <xdr:colOff>187325</xdr:colOff>
      <xdr:row>79</xdr:row>
      <xdr:rowOff>28702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366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163576</xdr:rowOff>
    </xdr:from>
    <xdr:to>
      <xdr:col>15</xdr:col>
      <xdr:colOff>98425</xdr:colOff>
      <xdr:row>79</xdr:row>
      <xdr:rowOff>133858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366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133858</xdr:rowOff>
    </xdr:from>
    <xdr:to>
      <xdr:col>11</xdr:col>
      <xdr:colOff>9525</xdr:colOff>
      <xdr:row>79</xdr:row>
      <xdr:rowOff>133858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678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160290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112776</xdr:rowOff>
    </xdr:from>
    <xdr:to>
      <xdr:col>15</xdr:col>
      <xdr:colOff>149225</xdr:colOff>
      <xdr:row>79</xdr:row>
      <xdr:rowOff>42926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27703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83058</xdr:rowOff>
    </xdr:from>
    <xdr:to>
      <xdr:col>11</xdr:col>
      <xdr:colOff>60325</xdr:colOff>
      <xdr:row>80</xdr:row>
      <xdr:rowOff>13208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169435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83058</xdr:rowOff>
    </xdr:from>
    <xdr:to>
      <xdr:col>6</xdr:col>
      <xdr:colOff>171450</xdr:colOff>
      <xdr:row>80</xdr:row>
      <xdr:rowOff>13208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169435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経常収支比率の公債費以外分については類似団体平均値並み若しくはこれを下回って推移している。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公債費については、地理的な状況により普通建設事業費が多額になることが要因となり類似団体平均値を上回っており、計画的な事業実施及び地方債の管理を行いこれを抑制していく。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76708</xdr:rowOff>
    </xdr:from>
    <xdr:to>
      <xdr:col>82</xdr:col>
      <xdr:colOff>107950</xdr:colOff>
      <xdr:row>77</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0690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77</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474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67563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474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76</xdr:row>
      <xdr:rowOff>67563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42435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52849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141821</xdr:rowOff>
    </xdr:from>
    <xdr:to>
      <xdr:col>29</xdr:col>
      <xdr:colOff>127000</xdr:colOff>
      <xdr:row>14</xdr:row>
      <xdr:rowOff>23508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18296"/>
          <a:ext cx="647700" cy="5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149441</xdr:rowOff>
    </xdr:from>
    <xdr:to>
      <xdr:col>26</xdr:col>
      <xdr:colOff>50800</xdr:colOff>
      <xdr:row>14</xdr:row>
      <xdr:rowOff>23508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425916"/>
          <a:ext cx="698500" cy="45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149441</xdr:rowOff>
    </xdr:from>
    <xdr:to>
      <xdr:col>22</xdr:col>
      <xdr:colOff>114300</xdr:colOff>
      <xdr:row>14</xdr:row>
      <xdr:rowOff>2654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25916"/>
          <a:ext cx="698500" cy="24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2464</xdr:rowOff>
    </xdr:from>
    <xdr:to>
      <xdr:col>18</xdr:col>
      <xdr:colOff>177800</xdr:colOff>
      <xdr:row>14</xdr:row>
      <xdr:rowOff>2654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450389"/>
          <a:ext cx="698500" cy="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91021</xdr:rowOff>
    </xdr:from>
    <xdr:to>
      <xdr:col>29</xdr:col>
      <xdr:colOff>177800</xdr:colOff>
      <xdr:row>14</xdr:row>
      <xdr:rowOff>21171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67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107548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1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144158</xdr:rowOff>
    </xdr:from>
    <xdr:to>
      <xdr:col>26</xdr:col>
      <xdr:colOff>101600</xdr:colOff>
      <xdr:row>14</xdr:row>
      <xdr:rowOff>74308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20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84485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89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98641</xdr:rowOff>
    </xdr:from>
    <xdr:to>
      <xdr:col>22</xdr:col>
      <xdr:colOff>165100</xdr:colOff>
      <xdr:row>14</xdr:row>
      <xdr:rowOff>28791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75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38968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43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123304</xdr:rowOff>
    </xdr:from>
    <xdr:to>
      <xdr:col>19</xdr:col>
      <xdr:colOff>38100</xdr:colOff>
      <xdr:row>14</xdr:row>
      <xdr:rowOff>53454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9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63631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6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123114</xdr:rowOff>
    </xdr:from>
    <xdr:to>
      <xdr:col>15</xdr:col>
      <xdr:colOff>101600</xdr:colOff>
      <xdr:row>14</xdr:row>
      <xdr:rowOff>53264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99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63441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6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337107</xdr:rowOff>
    </xdr:from>
    <xdr:to>
      <xdr:col>29</xdr:col>
      <xdr:colOff>127000</xdr:colOff>
      <xdr:row>35</xdr:row>
      <xdr:rowOff>92893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604557"/>
          <a:ext cx="647700" cy="98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323824</xdr:rowOff>
    </xdr:from>
    <xdr:to>
      <xdr:col>26</xdr:col>
      <xdr:colOff>50800</xdr:colOff>
      <xdr:row>34</xdr:row>
      <xdr:rowOff>337107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591274"/>
          <a:ext cx="698500" cy="13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160261</xdr:rowOff>
    </xdr:from>
    <xdr:to>
      <xdr:col>22</xdr:col>
      <xdr:colOff>114300</xdr:colOff>
      <xdr:row>34</xdr:row>
      <xdr:rowOff>323824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427711"/>
          <a:ext cx="698500" cy="163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149380</xdr:rowOff>
    </xdr:from>
    <xdr:to>
      <xdr:col>18</xdr:col>
      <xdr:colOff>177800</xdr:colOff>
      <xdr:row>34</xdr:row>
      <xdr:rowOff>160261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416830"/>
          <a:ext cx="698500" cy="10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42093</xdr:rowOff>
    </xdr:from>
    <xdr:to>
      <xdr:col>29</xdr:col>
      <xdr:colOff>177800</xdr:colOff>
      <xdr:row>35</xdr:row>
      <xdr:rowOff>143693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652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230070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286307</xdr:rowOff>
    </xdr:from>
    <xdr:to>
      <xdr:col>26</xdr:col>
      <xdr:colOff>101600</xdr:colOff>
      <xdr:row>35</xdr:row>
      <xdr:rowOff>45007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53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55183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22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273024</xdr:rowOff>
    </xdr:from>
    <xdr:to>
      <xdr:col>22</xdr:col>
      <xdr:colOff>165100</xdr:colOff>
      <xdr:row>35</xdr:row>
      <xdr:rowOff>31724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540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41901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109461</xdr:rowOff>
    </xdr:from>
    <xdr:to>
      <xdr:col>19</xdr:col>
      <xdr:colOff>38100</xdr:colOff>
      <xdr:row>34</xdr:row>
      <xdr:rowOff>211061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376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221238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1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98580</xdr:rowOff>
    </xdr:from>
    <xdr:to>
      <xdr:col>15</xdr:col>
      <xdr:colOff>101600</xdr:colOff>
      <xdr:row>34</xdr:row>
      <xdr:rowOff>200180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36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210357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13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17,293
16,830
781.08
16,592,297
15,586,016
518,434
9,066,505
8,677,830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31435</xdr:rowOff>
    </xdr:from>
    <xdr:to>
      <xdr:col>24</xdr:col>
      <xdr:colOff>63500</xdr:colOff>
      <xdr:row>34</xdr:row>
      <xdr:rowOff>83861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60735"/>
          <a:ext cx="8382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18466</xdr:rowOff>
    </xdr:from>
    <xdr:to>
      <xdr:col>19</xdr:col>
      <xdr:colOff>177800</xdr:colOff>
      <xdr:row>34</xdr:row>
      <xdr:rowOff>83861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847766"/>
          <a:ext cx="889000" cy="6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18466</xdr:rowOff>
    </xdr:from>
    <xdr:to>
      <xdr:col>15</xdr:col>
      <xdr:colOff>50800</xdr:colOff>
      <xdr:row>34</xdr:row>
      <xdr:rowOff>31740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47766"/>
          <a:ext cx="889000" cy="1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31740</xdr:rowOff>
    </xdr:from>
    <xdr:to>
      <xdr:col>10</xdr:col>
      <xdr:colOff>114300</xdr:colOff>
      <xdr:row>34</xdr:row>
      <xdr:rowOff>81407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61040"/>
          <a:ext cx="889000" cy="4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152085</xdr:rowOff>
    </xdr:from>
    <xdr:to>
      <xdr:col>24</xdr:col>
      <xdr:colOff>114300</xdr:colOff>
      <xdr:row>34</xdr:row>
      <xdr:rowOff>82235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3512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6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33061</xdr:rowOff>
    </xdr:from>
    <xdr:to>
      <xdr:col>20</xdr:col>
      <xdr:colOff>38100</xdr:colOff>
      <xdr:row>34</xdr:row>
      <xdr:rowOff>134661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151188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6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139116</xdr:rowOff>
    </xdr:from>
    <xdr:to>
      <xdr:col>15</xdr:col>
      <xdr:colOff>101600</xdr:colOff>
      <xdr:row>34</xdr:row>
      <xdr:rowOff>69266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85793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57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152390</xdr:rowOff>
    </xdr:from>
    <xdr:to>
      <xdr:col>10</xdr:col>
      <xdr:colOff>165100</xdr:colOff>
      <xdr:row>34</xdr:row>
      <xdr:rowOff>82540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99067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58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30607</xdr:rowOff>
    </xdr:from>
    <xdr:to>
      <xdr:col>6</xdr:col>
      <xdr:colOff>38100</xdr:colOff>
      <xdr:row>34</xdr:row>
      <xdr:rowOff>132207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148734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3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159954</xdr:rowOff>
    </xdr:from>
    <xdr:to>
      <xdr:col>24</xdr:col>
      <xdr:colOff>63500</xdr:colOff>
      <xdr:row>55</xdr:row>
      <xdr:rowOff>15378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418254"/>
          <a:ext cx="8382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15378</xdr:rowOff>
    </xdr:from>
    <xdr:to>
      <xdr:col>19</xdr:col>
      <xdr:colOff>177800</xdr:colOff>
      <xdr:row>55</xdr:row>
      <xdr:rowOff>72345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445128"/>
          <a:ext cx="8890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72345</xdr:rowOff>
    </xdr:from>
    <xdr:to>
      <xdr:col>15</xdr:col>
      <xdr:colOff>50800</xdr:colOff>
      <xdr:row>56</xdr:row>
      <xdr:rowOff>44319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502095"/>
          <a:ext cx="889000" cy="14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76991</xdr:rowOff>
    </xdr:from>
    <xdr:to>
      <xdr:col>10</xdr:col>
      <xdr:colOff>114300</xdr:colOff>
      <xdr:row>56</xdr:row>
      <xdr:rowOff>44319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506741"/>
          <a:ext cx="889000" cy="13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109154</xdr:rowOff>
    </xdr:from>
    <xdr:to>
      <xdr:col>24</xdr:col>
      <xdr:colOff>114300</xdr:colOff>
      <xdr:row>55</xdr:row>
      <xdr:rowOff>39304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36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132031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21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136028</xdr:rowOff>
    </xdr:from>
    <xdr:to>
      <xdr:col>20</xdr:col>
      <xdr:colOff>38100</xdr:colOff>
      <xdr:row>55</xdr:row>
      <xdr:rowOff>66178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3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82705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16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21545</xdr:rowOff>
    </xdr:from>
    <xdr:to>
      <xdr:col>15</xdr:col>
      <xdr:colOff>101600</xdr:colOff>
      <xdr:row>55</xdr:row>
      <xdr:rowOff>123145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139672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22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164969</xdr:rowOff>
    </xdr:from>
    <xdr:to>
      <xdr:col>10</xdr:col>
      <xdr:colOff>165100</xdr:colOff>
      <xdr:row>56</xdr:row>
      <xdr:rowOff>95119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111646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6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26191</xdr:rowOff>
    </xdr:from>
    <xdr:to>
      <xdr:col>6</xdr:col>
      <xdr:colOff>38100</xdr:colOff>
      <xdr:row>55</xdr:row>
      <xdr:rowOff>127791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144318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3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135723</xdr:rowOff>
    </xdr:from>
    <xdr:to>
      <xdr:col>24</xdr:col>
      <xdr:colOff>63500</xdr:colOff>
      <xdr:row>75</xdr:row>
      <xdr:rowOff>156959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994473"/>
          <a:ext cx="838200" cy="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66251</xdr:rowOff>
    </xdr:from>
    <xdr:to>
      <xdr:col>19</xdr:col>
      <xdr:colOff>177800</xdr:colOff>
      <xdr:row>75</xdr:row>
      <xdr:rowOff>135723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925001"/>
          <a:ext cx="889000" cy="6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66251</xdr:rowOff>
    </xdr:from>
    <xdr:to>
      <xdr:col>15</xdr:col>
      <xdr:colOff>50800</xdr:colOff>
      <xdr:row>76</xdr:row>
      <xdr:rowOff>66937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925001"/>
          <a:ext cx="889000" cy="1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156298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66937</xdr:rowOff>
    </xdr:from>
    <xdr:to>
      <xdr:col>10</xdr:col>
      <xdr:colOff>114300</xdr:colOff>
      <xdr:row>76</xdr:row>
      <xdr:rowOff>145918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097137"/>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169443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34455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106159</xdr:rowOff>
    </xdr:from>
    <xdr:to>
      <xdr:col>24</xdr:col>
      <xdr:colOff>114300</xdr:colOff>
      <xdr:row>76</xdr:row>
      <xdr:rowOff>36309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9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129036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1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84923</xdr:rowOff>
    </xdr:from>
    <xdr:to>
      <xdr:col>20</xdr:col>
      <xdr:colOff>38100</xdr:colOff>
      <xdr:row>76</xdr:row>
      <xdr:rowOff>15072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9436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31600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71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15451</xdr:rowOff>
    </xdr:from>
    <xdr:to>
      <xdr:col>15</xdr:col>
      <xdr:colOff>101600</xdr:colOff>
      <xdr:row>75</xdr:row>
      <xdr:rowOff>117051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8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133578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6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16137</xdr:rowOff>
    </xdr:from>
    <xdr:to>
      <xdr:col>10</xdr:col>
      <xdr:colOff>165100</xdr:colOff>
      <xdr:row>76</xdr:row>
      <xdr:rowOff>117737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04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134264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82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95118</xdr:rowOff>
    </xdr:from>
    <xdr:to>
      <xdr:col>6</xdr:col>
      <xdr:colOff>38100</xdr:colOff>
      <xdr:row>77</xdr:row>
      <xdr:rowOff>25268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2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41795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0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112965</xdr:rowOff>
    </xdr:from>
    <xdr:to>
      <xdr:col>24</xdr:col>
      <xdr:colOff>63500</xdr:colOff>
      <xdr:row>95</xdr:row>
      <xdr:rowOff>122642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00715"/>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1702</xdr:rowOff>
    </xdr:from>
    <xdr:to>
      <xdr:col>19</xdr:col>
      <xdr:colOff>177800</xdr:colOff>
      <xdr:row>95</xdr:row>
      <xdr:rowOff>122642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289452"/>
          <a:ext cx="889000" cy="1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1702</xdr:rowOff>
    </xdr:from>
    <xdr:to>
      <xdr:col>15</xdr:col>
      <xdr:colOff>50800</xdr:colOff>
      <xdr:row>96</xdr:row>
      <xdr:rowOff>155234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89452"/>
          <a:ext cx="889000" cy="3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155234</xdr:rowOff>
    </xdr:from>
    <xdr:to>
      <xdr:col>10</xdr:col>
      <xdr:colOff>114300</xdr:colOff>
      <xdr:row>96</xdr:row>
      <xdr:rowOff>170735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14434"/>
          <a:ext cx="889000" cy="1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62165</xdr:rowOff>
    </xdr:from>
    <xdr:to>
      <xdr:col>24</xdr:col>
      <xdr:colOff>114300</xdr:colOff>
      <xdr:row>95</xdr:row>
      <xdr:rowOff>163765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4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40592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32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71842</xdr:rowOff>
    </xdr:from>
    <xdr:to>
      <xdr:col>20</xdr:col>
      <xdr:colOff>38100</xdr:colOff>
      <xdr:row>96</xdr:row>
      <xdr:rowOff>1992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5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18519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13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122352</xdr:rowOff>
    </xdr:from>
    <xdr:to>
      <xdr:col>15</xdr:col>
      <xdr:colOff>101600</xdr:colOff>
      <xdr:row>95</xdr:row>
      <xdr:rowOff>52502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3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69029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104434</xdr:rowOff>
    </xdr:from>
    <xdr:to>
      <xdr:col>10</xdr:col>
      <xdr:colOff>165100</xdr:colOff>
      <xdr:row>97</xdr:row>
      <xdr:rowOff>34584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25711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119935</xdr:rowOff>
    </xdr:from>
    <xdr:to>
      <xdr:col>6</xdr:col>
      <xdr:colOff>38100</xdr:colOff>
      <xdr:row>97</xdr:row>
      <xdr:rowOff>50085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41212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6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163968</xdr:rowOff>
    </xdr:from>
    <xdr:to>
      <xdr:col>55</xdr:col>
      <xdr:colOff>0</xdr:colOff>
      <xdr:row>34</xdr:row>
      <xdr:rowOff>170419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993268"/>
          <a:ext cx="8382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163968</xdr:rowOff>
    </xdr:from>
    <xdr:to>
      <xdr:col>50</xdr:col>
      <xdr:colOff>114300</xdr:colOff>
      <xdr:row>35</xdr:row>
      <xdr:rowOff>133409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993268"/>
          <a:ext cx="889000" cy="14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9005</xdr:rowOff>
    </xdr:from>
    <xdr:to>
      <xdr:col>45</xdr:col>
      <xdr:colOff>177800</xdr:colOff>
      <xdr:row>35</xdr:row>
      <xdr:rowOff>133409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666855"/>
          <a:ext cx="889000" cy="46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9005</xdr:rowOff>
    </xdr:from>
    <xdr:to>
      <xdr:col>41</xdr:col>
      <xdr:colOff>50800</xdr:colOff>
      <xdr:row>36</xdr:row>
      <xdr:rowOff>55365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666855"/>
          <a:ext cx="889000" cy="5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119619</xdr:rowOff>
    </xdr:from>
    <xdr:to>
      <xdr:col>55</xdr:col>
      <xdr:colOff>50800</xdr:colOff>
      <xdr:row>35</xdr:row>
      <xdr:rowOff>49769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142496</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0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113168</xdr:rowOff>
    </xdr:from>
    <xdr:to>
      <xdr:col>50</xdr:col>
      <xdr:colOff>165100</xdr:colOff>
      <xdr:row>35</xdr:row>
      <xdr:rowOff>43318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94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59845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71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82609</xdr:rowOff>
    </xdr:from>
    <xdr:to>
      <xdr:col>46</xdr:col>
      <xdr:colOff>38100</xdr:colOff>
      <xdr:row>36</xdr:row>
      <xdr:rowOff>12759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08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29286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85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129655</xdr:rowOff>
    </xdr:from>
    <xdr:to>
      <xdr:col>41</xdr:col>
      <xdr:colOff>101600</xdr:colOff>
      <xdr:row>33</xdr:row>
      <xdr:rowOff>59805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61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76332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3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4565</xdr:rowOff>
    </xdr:from>
    <xdr:to>
      <xdr:col>36</xdr:col>
      <xdr:colOff>165100</xdr:colOff>
      <xdr:row>36</xdr:row>
      <xdr:rowOff>106165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1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122692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95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147640</xdr:rowOff>
    </xdr:from>
    <xdr:to>
      <xdr:col>55</xdr:col>
      <xdr:colOff>0</xdr:colOff>
      <xdr:row>53</xdr:row>
      <xdr:rowOff>40473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8891590"/>
          <a:ext cx="838200" cy="23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108519</xdr:rowOff>
    </xdr:from>
    <xdr:to>
      <xdr:col>50</xdr:col>
      <xdr:colOff>114300</xdr:colOff>
      <xdr:row>53</xdr:row>
      <xdr:rowOff>40473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023919"/>
          <a:ext cx="889000" cy="10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108519</xdr:rowOff>
    </xdr:from>
    <xdr:to>
      <xdr:col>45</xdr:col>
      <xdr:colOff>177800</xdr:colOff>
      <xdr:row>54</xdr:row>
      <xdr:rowOff>64994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023919"/>
          <a:ext cx="889000" cy="29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64994</xdr:rowOff>
    </xdr:from>
    <xdr:to>
      <xdr:col>41</xdr:col>
      <xdr:colOff>50800</xdr:colOff>
      <xdr:row>55</xdr:row>
      <xdr:rowOff>414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323294"/>
          <a:ext cx="8890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38768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105701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96840</xdr:rowOff>
    </xdr:from>
    <xdr:to>
      <xdr:col>55</xdr:col>
      <xdr:colOff>50800</xdr:colOff>
      <xdr:row>52</xdr:row>
      <xdr:rowOff>26990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88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119717</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869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161123</xdr:rowOff>
    </xdr:from>
    <xdr:to>
      <xdr:col>50</xdr:col>
      <xdr:colOff>165100</xdr:colOff>
      <xdr:row>53</xdr:row>
      <xdr:rowOff>91273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0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107800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885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57719</xdr:rowOff>
    </xdr:from>
    <xdr:to>
      <xdr:col>46</xdr:col>
      <xdr:colOff>38100</xdr:colOff>
      <xdr:row>52</xdr:row>
      <xdr:rowOff>159319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89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4396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874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14194</xdr:rowOff>
    </xdr:from>
    <xdr:to>
      <xdr:col>41</xdr:col>
      <xdr:colOff>101600</xdr:colOff>
      <xdr:row>54</xdr:row>
      <xdr:rowOff>115794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2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132321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0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121064</xdr:rowOff>
    </xdr:from>
    <xdr:to>
      <xdr:col>36</xdr:col>
      <xdr:colOff>165100</xdr:colOff>
      <xdr:row>55</xdr:row>
      <xdr:rowOff>51214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37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67741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15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129737</xdr:rowOff>
    </xdr:from>
    <xdr:to>
      <xdr:col>55</xdr:col>
      <xdr:colOff>0</xdr:colOff>
      <xdr:row>76</xdr:row>
      <xdr:rowOff>19132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645587"/>
          <a:ext cx="838200" cy="40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47975</xdr:rowOff>
    </xdr:from>
    <xdr:to>
      <xdr:col>50</xdr:col>
      <xdr:colOff>114300</xdr:colOff>
      <xdr:row>76</xdr:row>
      <xdr:rowOff>19132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2735275"/>
          <a:ext cx="889000" cy="31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47975</xdr:rowOff>
    </xdr:from>
    <xdr:to>
      <xdr:col>45</xdr:col>
      <xdr:colOff>177800</xdr:colOff>
      <xdr:row>75</xdr:row>
      <xdr:rowOff>155360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735275"/>
          <a:ext cx="889000" cy="27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84320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155360</xdr:rowOff>
    </xdr:from>
    <xdr:to>
      <xdr:col>41</xdr:col>
      <xdr:colOff>50800</xdr:colOff>
      <xdr:row>76</xdr:row>
      <xdr:rowOff>148158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014110"/>
          <a:ext cx="889000" cy="16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78937</xdr:rowOff>
    </xdr:from>
    <xdr:to>
      <xdr:col>55</xdr:col>
      <xdr:colOff>50800</xdr:colOff>
      <xdr:row>74</xdr:row>
      <xdr:rowOff>9087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5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101814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44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139782</xdr:rowOff>
    </xdr:from>
    <xdr:to>
      <xdr:col>50</xdr:col>
      <xdr:colOff>165100</xdr:colOff>
      <xdr:row>76</xdr:row>
      <xdr:rowOff>69932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9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86459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77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168625</xdr:rowOff>
    </xdr:from>
    <xdr:to>
      <xdr:col>46</xdr:col>
      <xdr:colOff>38100</xdr:colOff>
      <xdr:row>74</xdr:row>
      <xdr:rowOff>98775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6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115302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45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104559</xdr:rowOff>
    </xdr:from>
    <xdr:to>
      <xdr:col>41</xdr:col>
      <xdr:colOff>101600</xdr:colOff>
      <xdr:row>76</xdr:row>
      <xdr:rowOff>34708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963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51236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73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97358</xdr:rowOff>
    </xdr:from>
    <xdr:to>
      <xdr:col>36</xdr:col>
      <xdr:colOff>165100</xdr:colOff>
      <xdr:row>77</xdr:row>
      <xdr:rowOff>27508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18635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143793</xdr:rowOff>
    </xdr:from>
    <xdr:to>
      <xdr:col>55</xdr:col>
      <xdr:colOff>0</xdr:colOff>
      <xdr:row>93</xdr:row>
      <xdr:rowOff>68399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5917193"/>
          <a:ext cx="838200" cy="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68399</xdr:rowOff>
    </xdr:from>
    <xdr:to>
      <xdr:col>50</xdr:col>
      <xdr:colOff>114300</xdr:colOff>
      <xdr:row>93</xdr:row>
      <xdr:rowOff>93577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013249"/>
          <a:ext cx="889000" cy="2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93577</xdr:rowOff>
    </xdr:from>
    <xdr:to>
      <xdr:col>45</xdr:col>
      <xdr:colOff>177800</xdr:colOff>
      <xdr:row>95</xdr:row>
      <xdr:rowOff>28632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038427"/>
          <a:ext cx="889000" cy="27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28632</xdr:rowOff>
    </xdr:from>
    <xdr:to>
      <xdr:col>41</xdr:col>
      <xdr:colOff>50800</xdr:colOff>
      <xdr:row>95</xdr:row>
      <xdr:rowOff>95962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316382"/>
          <a:ext cx="889000" cy="6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64236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160999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92993</xdr:rowOff>
    </xdr:from>
    <xdr:to>
      <xdr:col>55</xdr:col>
      <xdr:colOff>50800</xdr:colOff>
      <xdr:row>93</xdr:row>
      <xdr:rowOff>23143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58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115870</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71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17599</xdr:rowOff>
    </xdr:from>
    <xdr:to>
      <xdr:col>50</xdr:col>
      <xdr:colOff>165100</xdr:colOff>
      <xdr:row>93</xdr:row>
      <xdr:rowOff>119199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96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135726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7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42777</xdr:rowOff>
    </xdr:from>
    <xdr:to>
      <xdr:col>46</xdr:col>
      <xdr:colOff>38100</xdr:colOff>
      <xdr:row>93</xdr:row>
      <xdr:rowOff>144377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598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160904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76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149282</xdr:rowOff>
    </xdr:from>
    <xdr:to>
      <xdr:col>41</xdr:col>
      <xdr:colOff>101600</xdr:colOff>
      <xdr:row>95</xdr:row>
      <xdr:rowOff>79432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26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95959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04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45162</xdr:rowOff>
    </xdr:from>
    <xdr:to>
      <xdr:col>36</xdr:col>
      <xdr:colOff>165100</xdr:colOff>
      <xdr:row>95</xdr:row>
      <xdr:rowOff>146762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3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163289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0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75833</xdr:rowOff>
    </xdr:from>
    <xdr:to>
      <xdr:col>85</xdr:col>
      <xdr:colOff>127000</xdr:colOff>
      <xdr:row>39</xdr:row>
      <xdr:rowOff>89484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62383"/>
          <a:ext cx="8382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103755</xdr:rowOff>
    </xdr:from>
    <xdr:to>
      <xdr:col>81</xdr:col>
      <xdr:colOff>50800</xdr:colOff>
      <xdr:row>39</xdr:row>
      <xdr:rowOff>75833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447405"/>
          <a:ext cx="889000" cy="31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103755</xdr:rowOff>
    </xdr:from>
    <xdr:to>
      <xdr:col>76</xdr:col>
      <xdr:colOff>114300</xdr:colOff>
      <xdr:row>38</xdr:row>
      <xdr:rowOff>130490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447405"/>
          <a:ext cx="889000" cy="19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130490</xdr:rowOff>
    </xdr:from>
    <xdr:to>
      <xdr:col>71</xdr:col>
      <xdr:colOff>177800</xdr:colOff>
      <xdr:row>39</xdr:row>
      <xdr:rowOff>67169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645590"/>
          <a:ext cx="889000" cy="10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87868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77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38684</xdr:rowOff>
    </xdr:from>
    <xdr:to>
      <xdr:col>85</xdr:col>
      <xdr:colOff>177800</xdr:colOff>
      <xdr:row>39</xdr:row>
      <xdr:rowOff>140284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2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25033</xdr:rowOff>
    </xdr:from>
    <xdr:to>
      <xdr:col>81</xdr:col>
      <xdr:colOff>101600</xdr:colOff>
      <xdr:row>39</xdr:row>
      <xdr:rowOff>126633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1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117760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8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52955</xdr:rowOff>
    </xdr:from>
    <xdr:to>
      <xdr:col>76</xdr:col>
      <xdr:colOff>165100</xdr:colOff>
      <xdr:row>37</xdr:row>
      <xdr:rowOff>154555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39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171082</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17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79690</xdr:rowOff>
    </xdr:from>
    <xdr:to>
      <xdr:col>72</xdr:col>
      <xdr:colOff>38100</xdr:colOff>
      <xdr:row>39</xdr:row>
      <xdr:rowOff>9840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5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26368</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63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16369</xdr:rowOff>
    </xdr:from>
    <xdr:to>
      <xdr:col>67</xdr:col>
      <xdr:colOff>101600</xdr:colOff>
      <xdr:row>39</xdr:row>
      <xdr:rowOff>117969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0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109096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9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34399</xdr:rowOff>
    </xdr:from>
    <xdr:to>
      <xdr:col>85</xdr:col>
      <xdr:colOff>127000</xdr:colOff>
      <xdr:row>74</xdr:row>
      <xdr:rowOff>143769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721699"/>
          <a:ext cx="838200" cy="10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34399</xdr:rowOff>
    </xdr:from>
    <xdr:to>
      <xdr:col>81</xdr:col>
      <xdr:colOff>50800</xdr:colOff>
      <xdr:row>74</xdr:row>
      <xdr:rowOff>44107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721699"/>
          <a:ext cx="889000" cy="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168892</xdr:rowOff>
    </xdr:from>
    <xdr:to>
      <xdr:col>76</xdr:col>
      <xdr:colOff>114300</xdr:colOff>
      <xdr:row>74</xdr:row>
      <xdr:rowOff>44107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684742"/>
          <a:ext cx="889000" cy="4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168892</xdr:rowOff>
    </xdr:from>
    <xdr:to>
      <xdr:col>71</xdr:col>
      <xdr:colOff>177800</xdr:colOff>
      <xdr:row>74</xdr:row>
      <xdr:rowOff>12682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68474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92969</xdr:rowOff>
    </xdr:from>
    <xdr:to>
      <xdr:col>85</xdr:col>
      <xdr:colOff>177800</xdr:colOff>
      <xdr:row>75</xdr:row>
      <xdr:rowOff>23119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78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115846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6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155049</xdr:rowOff>
    </xdr:from>
    <xdr:to>
      <xdr:col>81</xdr:col>
      <xdr:colOff>101600</xdr:colOff>
      <xdr:row>74</xdr:row>
      <xdr:rowOff>85199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6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101726</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44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164757</xdr:rowOff>
    </xdr:from>
    <xdr:to>
      <xdr:col>76</xdr:col>
      <xdr:colOff>165100</xdr:colOff>
      <xdr:row>74</xdr:row>
      <xdr:rowOff>94907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68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111434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45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118092</xdr:rowOff>
    </xdr:from>
    <xdr:to>
      <xdr:col>72</xdr:col>
      <xdr:colOff>38100</xdr:colOff>
      <xdr:row>74</xdr:row>
      <xdr:rowOff>48242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6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64769</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40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133332</xdr:rowOff>
    </xdr:from>
    <xdr:to>
      <xdr:col>67</xdr:col>
      <xdr:colOff>101600</xdr:colOff>
      <xdr:row>74</xdr:row>
      <xdr:rowOff>63482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6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80009</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42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74014</xdr:rowOff>
    </xdr:from>
    <xdr:to>
      <xdr:col>85</xdr:col>
      <xdr:colOff>127000</xdr:colOff>
      <xdr:row>97</xdr:row>
      <xdr:rowOff>148144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04664"/>
          <a:ext cx="838200" cy="7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76017</xdr:rowOff>
    </xdr:from>
    <xdr:to>
      <xdr:col>81</xdr:col>
      <xdr:colOff>50800</xdr:colOff>
      <xdr:row>97</xdr:row>
      <xdr:rowOff>148144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06667"/>
          <a:ext cx="889000" cy="7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76017</xdr:rowOff>
    </xdr:from>
    <xdr:to>
      <xdr:col>76</xdr:col>
      <xdr:colOff>114300</xdr:colOff>
      <xdr:row>97</xdr:row>
      <xdr:rowOff>161367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06667"/>
          <a:ext cx="889000" cy="8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149223</xdr:rowOff>
    </xdr:from>
    <xdr:to>
      <xdr:col>71</xdr:col>
      <xdr:colOff>177800</xdr:colOff>
      <xdr:row>97</xdr:row>
      <xdr:rowOff>161367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79873"/>
          <a:ext cx="889000" cy="1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23214</xdr:rowOff>
    </xdr:from>
    <xdr:to>
      <xdr:col>85</xdr:col>
      <xdr:colOff>177800</xdr:colOff>
      <xdr:row>97</xdr:row>
      <xdr:rowOff>124814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5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46091</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0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97344</xdr:rowOff>
    </xdr:from>
    <xdr:to>
      <xdr:col>81</xdr:col>
      <xdr:colOff>101600</xdr:colOff>
      <xdr:row>98</xdr:row>
      <xdr:rowOff>27494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2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18621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2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25217</xdr:rowOff>
    </xdr:from>
    <xdr:to>
      <xdr:col>76</xdr:col>
      <xdr:colOff>165100</xdr:colOff>
      <xdr:row>97</xdr:row>
      <xdr:rowOff>126817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143344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110567</xdr:rowOff>
    </xdr:from>
    <xdr:to>
      <xdr:col>72</xdr:col>
      <xdr:colOff>38100</xdr:colOff>
      <xdr:row>98</xdr:row>
      <xdr:rowOff>40717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57244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1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98423</xdr:rowOff>
    </xdr:from>
    <xdr:to>
      <xdr:col>67</xdr:col>
      <xdr:colOff>101600</xdr:colOff>
      <xdr:row>98</xdr:row>
      <xdr:rowOff>28573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2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45100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143987</xdr:rowOff>
    </xdr:from>
    <xdr:to>
      <xdr:col>116</xdr:col>
      <xdr:colOff>63500</xdr:colOff>
      <xdr:row>57</xdr:row>
      <xdr:rowOff>144900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916637"/>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144900</xdr:rowOff>
    </xdr:from>
    <xdr:to>
      <xdr:col>111</xdr:col>
      <xdr:colOff>177800</xdr:colOff>
      <xdr:row>57</xdr:row>
      <xdr:rowOff>145872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17550"/>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145872</xdr:rowOff>
    </xdr:from>
    <xdr:to>
      <xdr:col>107</xdr:col>
      <xdr:colOff>50800</xdr:colOff>
      <xdr:row>57</xdr:row>
      <xdr:rowOff>146844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918522"/>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146844</xdr:rowOff>
    </xdr:from>
    <xdr:to>
      <xdr:col>102</xdr:col>
      <xdr:colOff>114300</xdr:colOff>
      <xdr:row>57</xdr:row>
      <xdr:rowOff>147930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1949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93187</xdr:rowOff>
    </xdr:from>
    <xdr:to>
      <xdr:col>116</xdr:col>
      <xdr:colOff>114300</xdr:colOff>
      <xdr:row>58</xdr:row>
      <xdr:rowOff>23337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8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26408</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799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94100</xdr:rowOff>
    </xdr:from>
    <xdr:to>
      <xdr:col>112</xdr:col>
      <xdr:colOff>38100</xdr:colOff>
      <xdr:row>58</xdr:row>
      <xdr:rowOff>24250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8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15377</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9959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95072</xdr:rowOff>
    </xdr:from>
    <xdr:to>
      <xdr:col>107</xdr:col>
      <xdr:colOff>101600</xdr:colOff>
      <xdr:row>58</xdr:row>
      <xdr:rowOff>25222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8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16349</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9960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96044</xdr:rowOff>
    </xdr:from>
    <xdr:to>
      <xdr:col>102</xdr:col>
      <xdr:colOff>165100</xdr:colOff>
      <xdr:row>58</xdr:row>
      <xdr:rowOff>26194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17321</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9961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97130</xdr:rowOff>
    </xdr:from>
    <xdr:to>
      <xdr:col>98</xdr:col>
      <xdr:colOff>38100</xdr:colOff>
      <xdr:row>58</xdr:row>
      <xdr:rowOff>27280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8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18407</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9962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24806</xdr:rowOff>
    </xdr:from>
    <xdr:to>
      <xdr:col>116</xdr:col>
      <xdr:colOff>63500</xdr:colOff>
      <xdr:row>76</xdr:row>
      <xdr:rowOff>56274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55006"/>
          <a:ext cx="838200" cy="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54778</xdr:rowOff>
    </xdr:from>
    <xdr:to>
      <xdr:col>111</xdr:col>
      <xdr:colOff>177800</xdr:colOff>
      <xdr:row>76</xdr:row>
      <xdr:rowOff>56274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084978"/>
          <a:ext cx="8890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54778</xdr:rowOff>
    </xdr:from>
    <xdr:to>
      <xdr:col>107</xdr:col>
      <xdr:colOff>50800</xdr:colOff>
      <xdr:row>76</xdr:row>
      <xdr:rowOff>88024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84978"/>
          <a:ext cx="889000" cy="3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88024</xdr:rowOff>
    </xdr:from>
    <xdr:to>
      <xdr:col>102</xdr:col>
      <xdr:colOff>114300</xdr:colOff>
      <xdr:row>76</xdr:row>
      <xdr:rowOff>113640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18224"/>
          <a:ext cx="889000" cy="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145455</xdr:rowOff>
    </xdr:from>
    <xdr:to>
      <xdr:col>116</xdr:col>
      <xdr:colOff>114300</xdr:colOff>
      <xdr:row>76</xdr:row>
      <xdr:rowOff>75605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168332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5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5474</xdr:rowOff>
    </xdr:from>
    <xdr:to>
      <xdr:col>112</xdr:col>
      <xdr:colOff>38100</xdr:colOff>
      <xdr:row>76</xdr:row>
      <xdr:rowOff>107074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123601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1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3978</xdr:rowOff>
    </xdr:from>
    <xdr:to>
      <xdr:col>107</xdr:col>
      <xdr:colOff>101600</xdr:colOff>
      <xdr:row>76</xdr:row>
      <xdr:rowOff>105578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3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122105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0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37224</xdr:rowOff>
    </xdr:from>
    <xdr:to>
      <xdr:col>102</xdr:col>
      <xdr:colOff>165100</xdr:colOff>
      <xdr:row>76</xdr:row>
      <xdr:rowOff>138824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155350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62840</xdr:rowOff>
    </xdr:from>
    <xdr:to>
      <xdr:col>98</xdr:col>
      <xdr:colOff>38100</xdr:colOff>
      <xdr:row>76</xdr:row>
      <xdr:rowOff>164440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9517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人件費、物件費、維持補修費において類似団体平均値と比較し高い水準となっているが、これは、合併前の旧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町村ごとに類似した施設が点在していること、一般廃棄物処理施設やにいはるこども園などの運営を直営で行っていること、豪雪地帯であるため冬期間の道路除排雪に多額の費用が必要となることなどが要因となっている。公共施設の統廃合や指定管理者制度の導入拡大を進めているところであり、今後もコスト削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また、町の面積が広大（</a:t>
          </a:r>
          <a:r>
            <a:rPr kumimoji="1" lang="en-US" altLang="ja-JP" sz="1300">
              <a:latin typeface="ＭＳ Ｐゴシック" panose="020B0600070205080204" pitchFamily="50" charset="-128"/>
              <a:ea typeface="ＭＳ Ｐゴシック" panose="020B0600070205080204" pitchFamily="50" charset="-128"/>
            </a:rPr>
            <a:t>781.08</a:t>
          </a:r>
          <a:r>
            <a:rPr kumimoji="1" lang="ja-JP" altLang="en-US" sz="1300">
              <a:latin typeface="ＭＳ Ｐゴシック" panose="020B0600070205080204" pitchFamily="50" charset="-128"/>
              <a:ea typeface="ＭＳ Ｐゴシック" panose="020B0600070205080204" pitchFamily="50" charset="-128"/>
            </a:rPr>
            <a:t>㎢）であり、道路橋梁などのインフラ整備や、公共施設の統廃合のための大規模事業等により普通建設事業費が多額となり高い水準となっており、これに伴って公債費についても類似団体平均値を大きく上回っている。計画的な事業実施及び地方債の適正な管理に努め、普通建設事業費及び公債費の抑制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さらに、過疎化・高齢化の進行や地理的な条件不利により、繰出金についても高い水準となっており、地域経済対策のための事業を実施したことや、水道事業への支援を実施したことにより補助費等についても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17,293
16,830
781.08
16,592,297
15,586,016
518,434
9,066,505
8,677,830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109068</xdr:rowOff>
    </xdr:from>
    <xdr:to>
      <xdr:col>24</xdr:col>
      <xdr:colOff>63500</xdr:colOff>
      <xdr:row>35</xdr:row>
      <xdr:rowOff>117754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09818"/>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114097</xdr:rowOff>
    </xdr:from>
    <xdr:to>
      <xdr:col>19</xdr:col>
      <xdr:colOff>177800</xdr:colOff>
      <xdr:row>35</xdr:row>
      <xdr:rowOff>117754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43397"/>
          <a:ext cx="889000" cy="17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114097</xdr:rowOff>
    </xdr:from>
    <xdr:to>
      <xdr:col>15</xdr:col>
      <xdr:colOff>50800</xdr:colOff>
      <xdr:row>34</xdr:row>
      <xdr:rowOff>162560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43397"/>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116154</xdr:rowOff>
    </xdr:from>
    <xdr:to>
      <xdr:col>10</xdr:col>
      <xdr:colOff>114300</xdr:colOff>
      <xdr:row>34</xdr:row>
      <xdr:rowOff>162560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45454"/>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58268</xdr:rowOff>
    </xdr:from>
    <xdr:to>
      <xdr:col>24</xdr:col>
      <xdr:colOff>114300</xdr:colOff>
      <xdr:row>35</xdr:row>
      <xdr:rowOff>159868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81145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1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66954</xdr:rowOff>
    </xdr:from>
    <xdr:to>
      <xdr:col>20</xdr:col>
      <xdr:colOff>38100</xdr:colOff>
      <xdr:row>35</xdr:row>
      <xdr:rowOff>168554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13631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4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63297</xdr:rowOff>
    </xdr:from>
    <xdr:to>
      <xdr:col>15</xdr:col>
      <xdr:colOff>101600</xdr:colOff>
      <xdr:row>34</xdr:row>
      <xdr:rowOff>164897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9974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111760</xdr:rowOff>
    </xdr:from>
    <xdr:to>
      <xdr:col>10</xdr:col>
      <xdr:colOff>165100</xdr:colOff>
      <xdr:row>35</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58437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65354</xdr:rowOff>
    </xdr:from>
    <xdr:to>
      <xdr:col>6</xdr:col>
      <xdr:colOff>38100</xdr:colOff>
      <xdr:row>34</xdr:row>
      <xdr:rowOff>166954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12031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142195</xdr:rowOff>
    </xdr:from>
    <xdr:to>
      <xdr:col>24</xdr:col>
      <xdr:colOff>63500</xdr:colOff>
      <xdr:row>57</xdr:row>
      <xdr:rowOff>25661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43395"/>
          <a:ext cx="838200" cy="5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25661</xdr:rowOff>
    </xdr:from>
    <xdr:to>
      <xdr:col>19</xdr:col>
      <xdr:colOff>177800</xdr:colOff>
      <xdr:row>57</xdr:row>
      <xdr:rowOff>35661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8311"/>
          <a:ext cx="889000" cy="1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158791</xdr:rowOff>
    </xdr:from>
    <xdr:to>
      <xdr:col>15</xdr:col>
      <xdr:colOff>50800</xdr:colOff>
      <xdr:row>57</xdr:row>
      <xdr:rowOff>35661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88541"/>
          <a:ext cx="889000" cy="21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158791</xdr:rowOff>
    </xdr:from>
    <xdr:to>
      <xdr:col>10</xdr:col>
      <xdr:colOff>114300</xdr:colOff>
      <xdr:row>57</xdr:row>
      <xdr:rowOff>120148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88541"/>
          <a:ext cx="889000" cy="30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91395</xdr:rowOff>
    </xdr:from>
    <xdr:to>
      <xdr:col>24</xdr:col>
      <xdr:colOff>114300</xdr:colOff>
      <xdr:row>57</xdr:row>
      <xdr:rowOff>21545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114272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4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146311</xdr:rowOff>
    </xdr:from>
    <xdr:to>
      <xdr:col>20</xdr:col>
      <xdr:colOff>38100</xdr:colOff>
      <xdr:row>57</xdr:row>
      <xdr:rowOff>76461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92988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2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156311</xdr:rowOff>
    </xdr:from>
    <xdr:to>
      <xdr:col>15</xdr:col>
      <xdr:colOff>101600</xdr:colOff>
      <xdr:row>57</xdr:row>
      <xdr:rowOff>86461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102988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3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107991</xdr:rowOff>
    </xdr:from>
    <xdr:to>
      <xdr:col>10</xdr:col>
      <xdr:colOff>165100</xdr:colOff>
      <xdr:row>56</xdr:row>
      <xdr:rowOff>38141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3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29268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3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69348</xdr:rowOff>
    </xdr:from>
    <xdr:to>
      <xdr:col>6</xdr:col>
      <xdr:colOff>38100</xdr:colOff>
      <xdr:row>57</xdr:row>
      <xdr:rowOff>170948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16025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104691</xdr:rowOff>
    </xdr:from>
    <xdr:to>
      <xdr:col>24</xdr:col>
      <xdr:colOff>63500</xdr:colOff>
      <xdr:row>76</xdr:row>
      <xdr:rowOff>58231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63441"/>
          <a:ext cx="838200" cy="12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157824</xdr:rowOff>
    </xdr:from>
    <xdr:to>
      <xdr:col>19</xdr:col>
      <xdr:colOff>177800</xdr:colOff>
      <xdr:row>76</xdr:row>
      <xdr:rowOff>58231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16574"/>
          <a:ext cx="889000" cy="7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157824</xdr:rowOff>
    </xdr:from>
    <xdr:to>
      <xdr:col>15</xdr:col>
      <xdr:colOff>50800</xdr:colOff>
      <xdr:row>77</xdr:row>
      <xdr:rowOff>42588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16574"/>
          <a:ext cx="889000" cy="22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42588</xdr:rowOff>
    </xdr:from>
    <xdr:to>
      <xdr:col>10</xdr:col>
      <xdr:colOff>114300</xdr:colOff>
      <xdr:row>77</xdr:row>
      <xdr:rowOff>154853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4238"/>
          <a:ext cx="889000" cy="11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53891</xdr:rowOff>
    </xdr:from>
    <xdr:to>
      <xdr:col>24</xdr:col>
      <xdr:colOff>114300</xdr:colOff>
      <xdr:row>75</xdr:row>
      <xdr:rowOff>155491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32318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7431</xdr:rowOff>
    </xdr:from>
    <xdr:to>
      <xdr:col>20</xdr:col>
      <xdr:colOff>38100</xdr:colOff>
      <xdr:row>76</xdr:row>
      <xdr:rowOff>109031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125558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1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107024</xdr:rowOff>
    </xdr:from>
    <xdr:to>
      <xdr:col>15</xdr:col>
      <xdr:colOff>101600</xdr:colOff>
      <xdr:row>76</xdr:row>
      <xdr:rowOff>37174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53701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4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163238</xdr:rowOff>
    </xdr:from>
    <xdr:to>
      <xdr:col>10</xdr:col>
      <xdr:colOff>165100</xdr:colOff>
      <xdr:row>77</xdr:row>
      <xdr:rowOff>93388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109916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6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104053</xdr:rowOff>
    </xdr:from>
    <xdr:to>
      <xdr:col>6</xdr:col>
      <xdr:colOff>38100</xdr:colOff>
      <xdr:row>78</xdr:row>
      <xdr:rowOff>34203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0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25330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9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142442</xdr:rowOff>
    </xdr:from>
    <xdr:to>
      <xdr:col>24</xdr:col>
      <xdr:colOff>63500</xdr:colOff>
      <xdr:row>96</xdr:row>
      <xdr:rowOff>4838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30192"/>
          <a:ext cx="838200" cy="3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142442</xdr:rowOff>
    </xdr:from>
    <xdr:to>
      <xdr:col>19</xdr:col>
      <xdr:colOff>177800</xdr:colOff>
      <xdr:row>96</xdr:row>
      <xdr:rowOff>90436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30192"/>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90436</xdr:rowOff>
    </xdr:from>
    <xdr:to>
      <xdr:col>15</xdr:col>
      <xdr:colOff>50800</xdr:colOff>
      <xdr:row>97</xdr:row>
      <xdr:rowOff>102070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49636"/>
          <a:ext cx="889000" cy="18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86080</xdr:rowOff>
    </xdr:from>
    <xdr:to>
      <xdr:col>10</xdr:col>
      <xdr:colOff>114300</xdr:colOff>
      <xdr:row>97</xdr:row>
      <xdr:rowOff>102070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16730"/>
          <a:ext cx="8890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125488</xdr:rowOff>
    </xdr:from>
    <xdr:to>
      <xdr:col>24</xdr:col>
      <xdr:colOff>114300</xdr:colOff>
      <xdr:row>96</xdr:row>
      <xdr:rowOff>55638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1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148365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6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91642</xdr:rowOff>
    </xdr:from>
    <xdr:to>
      <xdr:col>20</xdr:col>
      <xdr:colOff>38100</xdr:colOff>
      <xdr:row>96</xdr:row>
      <xdr:rowOff>21792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38319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39636</xdr:rowOff>
    </xdr:from>
    <xdr:to>
      <xdr:col>15</xdr:col>
      <xdr:colOff>101600</xdr:colOff>
      <xdr:row>96</xdr:row>
      <xdr:rowOff>141236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9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157763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7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51270</xdr:rowOff>
    </xdr:from>
    <xdr:to>
      <xdr:col>10</xdr:col>
      <xdr:colOff>165100</xdr:colOff>
      <xdr:row>97</xdr:row>
      <xdr:rowOff>152870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169397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35280</xdr:rowOff>
    </xdr:from>
    <xdr:to>
      <xdr:col>6</xdr:col>
      <xdr:colOff>38100</xdr:colOff>
      <xdr:row>97</xdr:row>
      <xdr:rowOff>136880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153407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98323</xdr:rowOff>
    </xdr:from>
    <xdr:to>
      <xdr:col>55</xdr:col>
      <xdr:colOff>0</xdr:colOff>
      <xdr:row>37</xdr:row>
      <xdr:rowOff>101981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41973"/>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101981</xdr:rowOff>
    </xdr:from>
    <xdr:to>
      <xdr:col>50</xdr:col>
      <xdr:colOff>114300</xdr:colOff>
      <xdr:row>37</xdr:row>
      <xdr:rowOff>105867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4563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105867</xdr:rowOff>
    </xdr:from>
    <xdr:to>
      <xdr:col>45</xdr:col>
      <xdr:colOff>177800</xdr:colOff>
      <xdr:row>37</xdr:row>
      <xdr:rowOff>109753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4951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109753</xdr:rowOff>
    </xdr:from>
    <xdr:to>
      <xdr:col>41</xdr:col>
      <xdr:colOff>50800</xdr:colOff>
      <xdr:row>37</xdr:row>
      <xdr:rowOff>114097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5340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69842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47523</xdr:rowOff>
    </xdr:from>
    <xdr:to>
      <xdr:col>55</xdr:col>
      <xdr:colOff>50800</xdr:colOff>
      <xdr:row>37</xdr:row>
      <xdr:rowOff>149123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70400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42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51181</xdr:rowOff>
    </xdr:from>
    <xdr:to>
      <xdr:col>50</xdr:col>
      <xdr:colOff>165100</xdr:colOff>
      <xdr:row>37</xdr:row>
      <xdr:rowOff>152781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55067</xdr:rowOff>
    </xdr:from>
    <xdr:to>
      <xdr:col>46</xdr:col>
      <xdr:colOff>38100</xdr:colOff>
      <xdr:row>37</xdr:row>
      <xdr:rowOff>156667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1744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7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58953</xdr:rowOff>
    </xdr:from>
    <xdr:to>
      <xdr:col>41</xdr:col>
      <xdr:colOff>101600</xdr:colOff>
      <xdr:row>37</xdr:row>
      <xdr:rowOff>160553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5630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7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63297</xdr:rowOff>
    </xdr:from>
    <xdr:to>
      <xdr:col>36</xdr:col>
      <xdr:colOff>165100</xdr:colOff>
      <xdr:row>37</xdr:row>
      <xdr:rowOff>164897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9974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182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92545</xdr:rowOff>
    </xdr:from>
    <xdr:to>
      <xdr:col>55</xdr:col>
      <xdr:colOff>0</xdr:colOff>
      <xdr:row>56</xdr:row>
      <xdr:rowOff>100774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693745"/>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53289</xdr:rowOff>
    </xdr:from>
    <xdr:to>
      <xdr:col>50</xdr:col>
      <xdr:colOff>114300</xdr:colOff>
      <xdr:row>56</xdr:row>
      <xdr:rowOff>92545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654489"/>
          <a:ext cx="889000" cy="3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53289</xdr:rowOff>
    </xdr:from>
    <xdr:to>
      <xdr:col>45</xdr:col>
      <xdr:colOff>177800</xdr:colOff>
      <xdr:row>56</xdr:row>
      <xdr:rowOff>108509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54489"/>
          <a:ext cx="889000" cy="5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108509</xdr:rowOff>
    </xdr:from>
    <xdr:to>
      <xdr:col>41</xdr:col>
      <xdr:colOff>50800</xdr:colOff>
      <xdr:row>56</xdr:row>
      <xdr:rowOff>138392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09709"/>
          <a:ext cx="889000" cy="2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49974</xdr:rowOff>
    </xdr:from>
    <xdr:to>
      <xdr:col>55</xdr:col>
      <xdr:colOff>50800</xdr:colOff>
      <xdr:row>56</xdr:row>
      <xdr:rowOff>151574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72851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41745</xdr:rowOff>
    </xdr:from>
    <xdr:to>
      <xdr:col>50</xdr:col>
      <xdr:colOff>165100</xdr:colOff>
      <xdr:row>56</xdr:row>
      <xdr:rowOff>143345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4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159872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1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2489</xdr:rowOff>
    </xdr:from>
    <xdr:to>
      <xdr:col>46</xdr:col>
      <xdr:colOff>38100</xdr:colOff>
      <xdr:row>56</xdr:row>
      <xdr:rowOff>104089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120616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7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57709</xdr:rowOff>
    </xdr:from>
    <xdr:to>
      <xdr:col>41</xdr:col>
      <xdr:colOff>101600</xdr:colOff>
      <xdr:row>56</xdr:row>
      <xdr:rowOff>159309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4386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3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87592</xdr:rowOff>
    </xdr:from>
    <xdr:to>
      <xdr:col>36</xdr:col>
      <xdr:colOff>165100</xdr:colOff>
      <xdr:row>57</xdr:row>
      <xdr:rowOff>17742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8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34269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6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74859</xdr:rowOff>
    </xdr:from>
    <xdr:to>
      <xdr:col>54</xdr:col>
      <xdr:colOff>189865</xdr:colOff>
      <xdr:row>79</xdr:row>
      <xdr:rowOff>81455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47809"/>
          <a:ext cx="1270" cy="137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85282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81455</xdr:rowOff>
    </xdr:from>
    <xdr:to>
      <xdr:col>55</xdr:col>
      <xdr:colOff>88900</xdr:colOff>
      <xdr:row>79</xdr:row>
      <xdr:rowOff>81455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2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21536</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74859</xdr:rowOff>
    </xdr:from>
    <xdr:to>
      <xdr:col>55</xdr:col>
      <xdr:colOff>88900</xdr:colOff>
      <xdr:row>71</xdr:row>
      <xdr:rowOff>74859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45745</xdr:rowOff>
    </xdr:from>
    <xdr:to>
      <xdr:col>55</xdr:col>
      <xdr:colOff>0</xdr:colOff>
      <xdr:row>71</xdr:row>
      <xdr:rowOff>149399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047245"/>
          <a:ext cx="838200" cy="27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74920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76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96493</xdr:rowOff>
    </xdr:from>
    <xdr:to>
      <xdr:col>55</xdr:col>
      <xdr:colOff>50800</xdr:colOff>
      <xdr:row>78</xdr:row>
      <xdr:rowOff>26643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45745</xdr:rowOff>
    </xdr:from>
    <xdr:to>
      <xdr:col>50</xdr:col>
      <xdr:colOff>114300</xdr:colOff>
      <xdr:row>73</xdr:row>
      <xdr:rowOff>128776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047245"/>
          <a:ext cx="889000" cy="59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41939</xdr:rowOff>
    </xdr:from>
    <xdr:to>
      <xdr:col>50</xdr:col>
      <xdr:colOff>165100</xdr:colOff>
      <xdr:row>77</xdr:row>
      <xdr:rowOff>143539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134666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128776</xdr:rowOff>
    </xdr:from>
    <xdr:to>
      <xdr:col>45</xdr:col>
      <xdr:colOff>177800</xdr:colOff>
      <xdr:row>73</xdr:row>
      <xdr:rowOff>128842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644626"/>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73665</xdr:rowOff>
    </xdr:from>
    <xdr:to>
      <xdr:col>46</xdr:col>
      <xdr:colOff>38100</xdr:colOff>
      <xdr:row>78</xdr:row>
      <xdr:rowOff>3815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166392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128842</xdr:rowOff>
    </xdr:from>
    <xdr:to>
      <xdr:col>41</xdr:col>
      <xdr:colOff>50800</xdr:colOff>
      <xdr:row>75</xdr:row>
      <xdr:rowOff>108610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644692"/>
          <a:ext cx="889000" cy="32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16990</xdr:rowOff>
    </xdr:from>
    <xdr:to>
      <xdr:col>41</xdr:col>
      <xdr:colOff>101600</xdr:colOff>
      <xdr:row>77</xdr:row>
      <xdr:rowOff>118590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109717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151651</xdr:rowOff>
    </xdr:from>
    <xdr:to>
      <xdr:col>36</xdr:col>
      <xdr:colOff>165100</xdr:colOff>
      <xdr:row>78</xdr:row>
      <xdr:rowOff>81801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72928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98599</xdr:rowOff>
    </xdr:from>
    <xdr:to>
      <xdr:col>55</xdr:col>
      <xdr:colOff>50800</xdr:colOff>
      <xdr:row>72</xdr:row>
      <xdr:rowOff>28749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2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13526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18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166395</xdr:rowOff>
    </xdr:from>
    <xdr:to>
      <xdr:col>50</xdr:col>
      <xdr:colOff>165100</xdr:colOff>
      <xdr:row>70</xdr:row>
      <xdr:rowOff>96545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199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113072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177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77976</xdr:rowOff>
    </xdr:from>
    <xdr:to>
      <xdr:col>46</xdr:col>
      <xdr:colOff>38100</xdr:colOff>
      <xdr:row>74</xdr:row>
      <xdr:rowOff>8126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5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24653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3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78042</xdr:rowOff>
    </xdr:from>
    <xdr:to>
      <xdr:col>41</xdr:col>
      <xdr:colOff>101600</xdr:colOff>
      <xdr:row>74</xdr:row>
      <xdr:rowOff>8192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59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24719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3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57810</xdr:rowOff>
    </xdr:from>
    <xdr:to>
      <xdr:col>36</xdr:col>
      <xdr:colOff>165100</xdr:colOff>
      <xdr:row>75</xdr:row>
      <xdr:rowOff>159410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4487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9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42659</xdr:rowOff>
    </xdr:from>
    <xdr:to>
      <xdr:col>55</xdr:col>
      <xdr:colOff>0</xdr:colOff>
      <xdr:row>93</xdr:row>
      <xdr:rowOff>147205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987509"/>
          <a:ext cx="838200" cy="10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143942</xdr:rowOff>
    </xdr:from>
    <xdr:to>
      <xdr:col>50</xdr:col>
      <xdr:colOff>114300</xdr:colOff>
      <xdr:row>93</xdr:row>
      <xdr:rowOff>147205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5745892"/>
          <a:ext cx="889000" cy="34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143942</xdr:rowOff>
    </xdr:from>
    <xdr:to>
      <xdr:col>45</xdr:col>
      <xdr:colOff>177800</xdr:colOff>
      <xdr:row>95</xdr:row>
      <xdr:rowOff>30595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5745892"/>
          <a:ext cx="889000" cy="57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88036</xdr:rowOff>
    </xdr:from>
    <xdr:to>
      <xdr:col>41</xdr:col>
      <xdr:colOff>50800</xdr:colOff>
      <xdr:row>95</xdr:row>
      <xdr:rowOff>30595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204336"/>
          <a:ext cx="889000" cy="11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30751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51706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163309</xdr:rowOff>
    </xdr:from>
    <xdr:to>
      <xdr:col>55</xdr:col>
      <xdr:colOff>50800</xdr:colOff>
      <xdr:row>93</xdr:row>
      <xdr:rowOff>93459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14736</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78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96405</xdr:rowOff>
    </xdr:from>
    <xdr:to>
      <xdr:col>50</xdr:col>
      <xdr:colOff>165100</xdr:colOff>
      <xdr:row>94</xdr:row>
      <xdr:rowOff>26555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4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43082</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581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93142</xdr:rowOff>
    </xdr:from>
    <xdr:to>
      <xdr:col>46</xdr:col>
      <xdr:colOff>38100</xdr:colOff>
      <xdr:row>92</xdr:row>
      <xdr:rowOff>23292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69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39819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547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151245</xdr:rowOff>
    </xdr:from>
    <xdr:to>
      <xdr:col>41</xdr:col>
      <xdr:colOff>101600</xdr:colOff>
      <xdr:row>95</xdr:row>
      <xdr:rowOff>81395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2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97922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0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37236</xdr:rowOff>
    </xdr:from>
    <xdr:to>
      <xdr:col>36</xdr:col>
      <xdr:colOff>165100</xdr:colOff>
      <xdr:row>94</xdr:row>
      <xdr:rowOff>138836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15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155363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9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73569</xdr:rowOff>
    </xdr:from>
    <xdr:to>
      <xdr:col>85</xdr:col>
      <xdr:colOff>127000</xdr:colOff>
      <xdr:row>35</xdr:row>
      <xdr:rowOff>99042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074319"/>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71610</xdr:rowOff>
    </xdr:from>
    <xdr:to>
      <xdr:col>81</xdr:col>
      <xdr:colOff>50800</xdr:colOff>
      <xdr:row>35</xdr:row>
      <xdr:rowOff>73569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729460"/>
          <a:ext cx="889000" cy="3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71610</xdr:rowOff>
    </xdr:from>
    <xdr:to>
      <xdr:col>76</xdr:col>
      <xdr:colOff>114300</xdr:colOff>
      <xdr:row>33</xdr:row>
      <xdr:rowOff>140517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729460"/>
          <a:ext cx="8890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140517</xdr:rowOff>
    </xdr:from>
    <xdr:to>
      <xdr:col>71</xdr:col>
      <xdr:colOff>177800</xdr:colOff>
      <xdr:row>35</xdr:row>
      <xdr:rowOff>102308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798367"/>
          <a:ext cx="889000" cy="30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48242</xdr:rowOff>
    </xdr:from>
    <xdr:to>
      <xdr:col>85</xdr:col>
      <xdr:colOff>177800</xdr:colOff>
      <xdr:row>35</xdr:row>
      <xdr:rowOff>149842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4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71119</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90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22769</xdr:rowOff>
    </xdr:from>
    <xdr:to>
      <xdr:col>81</xdr:col>
      <xdr:colOff>101600</xdr:colOff>
      <xdr:row>35</xdr:row>
      <xdr:rowOff>124369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140896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79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20810</xdr:rowOff>
    </xdr:from>
    <xdr:to>
      <xdr:col>76</xdr:col>
      <xdr:colOff>165100</xdr:colOff>
      <xdr:row>33</xdr:row>
      <xdr:rowOff>122410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6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138937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45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89717</xdr:rowOff>
    </xdr:from>
    <xdr:to>
      <xdr:col>72</xdr:col>
      <xdr:colOff>38100</xdr:colOff>
      <xdr:row>34</xdr:row>
      <xdr:rowOff>19867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7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36394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5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51508</xdr:rowOff>
    </xdr:from>
    <xdr:to>
      <xdr:col>67</xdr:col>
      <xdr:colOff>101600</xdr:colOff>
      <xdr:row>35</xdr:row>
      <xdr:rowOff>153108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169635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8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92481</xdr:rowOff>
    </xdr:from>
    <xdr:to>
      <xdr:col>85</xdr:col>
      <xdr:colOff>127000</xdr:colOff>
      <xdr:row>54</xdr:row>
      <xdr:rowOff>102260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836431"/>
          <a:ext cx="838200" cy="5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124511</xdr:rowOff>
    </xdr:from>
    <xdr:to>
      <xdr:col>81</xdr:col>
      <xdr:colOff>50800</xdr:colOff>
      <xdr:row>54</xdr:row>
      <xdr:rowOff>102260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211361"/>
          <a:ext cx="889000" cy="14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60896</xdr:rowOff>
    </xdr:from>
    <xdr:to>
      <xdr:col>76</xdr:col>
      <xdr:colOff>114300</xdr:colOff>
      <xdr:row>53</xdr:row>
      <xdr:rowOff>124511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147746"/>
          <a:ext cx="889000" cy="6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60896</xdr:rowOff>
    </xdr:from>
    <xdr:to>
      <xdr:col>71</xdr:col>
      <xdr:colOff>177800</xdr:colOff>
      <xdr:row>53</xdr:row>
      <xdr:rowOff>142253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147746"/>
          <a:ext cx="889000" cy="8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41681</xdr:rowOff>
    </xdr:from>
    <xdr:to>
      <xdr:col>85</xdr:col>
      <xdr:colOff>177800</xdr:colOff>
      <xdr:row>51</xdr:row>
      <xdr:rowOff>143281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7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128058</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70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51460</xdr:rowOff>
    </xdr:from>
    <xdr:to>
      <xdr:col>81</xdr:col>
      <xdr:colOff>101600</xdr:colOff>
      <xdr:row>54</xdr:row>
      <xdr:rowOff>153060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3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169587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0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73711</xdr:rowOff>
    </xdr:from>
    <xdr:to>
      <xdr:col>76</xdr:col>
      <xdr:colOff>165100</xdr:colOff>
      <xdr:row>54</xdr:row>
      <xdr:rowOff>3861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16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20388</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893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10096</xdr:rowOff>
    </xdr:from>
    <xdr:to>
      <xdr:col>72</xdr:col>
      <xdr:colOff>38100</xdr:colOff>
      <xdr:row>53</xdr:row>
      <xdr:rowOff>111696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09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128223</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887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91453</xdr:rowOff>
    </xdr:from>
    <xdr:to>
      <xdr:col>67</xdr:col>
      <xdr:colOff>101600</xdr:colOff>
      <xdr:row>54</xdr:row>
      <xdr:rowOff>21603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17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38130</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895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75834</xdr:rowOff>
    </xdr:from>
    <xdr:to>
      <xdr:col>85</xdr:col>
      <xdr:colOff>127000</xdr:colOff>
      <xdr:row>79</xdr:row>
      <xdr:rowOff>89484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20384"/>
          <a:ext cx="838200" cy="1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103755</xdr:rowOff>
    </xdr:from>
    <xdr:to>
      <xdr:col>81</xdr:col>
      <xdr:colOff>50800</xdr:colOff>
      <xdr:row>79</xdr:row>
      <xdr:rowOff>75834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305405"/>
          <a:ext cx="889000" cy="31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103755</xdr:rowOff>
    </xdr:from>
    <xdr:to>
      <xdr:col>76</xdr:col>
      <xdr:colOff>114300</xdr:colOff>
      <xdr:row>78</xdr:row>
      <xdr:rowOff>130491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305405"/>
          <a:ext cx="889000" cy="19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130491</xdr:rowOff>
    </xdr:from>
    <xdr:to>
      <xdr:col>71</xdr:col>
      <xdr:colOff>177800</xdr:colOff>
      <xdr:row>79</xdr:row>
      <xdr:rowOff>67168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03591"/>
          <a:ext cx="889000" cy="10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87858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3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38684</xdr:rowOff>
    </xdr:from>
    <xdr:to>
      <xdr:col>85</xdr:col>
      <xdr:colOff>177800</xdr:colOff>
      <xdr:row>79</xdr:row>
      <xdr:rowOff>140284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12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25034</xdr:rowOff>
    </xdr:from>
    <xdr:to>
      <xdr:col>81</xdr:col>
      <xdr:colOff>101600</xdr:colOff>
      <xdr:row>79</xdr:row>
      <xdr:rowOff>126634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117761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52955</xdr:rowOff>
    </xdr:from>
    <xdr:to>
      <xdr:col>76</xdr:col>
      <xdr:colOff>165100</xdr:colOff>
      <xdr:row>77</xdr:row>
      <xdr:rowOff>154555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2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171082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79691</xdr:rowOff>
    </xdr:from>
    <xdr:to>
      <xdr:col>72</xdr:col>
      <xdr:colOff>38100</xdr:colOff>
      <xdr:row>79</xdr:row>
      <xdr:rowOff>9841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26368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2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16368</xdr:rowOff>
    </xdr:from>
    <xdr:to>
      <xdr:col>67</xdr:col>
      <xdr:colOff>101600</xdr:colOff>
      <xdr:row>79</xdr:row>
      <xdr:rowOff>117968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6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109095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5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34399</xdr:rowOff>
    </xdr:from>
    <xdr:to>
      <xdr:col>85</xdr:col>
      <xdr:colOff>127000</xdr:colOff>
      <xdr:row>94</xdr:row>
      <xdr:rowOff>143770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150699"/>
          <a:ext cx="838200" cy="10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34399</xdr:rowOff>
    </xdr:from>
    <xdr:to>
      <xdr:col>81</xdr:col>
      <xdr:colOff>50800</xdr:colOff>
      <xdr:row>94</xdr:row>
      <xdr:rowOff>44107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150699"/>
          <a:ext cx="889000" cy="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168892</xdr:rowOff>
    </xdr:from>
    <xdr:to>
      <xdr:col>76</xdr:col>
      <xdr:colOff>114300</xdr:colOff>
      <xdr:row>94</xdr:row>
      <xdr:rowOff>44107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113742"/>
          <a:ext cx="889000" cy="4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168892</xdr:rowOff>
    </xdr:from>
    <xdr:to>
      <xdr:col>71</xdr:col>
      <xdr:colOff>177800</xdr:colOff>
      <xdr:row>94</xdr:row>
      <xdr:rowOff>12683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113742"/>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92970</xdr:rowOff>
    </xdr:from>
    <xdr:to>
      <xdr:col>85</xdr:col>
      <xdr:colOff>177800</xdr:colOff>
      <xdr:row>95</xdr:row>
      <xdr:rowOff>23120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115847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06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155049</xdr:rowOff>
    </xdr:from>
    <xdr:to>
      <xdr:col>81</xdr:col>
      <xdr:colOff>101600</xdr:colOff>
      <xdr:row>94</xdr:row>
      <xdr:rowOff>85199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9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101726</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181795" y="1587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164757</xdr:rowOff>
    </xdr:from>
    <xdr:to>
      <xdr:col>76</xdr:col>
      <xdr:colOff>165100</xdr:colOff>
      <xdr:row>94</xdr:row>
      <xdr:rowOff>94907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10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111434</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292795" y="1588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118092</xdr:rowOff>
    </xdr:from>
    <xdr:to>
      <xdr:col>72</xdr:col>
      <xdr:colOff>38100</xdr:colOff>
      <xdr:row>94</xdr:row>
      <xdr:rowOff>48242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06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64769</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03795" y="1583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133333</xdr:rowOff>
    </xdr:from>
    <xdr:to>
      <xdr:col>67</xdr:col>
      <xdr:colOff>101600</xdr:colOff>
      <xdr:row>94</xdr:row>
      <xdr:rowOff>63483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07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80010</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14795" y="158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町の基幹産業である農林業及び観光業に重点を置いているため、農林水産業費及び商工費が類似団体平均値より高い水準となっている。農林業については、耕作放棄地の有効活用、担い手確保対策、有害鳥獣対策、里地・里山保全整備等に取り組み、観光業については、観光情報発信や電子地域通貨の運用、産官学金連携による観光拠点の整備に取り組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消防費については、消防詰所や消防車両の更新を進めており、また、教育費については、小・中学校の統合整備に順次取り組んでいるため、類似団体平均値を上回って推移している。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土木費については、町の面積が広大（</a:t>
          </a:r>
          <a:r>
            <a:rPr kumimoji="1" lang="en-US" altLang="ja-JP" sz="1100">
              <a:latin typeface="ＭＳ Ｐゴシック" panose="020B0600070205080204" pitchFamily="50" charset="-128"/>
              <a:ea typeface="ＭＳ Ｐゴシック" panose="020B0600070205080204" pitchFamily="50" charset="-128"/>
            </a:rPr>
            <a:t>781.08</a:t>
          </a:r>
          <a:r>
            <a:rPr kumimoji="1" lang="ja-JP" altLang="en-US" sz="1100">
              <a:latin typeface="ＭＳ Ｐゴシック" panose="020B0600070205080204" pitchFamily="50" charset="-128"/>
              <a:ea typeface="ＭＳ Ｐゴシック" panose="020B0600070205080204" pitchFamily="50" charset="-128"/>
            </a:rPr>
            <a:t>㎢）であり、多くの河川を抱え起伏に富んだ中山間地に位置するという地理上の特性のため、道路やトンネル、橋梁などのインフラ整備及び維持に多額の費用が必要となることや、豪雪地帯であることから冬期間の道路除排雪に多額の費用が必要となるため、類似団体平均値より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さらに、インフラ整備が多額となることから、これに伴い公債費についても類似団体平均値を大きく上回っている。公共施設の統廃合を進めているところであり、これに伴う大規模事業等の財源としても地方債を活用しているため、計画的な事業実施や地方債の適正な管理に努め、普通建設事業費及び公債費の抑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実質収支額は一定規模以上となっているが、実質単年度収支はマイナスとなることが多くなっている。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以降、継続的に財政調整基金残高が減少していたため、これの維持及び積み増しを目的として、新たな財政計画及び行財政改革基本方針中期行動計画を策定し、これに基づきふるさと寄附金を原資とするふるさと応援基金の活用等を行い、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年度において財政調整基金の積み増しを行った。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すべての会計において継続的に実質収支額は黒字を確保しており、赤字となっている会計はない。標準財政規模比としても一定規模以上を確保している。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一般会計において黒字確保のために財政調整基金の取り崩しが続いていたことや、人口減少・全国平均を上回る高齢化率（</a:t>
          </a:r>
          <a:r>
            <a:rPr kumimoji="1" lang="en-US" altLang="ja-JP" sz="1400">
              <a:latin typeface="ＭＳ ゴシック" pitchFamily="49" charset="-128"/>
              <a:ea typeface="ＭＳ ゴシック" pitchFamily="49" charset="-128"/>
            </a:rPr>
            <a:t>43.6</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群馬県年齢別人口統計調査）による過疎化の進行、下水道事業特別会計の地方公営企業会計への移行等により、今後すべての会計についてさらに厳しい状況となっていくことが見込まれる。このため、事務事業の見直し等による歳出の削減や適切な財源の確保、受益者負担を考慮した使用料の見直し等による経営及び財政の健全化を図っ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4493_&#12415;&#12394;&#12363;&#12415;&#30010;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4493_&#12415;&#12394;&#12363;&#1241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57.9</v>
          </cell>
          <cell r="BX53">
            <v>59.4</v>
          </cell>
          <cell r="CF53">
            <v>60.8</v>
          </cell>
          <cell r="CN53">
            <v>62.4</v>
          </cell>
          <cell r="CV53">
            <v>64.099999999999994</v>
          </cell>
        </row>
        <row r="55">
          <cell r="AN55" t="str">
            <v>類似団体内平均値</v>
          </cell>
          <cell r="BP55">
            <v>21.4</v>
          </cell>
          <cell r="BX55">
            <v>12.8</v>
          </cell>
          <cell r="CF55">
            <v>0</v>
          </cell>
          <cell r="CN55">
            <v>0</v>
          </cell>
          <cell r="CV55">
            <v>0</v>
          </cell>
        </row>
        <row r="57">
          <cell r="BP57">
            <v>60.8</v>
          </cell>
          <cell r="BX57">
            <v>61.2</v>
          </cell>
          <cell r="CF57">
            <v>63.1</v>
          </cell>
          <cell r="CN57">
            <v>64.2</v>
          </cell>
          <cell r="CV57">
            <v>64.400000000000006</v>
          </cell>
        </row>
        <row r="72">
          <cell r="BP72" t="str">
            <v>R01</v>
          </cell>
          <cell r="BX72" t="str">
            <v>R02</v>
          </cell>
          <cell r="CF72" t="str">
            <v>R03</v>
          </cell>
          <cell r="CN72" t="str">
            <v>R04</v>
          </cell>
          <cell r="CV72" t="str">
            <v>R05</v>
          </cell>
        </row>
        <row r="73">
          <cell r="AN73" t="str">
            <v>当該団体値</v>
          </cell>
        </row>
        <row r="75">
          <cell r="BP75">
            <v>11.9</v>
          </cell>
          <cell r="BX75">
            <v>11.5</v>
          </cell>
          <cell r="CF75">
            <v>10.7</v>
          </cell>
          <cell r="CN75">
            <v>9.6999999999999993</v>
          </cell>
          <cell r="CV75">
            <v>8.6</v>
          </cell>
        </row>
        <row r="77">
          <cell r="AN77" t="str">
            <v>類似団体内平均値</v>
          </cell>
          <cell r="BP77">
            <v>21.4</v>
          </cell>
          <cell r="BX77">
            <v>12.8</v>
          </cell>
          <cell r="CF77">
            <v>0</v>
          </cell>
          <cell r="CN77">
            <v>0</v>
          </cell>
          <cell r="CV77">
            <v>0</v>
          </cell>
        </row>
        <row r="79">
          <cell r="BP79">
            <v>7.7</v>
          </cell>
          <cell r="BX79">
            <v>7.3</v>
          </cell>
          <cell r="CF79">
            <v>7.2</v>
          </cell>
          <cell r="CN79">
            <v>7.2</v>
          </cell>
          <cell r="CV79">
            <v>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16592297</v>
      </c>
      <c r="BO4" s="371"/>
      <c r="BP4" s="371"/>
      <c r="BQ4" s="371"/>
      <c r="BR4" s="371"/>
      <c r="BS4" s="371"/>
      <c r="BT4" s="371"/>
      <c r="BU4" s="372"/>
      <c r="BV4" s="370">
        <v>16128274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5.7</v>
      </c>
      <c r="CU4" s="377"/>
      <c r="CV4" s="377"/>
      <c r="CW4" s="377"/>
      <c r="CX4" s="377"/>
      <c r="CY4" s="377"/>
      <c r="CZ4" s="377"/>
      <c r="DA4" s="378"/>
      <c r="DB4" s="376">
        <v>8.5</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15586016</v>
      </c>
      <c r="BO5" s="408"/>
      <c r="BP5" s="408"/>
      <c r="BQ5" s="408"/>
      <c r="BR5" s="408"/>
      <c r="BS5" s="408"/>
      <c r="BT5" s="408"/>
      <c r="BU5" s="409"/>
      <c r="BV5" s="407">
        <v>15137450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90.1</v>
      </c>
      <c r="CU5" s="405"/>
      <c r="CV5" s="405"/>
      <c r="CW5" s="405"/>
      <c r="CX5" s="405"/>
      <c r="CY5" s="405"/>
      <c r="CZ5" s="405"/>
      <c r="DA5" s="406"/>
      <c r="DB5" s="404">
        <v>95.1</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1006281</v>
      </c>
      <c r="BO6" s="408"/>
      <c r="BP6" s="408"/>
      <c r="BQ6" s="408"/>
      <c r="BR6" s="408"/>
      <c r="BS6" s="408"/>
      <c r="BT6" s="408"/>
      <c r="BU6" s="409"/>
      <c r="BV6" s="407">
        <v>990824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90.6</v>
      </c>
      <c r="CU6" s="445"/>
      <c r="CV6" s="445"/>
      <c r="CW6" s="445"/>
      <c r="CX6" s="445"/>
      <c r="CY6" s="445"/>
      <c r="CZ6" s="445"/>
      <c r="DA6" s="446"/>
      <c r="DB6" s="444">
        <v>96.3</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487847</v>
      </c>
      <c r="BO7" s="408"/>
      <c r="BP7" s="408"/>
      <c r="BQ7" s="408"/>
      <c r="BR7" s="408"/>
      <c r="BS7" s="408"/>
      <c r="BT7" s="408"/>
      <c r="BU7" s="409"/>
      <c r="BV7" s="407">
        <v>209474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9066505</v>
      </c>
      <c r="CU7" s="408"/>
      <c r="CV7" s="408"/>
      <c r="CW7" s="408"/>
      <c r="CX7" s="408"/>
      <c r="CY7" s="408"/>
      <c r="CZ7" s="408"/>
      <c r="DA7" s="409"/>
      <c r="DB7" s="407">
        <v>9154772</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518434</v>
      </c>
      <c r="BO8" s="408"/>
      <c r="BP8" s="408"/>
      <c r="BQ8" s="408"/>
      <c r="BR8" s="408"/>
      <c r="BS8" s="408"/>
      <c r="BT8" s="408"/>
      <c r="BU8" s="409"/>
      <c r="BV8" s="407">
        <v>781350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0.39</v>
      </c>
      <c r="CU8" s="448"/>
      <c r="CV8" s="448"/>
      <c r="CW8" s="448"/>
      <c r="CX8" s="448"/>
      <c r="CY8" s="448"/>
      <c r="CZ8" s="448"/>
      <c r="DA8" s="449"/>
      <c r="DB8" s="447">
        <v>0.4</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17195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-262916</v>
      </c>
      <c r="BO9" s="408"/>
      <c r="BP9" s="408"/>
      <c r="BQ9" s="408"/>
      <c r="BR9" s="408"/>
      <c r="BS9" s="408"/>
      <c r="BT9" s="408"/>
      <c r="BU9" s="409"/>
      <c r="BV9" s="407">
        <v>18541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16.399999999999999</v>
      </c>
      <c r="CU9" s="405"/>
      <c r="CV9" s="405"/>
      <c r="CW9" s="405"/>
      <c r="CX9" s="405"/>
      <c r="CY9" s="405"/>
      <c r="CZ9" s="405"/>
      <c r="DA9" s="406"/>
      <c r="DB9" s="404">
        <v>18.100000000000001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19347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69</v>
      </c>
      <c r="BO10" s="408"/>
      <c r="BP10" s="408"/>
      <c r="BQ10" s="408"/>
      <c r="BR10" s="408"/>
      <c r="BS10" s="408"/>
      <c r="BT10" s="408"/>
      <c r="BU10" s="409"/>
      <c r="BV10" s="407">
        <v>52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17293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420000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16830</v>
      </c>
      <c r="S13" s="492"/>
      <c r="T13" s="492"/>
      <c r="U13" s="492"/>
      <c r="V13" s="493"/>
      <c r="W13" s="423" t="s">
        <v>131</v>
      </c>
      <c r="X13" s="424"/>
      <c r="Y13" s="424"/>
      <c r="Z13" s="424"/>
      <c r="AA13" s="424"/>
      <c r="AB13" s="414"/>
      <c r="AC13" s="458">
        <v>930</v>
      </c>
      <c r="AD13" s="459"/>
      <c r="AE13" s="459"/>
      <c r="AF13" s="459"/>
      <c r="AG13" s="501"/>
      <c r="AH13" s="458">
        <v>1036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-262847</v>
      </c>
      <c r="BO13" s="408"/>
      <c r="BP13" s="408"/>
      <c r="BQ13" s="408"/>
      <c r="BR13" s="408"/>
      <c r="BS13" s="408"/>
      <c r="BT13" s="408"/>
      <c r="BU13" s="409"/>
      <c r="BV13" s="407">
        <v>-401407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8.6</v>
      </c>
      <c r="CU13" s="405"/>
      <c r="CV13" s="405"/>
      <c r="CW13" s="405"/>
      <c r="CX13" s="405"/>
      <c r="CY13" s="405"/>
      <c r="CZ13" s="405"/>
      <c r="DA13" s="406"/>
      <c r="DB13" s="404">
        <v>9.6999999999999993</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17602</v>
      </c>
      <c r="S14" s="492"/>
      <c r="T14" s="492"/>
      <c r="U14" s="492"/>
      <c r="V14" s="493"/>
      <c r="W14" s="397"/>
      <c r="X14" s="398"/>
      <c r="Y14" s="398"/>
      <c r="Z14" s="398"/>
      <c r="AA14" s="398"/>
      <c r="AB14" s="387"/>
      <c r="AC14" s="494">
        <v>10.5</v>
      </c>
      <c r="AD14" s="495"/>
      <c r="AE14" s="495"/>
      <c r="AF14" s="495"/>
      <c r="AG14" s="496"/>
      <c r="AH14" s="494">
        <v>10.4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17211</v>
      </c>
      <c r="S15" s="492"/>
      <c r="T15" s="492"/>
      <c r="U15" s="492"/>
      <c r="V15" s="493"/>
      <c r="W15" s="423" t="s">
        <v>137</v>
      </c>
      <c r="X15" s="424"/>
      <c r="Y15" s="424"/>
      <c r="Z15" s="424"/>
      <c r="AA15" s="424"/>
      <c r="AB15" s="414"/>
      <c r="AC15" s="458">
        <v>1852</v>
      </c>
      <c r="AD15" s="459"/>
      <c r="AE15" s="459"/>
      <c r="AF15" s="459"/>
      <c r="AG15" s="501"/>
      <c r="AH15" s="458">
        <v>2064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3220811</v>
      </c>
      <c r="BO15" s="371"/>
      <c r="BP15" s="371"/>
      <c r="BQ15" s="371"/>
      <c r="BR15" s="371"/>
      <c r="BS15" s="371"/>
      <c r="BT15" s="371"/>
      <c r="BU15" s="372"/>
      <c r="BV15" s="370">
        <v>3211330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v>
      </c>
      <c r="AD16" s="495"/>
      <c r="AE16" s="495"/>
      <c r="AF16" s="495"/>
      <c r="AG16" s="496"/>
      <c r="AH16" s="494">
        <v>20.7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8154931</v>
      </c>
      <c r="BO16" s="408"/>
      <c r="BP16" s="408"/>
      <c r="BQ16" s="408"/>
      <c r="BR16" s="408"/>
      <c r="BS16" s="408"/>
      <c r="BT16" s="408"/>
      <c r="BU16" s="409"/>
      <c r="BV16" s="407">
        <v>8179792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6037</v>
      </c>
      <c r="AD17" s="459"/>
      <c r="AE17" s="459"/>
      <c r="AF17" s="459"/>
      <c r="AG17" s="501"/>
      <c r="AH17" s="458">
        <v>6876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4078785</v>
      </c>
      <c r="BO17" s="408"/>
      <c r="BP17" s="408"/>
      <c r="BQ17" s="408"/>
      <c r="BR17" s="408"/>
      <c r="BS17" s="408"/>
      <c r="BT17" s="408"/>
      <c r="BU17" s="409"/>
      <c r="BV17" s="407">
        <v>4069547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32" t="s">
        <v>147</v>
      </c>
      <c r="C18" s="450"/>
      <c r="D18" s="450"/>
      <c r="E18" s="533"/>
      <c r="F18" s="533"/>
      <c r="G18" s="533"/>
      <c r="H18" s="533"/>
      <c r="I18" s="533"/>
      <c r="J18" s="533"/>
      <c r="K18" s="533"/>
      <c r="L18" s="534">
        <v>781.08</v>
      </c>
      <c r="M18" s="534"/>
      <c r="N18" s="534"/>
      <c r="O18" s="534"/>
      <c r="P18" s="534"/>
      <c r="Q18" s="534"/>
      <c r="R18" s="535"/>
      <c r="S18" s="535"/>
      <c r="T18" s="535"/>
      <c r="U18" s="535"/>
      <c r="V18" s="536"/>
      <c r="W18" s="425"/>
      <c r="X18" s="426"/>
      <c r="Y18" s="426"/>
      <c r="Z18" s="426"/>
      <c r="AA18" s="426"/>
      <c r="AB18" s="417"/>
      <c r="AC18" s="537">
        <v>68.5</v>
      </c>
      <c r="AD18" s="538"/>
      <c r="AE18" s="538"/>
      <c r="AF18" s="538"/>
      <c r="AG18" s="539"/>
      <c r="AH18" s="537">
        <v>68.900000000000006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8291409</v>
      </c>
      <c r="BO18" s="408"/>
      <c r="BP18" s="408"/>
      <c r="BQ18" s="408"/>
      <c r="BR18" s="408"/>
      <c r="BS18" s="408"/>
      <c r="BT18" s="408"/>
      <c r="BU18" s="409"/>
      <c r="BV18" s="407">
        <v>8797502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32" t="s">
        <v>149</v>
      </c>
      <c r="C19" s="450"/>
      <c r="D19" s="450"/>
      <c r="E19" s="533"/>
      <c r="F19" s="533"/>
      <c r="G19" s="533"/>
      <c r="H19" s="533"/>
      <c r="I19" s="533"/>
      <c r="J19" s="533"/>
      <c r="K19" s="533"/>
      <c r="L19" s="541">
        <v>22</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10478038</v>
      </c>
      <c r="BO19" s="408"/>
      <c r="BP19" s="408"/>
      <c r="BQ19" s="408"/>
      <c r="BR19" s="408"/>
      <c r="BS19" s="408"/>
      <c r="BT19" s="408"/>
      <c r="BU19" s="409"/>
      <c r="BV19" s="407">
        <v>11027430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32" t="s">
        <v>151</v>
      </c>
      <c r="C20" s="450"/>
      <c r="D20" s="450"/>
      <c r="E20" s="533"/>
      <c r="F20" s="533"/>
      <c r="G20" s="533"/>
      <c r="H20" s="533"/>
      <c r="I20" s="533"/>
      <c r="J20" s="533"/>
      <c r="K20" s="533"/>
      <c r="L20" s="541">
        <v>6959</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8677830</v>
      </c>
      <c r="BO22" s="371"/>
      <c r="BP22" s="371"/>
      <c r="BQ22" s="371"/>
      <c r="BR22" s="371"/>
      <c r="BS22" s="371"/>
      <c r="BT22" s="371"/>
      <c r="BU22" s="372"/>
      <c r="BV22" s="370">
        <v>8969822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6869070</v>
      </c>
      <c r="BO23" s="408"/>
      <c r="BP23" s="408"/>
      <c r="BQ23" s="408"/>
      <c r="BR23" s="408"/>
      <c r="BS23" s="408"/>
      <c r="BT23" s="408"/>
      <c r="BU23" s="409"/>
      <c r="BV23" s="407">
        <v>7458047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6800</v>
      </c>
      <c r="R24" s="459"/>
      <c r="S24" s="459"/>
      <c r="T24" s="459"/>
      <c r="U24" s="459"/>
      <c r="V24" s="501"/>
      <c r="W24" s="553"/>
      <c r="X24" s="554"/>
      <c r="Y24" s="555"/>
      <c r="Z24" s="457" t="s">
        <v>162</v>
      </c>
      <c r="AA24" s="437"/>
      <c r="AB24" s="437"/>
      <c r="AC24" s="437"/>
      <c r="AD24" s="437"/>
      <c r="AE24" s="437"/>
      <c r="AF24" s="437"/>
      <c r="AG24" s="438"/>
      <c r="AH24" s="458">
        <v>176</v>
      </c>
      <c r="AI24" s="459"/>
      <c r="AJ24" s="459"/>
      <c r="AK24" s="459"/>
      <c r="AL24" s="501"/>
      <c r="AM24" s="458">
        <v>594704</v>
      </c>
      <c r="AN24" s="459"/>
      <c r="AO24" s="459"/>
      <c r="AP24" s="459"/>
      <c r="AQ24" s="459"/>
      <c r="AR24" s="501"/>
      <c r="AS24" s="458">
        <v>3379</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6606535</v>
      </c>
      <c r="BO24" s="408"/>
      <c r="BP24" s="408"/>
      <c r="BQ24" s="408"/>
      <c r="BR24" s="408"/>
      <c r="BS24" s="408"/>
      <c r="BT24" s="408"/>
      <c r="BU24" s="409"/>
      <c r="BV24" s="407">
        <v>6307057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5540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182999</v>
      </c>
      <c r="BO25" s="371"/>
      <c r="BP25" s="371"/>
      <c r="BQ25" s="371"/>
      <c r="BR25" s="371"/>
      <c r="BS25" s="371"/>
      <c r="BT25" s="371"/>
      <c r="BU25" s="372"/>
      <c r="BV25" s="370">
        <v>72694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5100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17442</v>
      </c>
      <c r="AN26" s="459"/>
      <c r="AO26" s="459"/>
      <c r="AP26" s="459"/>
      <c r="AQ26" s="459"/>
      <c r="AR26" s="501"/>
      <c r="AS26" s="458">
        <v>2907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3780</v>
      </c>
      <c r="R27" s="459"/>
      <c r="S27" s="459"/>
      <c r="T27" s="459"/>
      <c r="U27" s="459"/>
      <c r="V27" s="501"/>
      <c r="W27" s="553"/>
      <c r="X27" s="554"/>
      <c r="Y27" s="555"/>
      <c r="Z27" s="457" t="s">
        <v>171</v>
      </c>
      <c r="AA27" s="437"/>
      <c r="AB27" s="437"/>
      <c r="AC27" s="437"/>
      <c r="AD27" s="437"/>
      <c r="AE27" s="437"/>
      <c r="AF27" s="437"/>
      <c r="AG27" s="438"/>
      <c r="AH27" s="458">
        <v>11</v>
      </c>
      <c r="AI27" s="459"/>
      <c r="AJ27" s="459"/>
      <c r="AK27" s="459"/>
      <c r="AL27" s="501"/>
      <c r="AM27" s="458">
        <v>40985</v>
      </c>
      <c r="AN27" s="459"/>
      <c r="AO27" s="459"/>
      <c r="AP27" s="459"/>
      <c r="AQ27" s="459"/>
      <c r="AR27" s="501"/>
      <c r="AS27" s="458">
        <v>3726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10507</v>
      </c>
      <c r="BO27" s="530"/>
      <c r="BP27" s="530"/>
      <c r="BQ27" s="530"/>
      <c r="BR27" s="530"/>
      <c r="BS27" s="530"/>
      <c r="BT27" s="530"/>
      <c r="BU27" s="531"/>
      <c r="BV27" s="529">
        <v>10507</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2970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3161275</v>
      </c>
      <c r="BO28" s="371"/>
      <c r="BP28" s="371"/>
      <c r="BQ28" s="371"/>
      <c r="BR28" s="371"/>
      <c r="BS28" s="371"/>
      <c r="BT28" s="371"/>
      <c r="BU28" s="372"/>
      <c r="BV28" s="370">
        <v>2741206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12</v>
      </c>
      <c r="M29" s="459"/>
      <c r="N29" s="459"/>
      <c r="O29" s="459"/>
      <c r="P29" s="501"/>
      <c r="Q29" s="458">
        <v>2700</v>
      </c>
      <c r="R29" s="459"/>
      <c r="S29" s="459"/>
      <c r="T29" s="459"/>
      <c r="U29" s="459"/>
      <c r="V29" s="501"/>
      <c r="W29" s="556"/>
      <c r="X29" s="557"/>
      <c r="Y29" s="558"/>
      <c r="Z29" s="457" t="s">
        <v>177</v>
      </c>
      <c r="AA29" s="437"/>
      <c r="AB29" s="437"/>
      <c r="AC29" s="437"/>
      <c r="AD29" s="437"/>
      <c r="AE29" s="437"/>
      <c r="AF29" s="437"/>
      <c r="AG29" s="438"/>
      <c r="AH29" s="458">
        <v>187</v>
      </c>
      <c r="AI29" s="459"/>
      <c r="AJ29" s="459"/>
      <c r="AK29" s="459"/>
      <c r="AL29" s="501"/>
      <c r="AM29" s="458">
        <v>635689</v>
      </c>
      <c r="AN29" s="459"/>
      <c r="AO29" s="459"/>
      <c r="AP29" s="459"/>
      <c r="AQ29" s="459"/>
      <c r="AR29" s="501"/>
      <c r="AS29" s="458">
        <v>3399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598537</v>
      </c>
      <c r="BO29" s="408"/>
      <c r="BP29" s="408"/>
      <c r="BQ29" s="408"/>
      <c r="BR29" s="408"/>
      <c r="BS29" s="408"/>
      <c r="BT29" s="408"/>
      <c r="BU29" s="409"/>
      <c r="BV29" s="407">
        <v>553263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97.1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5013569</v>
      </c>
      <c r="BO30" s="530"/>
      <c r="BP30" s="530"/>
      <c r="BQ30" s="530"/>
      <c r="BR30" s="530"/>
      <c r="BS30" s="530"/>
      <c r="BT30" s="530"/>
      <c r="BU30" s="531"/>
      <c r="BV30" s="529">
        <v>5009538</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利根沼田学校組合</v>
      </c>
      <c r="BZ34" s="598"/>
      <c r="CA34" s="598"/>
      <c r="CB34" s="598"/>
      <c r="CC34" s="598"/>
      <c r="CD34" s="598"/>
      <c r="CE34" s="598"/>
      <c r="CF34" s="598"/>
      <c r="CG34" s="598"/>
      <c r="CH34" s="598"/>
      <c r="CI34" s="598"/>
      <c r="CJ34" s="598"/>
      <c r="CK34" s="598"/>
      <c r="CL34" s="598"/>
      <c r="CM34" s="598"/>
      <c r="CN34" s="181"/>
      <c r="CO34" s="597">
        <f>IF(CQ34="","",MAX(C34:D43,U34:V43,AM34:AN43,BE34:BF43,BW34:BX43)+1)</f>
        <v>13</v>
      </c>
      <c r="CP34" s="597"/>
      <c r="CQ34" s="598" t="str">
        <f>IF('各会計、関係団体の財政状況及び健全化判断比率'!BS7="","",'各会計、関係団体の財政状況及び健全化判断比率'!BS7)</f>
        <v>月夜野振興公社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利根沼田広域市町村圏振興整備組合</v>
      </c>
      <c r="BZ35" s="598"/>
      <c r="CA35" s="598"/>
      <c r="CB35" s="598"/>
      <c r="CC35" s="598"/>
      <c r="CD35" s="598"/>
      <c r="CE35" s="598"/>
      <c r="CF35" s="598"/>
      <c r="CG35" s="598"/>
      <c r="CH35" s="598"/>
      <c r="CI35" s="598"/>
      <c r="CJ35" s="598"/>
      <c r="CK35" s="598"/>
      <c r="CL35" s="598"/>
      <c r="CM35" s="598"/>
      <c r="CN35" s="181"/>
      <c r="CO35" s="597">
        <f t="shared" ref="CO35:CO43" si="3">IF(CQ35="","",CO34+1)</f>
        <v>14</v>
      </c>
      <c r="CP35" s="597"/>
      <c r="CQ35" s="598" t="str">
        <f>IF('各会計、関係団体の財政状況及び健全化判断比率'!BS8="","",'各会計、関係団体の財政状況及び健全化判断比率'!BS8)</f>
        <v>水の故郷</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群馬県市町村会館管理組合</v>
      </c>
      <c r="BZ36" s="598"/>
      <c r="CA36" s="598"/>
      <c r="CB36" s="598"/>
      <c r="CC36" s="598"/>
      <c r="CD36" s="598"/>
      <c r="CE36" s="598"/>
      <c r="CF36" s="598"/>
      <c r="CG36" s="598"/>
      <c r="CH36" s="598"/>
      <c r="CI36" s="598"/>
      <c r="CJ36" s="598"/>
      <c r="CK36" s="598"/>
      <c r="CL36" s="598"/>
      <c r="CM36" s="598"/>
      <c r="CN36" s="181"/>
      <c r="CO36" s="597">
        <f t="shared" si="3"/>
        <v>15</v>
      </c>
      <c r="CP36" s="597"/>
      <c r="CQ36" s="598" t="str">
        <f>IF('各会計、関係団体の財政状況及び健全化判断比率'!BS9="","",'各会計、関係団体の財政状況及び健全化判断比率'!BS9)</f>
        <v>猿ヶ京温泉夢未来</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群馬県市町村総合事務組合</v>
      </c>
      <c r="BZ37" s="598"/>
      <c r="CA37" s="598"/>
      <c r="CB37" s="598"/>
      <c r="CC37" s="598"/>
      <c r="CD37" s="598"/>
      <c r="CE37" s="598"/>
      <c r="CF37" s="598"/>
      <c r="CG37" s="598"/>
      <c r="CH37" s="598"/>
      <c r="CI37" s="598"/>
      <c r="CJ37" s="598"/>
      <c r="CK37" s="598"/>
      <c r="CL37" s="598"/>
      <c r="CM37" s="598"/>
      <c r="CN37" s="181"/>
      <c r="CO37" s="597">
        <f t="shared" si="3"/>
        <v>16</v>
      </c>
      <c r="CP37" s="597"/>
      <c r="CQ37" s="598" t="str">
        <f>IF('各会計、関係団体の財政状況及び健全化判断比率'!BS10="","",'各会計、関係団体の財政状況及び健全化判断比率'!BS10)</f>
        <v>みなかみ町土地開発公社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群馬県後期高齢者医療広域連合（一般会計）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群馬県後期高齢者医療広域連合（特別会計）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YssIH8lTFANOa5OM7E262LY3tAH3ODi8SP3uEbilPc8VDxA3fwUixlVau2zckIlBO+aX7EekkIOBOrhGsBzOpw==" saltValue="T1pYkcbOQDmH43LqtC18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534</v>
      </c>
      <c r="D34" s="1151"/>
      <c r="E34" s="1152"/>
      <c r="F34" s="32">
        <v>6.14</v>
      </c>
      <c r="G34" s="33">
        <v>6.52</v>
      </c>
      <c r="H34" s="33">
        <v>6.41</v>
      </c>
      <c r="I34" s="33">
        <v>7.06</v>
      </c>
      <c r="J34" s="34">
        <v>8.27</v>
      </c>
      <c r="K34" s="22"/>
      <c r="L34" s="22"/>
      <c r="M34" s="22"/>
      <c r="N34" s="22"/>
      <c r="O34" s="22"/>
      <c r="P34" s="22"/>
    </row>
    <row r="35" spans="1:16" ht="39" customHeight="1" x14ac:dyDescent="0.2">
      <c r="A35" s="22"/>
      <c r="B35" s="35"/>
      <c r="C35" s="1145" t="s">
        <v>535</v>
      </c>
      <c r="D35" s="1146"/>
      <c r="E35" s="1147"/>
      <c r="F35" s="36">
        <v>5.61</v>
      </c>
      <c r="G35" s="37">
        <v>4.13</v>
      </c>
      <c r="H35" s="37">
        <v>8.16</v>
      </c>
      <c r="I35" s="37">
        <v>8.5299999999999994</v>
      </c>
      <c r="J35" s="38">
        <v>5.71</v>
      </c>
      <c r="K35" s="22"/>
      <c r="L35" s="22"/>
      <c r="M35" s="22"/>
      <c r="N35" s="22"/>
      <c r="O35" s="22"/>
      <c r="P35" s="22"/>
    </row>
    <row r="36" spans="1:16" ht="39" customHeight="1" x14ac:dyDescent="0.2">
      <c r="A36" s="22"/>
      <c r="B36" s="35"/>
      <c r="C36" s="1145" t="s">
        <v>536</v>
      </c>
      <c r="D36" s="1146"/>
      <c r="E36" s="1147"/>
      <c r="F36" s="36">
        <v>0.53</v>
      </c>
      <c r="G36" s="37">
        <v>1.1000000000000001</v>
      </c>
      <c r="H36" s="37">
        <v>0.76</v>
      </c>
      <c r="I36" s="37">
        <v>1.28</v>
      </c>
      <c r="J36" s="38">
        <v>1.3</v>
      </c>
      <c r="K36" s="22"/>
      <c r="L36" s="22"/>
      <c r="M36" s="22"/>
      <c r="N36" s="22"/>
      <c r="O36" s="22"/>
      <c r="P36" s="22"/>
    </row>
    <row r="37" spans="1:16" ht="39" customHeight="1" x14ac:dyDescent="0.2">
      <c r="A37" s="22"/>
      <c r="B37" s="35"/>
      <c r="C37" s="1145" t="s">
        <v>537</v>
      </c>
      <c r="D37" s="1146"/>
      <c r="E37" s="1147"/>
      <c r="F37" s="36">
        <v>2.14</v>
      </c>
      <c r="G37" s="37">
        <v>1.63</v>
      </c>
      <c r="H37" s="37">
        <v>1.63</v>
      </c>
      <c r="I37" s="37">
        <v>1.34</v>
      </c>
      <c r="J37" s="38">
        <v>0.79</v>
      </c>
      <c r="K37" s="22"/>
      <c r="L37" s="22"/>
      <c r="M37" s="22"/>
      <c r="N37" s="22"/>
      <c r="O37" s="22"/>
      <c r="P37" s="22"/>
    </row>
    <row r="38" spans="1:16" ht="39" customHeight="1" x14ac:dyDescent="0.2">
      <c r="A38" s="22"/>
      <c r="B38" s="35"/>
      <c r="C38" s="1145" t="s">
        <v>538</v>
      </c>
      <c r="D38" s="1146"/>
      <c r="E38" s="1147"/>
      <c r="F38" s="36">
        <v>0.57999999999999996</v>
      </c>
      <c r="G38" s="37">
        <v>0.39</v>
      </c>
      <c r="H38" s="37">
        <v>0.33</v>
      </c>
      <c r="I38" s="37">
        <v>0.34</v>
      </c>
      <c r="J38" s="38">
        <v>0.53</v>
      </c>
      <c r="K38" s="22"/>
      <c r="L38" s="22"/>
      <c r="M38" s="22"/>
      <c r="N38" s="22"/>
      <c r="O38" s="22"/>
      <c r="P38" s="22"/>
    </row>
    <row r="39" spans="1:16" ht="39" customHeight="1" x14ac:dyDescent="0.2">
      <c r="A39" s="22"/>
      <c r="B39" s="35"/>
      <c r="C39" s="1145" t="s">
        <v>539</v>
      </c>
      <c r="D39" s="1146"/>
      <c r="E39" s="1147"/>
      <c r="F39" s="36">
        <v>0.2</v>
      </c>
      <c r="G39" s="37">
        <v>0.26</v>
      </c>
      <c r="H39" s="37">
        <v>0.25</v>
      </c>
      <c r="I39" s="37">
        <v>0.27</v>
      </c>
      <c r="J39" s="38">
        <v>0.27</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UytAsDxQgJ2drR/nE6MU4DGVRMb6gAPPQ3S+ZgNVV1Df/oUJFLAKU2jcOcMoPkAWAdYr8ZSiRTvyumxnESdFw==" saltValue="9CetmCzkNpYJESlIk8Q0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2181</v>
      </c>
      <c r="L45" s="60">
        <v>2170</v>
      </c>
      <c r="M45" s="60">
        <v>2019</v>
      </c>
      <c r="N45" s="60">
        <v>2003</v>
      </c>
      <c r="O45" s="61">
        <v>1720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389</v>
      </c>
      <c r="L48" s="64">
        <v>366</v>
      </c>
      <c r="M48" s="64">
        <v>349</v>
      </c>
      <c r="N48" s="64">
        <v>394</v>
      </c>
      <c r="O48" s="65">
        <v>429</v>
      </c>
      <c r="P48" s="48"/>
      <c r="Q48" s="48"/>
      <c r="R48" s="48"/>
      <c r="S48" s="48"/>
      <c r="T48" s="48"/>
      <c r="U48" s="48"/>
    </row>
    <row r="49" spans="1:21" ht="30.75" customHeight="1" x14ac:dyDescent="0.2">
      <c r="A49" s="48"/>
      <c r="B49" s="1155"/>
      <c r="C49" s="1156"/>
      <c r="D49" s="62"/>
      <c r="E49" s="1161" t="s">
        <v>14</v>
      </c>
      <c r="F49" s="1161"/>
      <c r="G49" s="1161"/>
      <c r="H49" s="1161"/>
      <c r="I49" s="1161"/>
      <c r="J49" s="1162"/>
      <c r="K49" s="63">
        <v>16</v>
      </c>
      <c r="L49" s="64">
        <v>16</v>
      </c>
      <c r="M49" s="64">
        <v>4</v>
      </c>
      <c r="N49" s="64">
        <v>4</v>
      </c>
      <c r="O49" s="65">
        <v>4</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1716</v>
      </c>
      <c r="L52" s="64">
        <v>1709</v>
      </c>
      <c r="M52" s="64">
        <v>1674</v>
      </c>
      <c r="N52" s="64">
        <v>1727</v>
      </c>
      <c r="O52" s="65">
        <v>1566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870</v>
      </c>
      <c r="L53" s="69">
        <v>843</v>
      </c>
      <c r="M53" s="69">
        <v>698</v>
      </c>
      <c r="N53" s="69">
        <v>674</v>
      </c>
      <c r="O53" s="70">
        <v>587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559</v>
      </c>
      <c r="L58" s="84" t="s">
        <v>559</v>
      </c>
      <c r="M58" s="84" t="s">
        <v>559</v>
      </c>
      <c r="N58" s="84" t="s">
        <v>559</v>
      </c>
      <c r="O58" s="85" t="s">
        <v>559</v>
      </c>
    </row>
    <row r="59" spans="1:21" ht="31.5" customHeight="1" x14ac:dyDescent="0.2">
      <c r="B59" s="1171"/>
      <c r="C59" s="1172"/>
      <c r="D59" s="1178" t="s">
        <v>26</v>
      </c>
      <c r="E59" s="1179"/>
      <c r="F59" s="1179"/>
      <c r="G59" s="1179"/>
      <c r="H59" s="1179"/>
      <c r="I59" s="1179"/>
      <c r="J59" s="1180"/>
      <c r="K59" s="86" t="s">
        <v>559</v>
      </c>
      <c r="L59" s="87" t="s">
        <v>559</v>
      </c>
      <c r="M59" s="87" t="s">
        <v>559</v>
      </c>
      <c r="N59" s="87" t="s">
        <v>559</v>
      </c>
      <c r="O59" s="88" t="s">
        <v>559</v>
      </c>
    </row>
    <row r="60" spans="1:21" ht="31.5" customHeight="1" thickBot="1" x14ac:dyDescent="0.25">
      <c r="B60" s="1173"/>
      <c r="C60" s="1174"/>
      <c r="D60" s="1181" t="s">
        <v>27</v>
      </c>
      <c r="E60" s="1182"/>
      <c r="F60" s="1182"/>
      <c r="G60" s="1182"/>
      <c r="H60" s="1182"/>
      <c r="I60" s="1182"/>
      <c r="J60" s="1183"/>
      <c r="K60" s="89" t="s">
        <v>559</v>
      </c>
      <c r="L60" s="90" t="s">
        <v>559</v>
      </c>
      <c r="M60" s="90" t="s">
        <v>559</v>
      </c>
      <c r="N60" s="90" t="s">
        <v>559</v>
      </c>
      <c r="O60" s="91" t="s">
        <v>559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nGc8VZWn4LLNZpxV1giMqJht3H2P8jQVtFbbasvjOkSt5Jt8PTc7rlQ+n//Asn+bLeYJPlVEEcY91JMMbyPPg==" saltValue="86EssCC5H99WdDsEVxn3/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10407</v>
      </c>
      <c r="J41" s="356">
        <v>9709</v>
      </c>
      <c r="K41" s="356">
        <v>9693</v>
      </c>
      <c r="L41" s="356">
        <v>8970</v>
      </c>
      <c r="M41" s="357">
        <v>8678</v>
      </c>
    </row>
    <row r="42" spans="2:13" ht="27.75" customHeight="1" x14ac:dyDescent="0.2">
      <c r="B42" s="1186"/>
      <c r="C42" s="1187"/>
      <c r="D42" s="106"/>
      <c r="E42" s="1192" t="s">
        <v>32</v>
      </c>
      <c r="F42" s="1192"/>
      <c r="G42" s="1192"/>
      <c r="H42" s="1193"/>
      <c r="I42" s="358" t="s">
        <v>487</v>
      </c>
      <c r="J42" s="359" t="s">
        <v>487</v>
      </c>
      <c r="K42" s="359" t="s">
        <v>487</v>
      </c>
      <c r="L42" s="359" t="s">
        <v>487</v>
      </c>
      <c r="M42" s="360" t="s">
        <v>487</v>
      </c>
    </row>
    <row r="43" spans="2:13" ht="27.75" customHeight="1" x14ac:dyDescent="0.2">
      <c r="B43" s="1186"/>
      <c r="C43" s="1187"/>
      <c r="D43" s="106"/>
      <c r="E43" s="1192" t="s">
        <v>33</v>
      </c>
      <c r="F43" s="1192"/>
      <c r="G43" s="1192"/>
      <c r="H43" s="1193"/>
      <c r="I43" s="358">
        <v>4020</v>
      </c>
      <c r="J43" s="359">
        <v>3730</v>
      </c>
      <c r="K43" s="359">
        <v>3077</v>
      </c>
      <c r="L43" s="359">
        <v>2872</v>
      </c>
      <c r="M43" s="360">
        <v>2896</v>
      </c>
    </row>
    <row r="44" spans="2:13" ht="27.75" customHeight="1" x14ac:dyDescent="0.2">
      <c r="B44" s="1186"/>
      <c r="C44" s="1187"/>
      <c r="D44" s="106"/>
      <c r="E44" s="1192" t="s">
        <v>34</v>
      </c>
      <c r="F44" s="1192"/>
      <c r="G44" s="1192"/>
      <c r="H44" s="1193"/>
      <c r="I44" s="358">
        <v>395</v>
      </c>
      <c r="J44" s="359">
        <v>367</v>
      </c>
      <c r="K44" s="359">
        <v>328</v>
      </c>
      <c r="L44" s="359">
        <v>289</v>
      </c>
      <c r="M44" s="360">
        <v>260</v>
      </c>
    </row>
    <row r="45" spans="2:13" ht="27.75" customHeight="1" x14ac:dyDescent="0.2">
      <c r="B45" s="1186"/>
      <c r="C45" s="1187"/>
      <c r="D45" s="106"/>
      <c r="E45" s="1192" t="s">
        <v>35</v>
      </c>
      <c r="F45" s="1192"/>
      <c r="G45" s="1192"/>
      <c r="H45" s="1193"/>
      <c r="I45" s="358">
        <v>3990</v>
      </c>
      <c r="J45" s="359">
        <v>3958</v>
      </c>
      <c r="K45" s="359">
        <v>3967</v>
      </c>
      <c r="L45" s="359">
        <v>3847</v>
      </c>
      <c r="M45" s="360">
        <v>3787</v>
      </c>
    </row>
    <row r="46" spans="2:13" ht="27.75" customHeight="1" x14ac:dyDescent="0.2">
      <c r="B46" s="1186"/>
      <c r="C46" s="1187"/>
      <c r="D46" s="107"/>
      <c r="E46" s="1192" t="s">
        <v>36</v>
      </c>
      <c r="F46" s="1192"/>
      <c r="G46" s="1192"/>
      <c r="H46" s="1193"/>
      <c r="I46" s="358">
        <v>433</v>
      </c>
      <c r="J46" s="359" t="s">
        <v>487</v>
      </c>
      <c r="K46" s="359" t="s">
        <v>487</v>
      </c>
      <c r="L46" s="359" t="s">
        <v>487</v>
      </c>
      <c r="M46" s="360" t="s">
        <v>487</v>
      </c>
    </row>
    <row r="47" spans="2:13" ht="27.75" customHeight="1" x14ac:dyDescent="0.2">
      <c r="B47" s="1186"/>
      <c r="C47" s="1187"/>
      <c r="D47" s="108"/>
      <c r="E47" s="1194" t="s">
        <v>37</v>
      </c>
      <c r="F47" s="1195"/>
      <c r="G47" s="1195"/>
      <c r="H47" s="1196"/>
      <c r="I47" s="358" t="s">
        <v>487</v>
      </c>
      <c r="J47" s="359" t="s">
        <v>487</v>
      </c>
      <c r="K47" s="359" t="s">
        <v>487</v>
      </c>
      <c r="L47" s="359" t="s">
        <v>487</v>
      </c>
      <c r="M47" s="360" t="s">
        <v>487</v>
      </c>
    </row>
    <row r="48" spans="2:13" ht="27.75" customHeight="1" x14ac:dyDescent="0.2">
      <c r="B48" s="1186"/>
      <c r="C48" s="1187"/>
      <c r="D48" s="106"/>
      <c r="E48" s="1192" t="s">
        <v>38</v>
      </c>
      <c r="F48" s="1192"/>
      <c r="G48" s="1192"/>
      <c r="H48" s="1193"/>
      <c r="I48" s="358" t="s">
        <v>487</v>
      </c>
      <c r="J48" s="359" t="s">
        <v>487</v>
      </c>
      <c r="K48" s="359" t="s">
        <v>487</v>
      </c>
      <c r="L48" s="359" t="s">
        <v>487</v>
      </c>
      <c r="M48" s="360" t="s">
        <v>487</v>
      </c>
    </row>
    <row r="49" spans="2:13" ht="27.75" customHeight="1" x14ac:dyDescent="0.2">
      <c r="B49" s="1188"/>
      <c r="C49" s="1189"/>
      <c r="D49" s="106"/>
      <c r="E49" s="1192" t="s">
        <v>39</v>
      </c>
      <c r="F49" s="1192"/>
      <c r="G49" s="1192"/>
      <c r="H49" s="1193"/>
      <c r="I49" s="358" t="s">
        <v>487</v>
      </c>
      <c r="J49" s="359" t="s">
        <v>487</v>
      </c>
      <c r="K49" s="359" t="s">
        <v>487</v>
      </c>
      <c r="L49" s="359" t="s">
        <v>487</v>
      </c>
      <c r="M49" s="360" t="s">
        <v>487</v>
      </c>
    </row>
    <row r="50" spans="2:13" ht="27.75" customHeight="1" x14ac:dyDescent="0.2">
      <c r="B50" s="1197" t="s">
        <v>40</v>
      </c>
      <c r="C50" s="1198"/>
      <c r="D50" s="109"/>
      <c r="E50" s="1192" t="s">
        <v>41</v>
      </c>
      <c r="F50" s="1192"/>
      <c r="G50" s="1192"/>
      <c r="H50" s="1193"/>
      <c r="I50" s="358">
        <v>6463</v>
      </c>
      <c r="J50" s="359">
        <v>6265</v>
      </c>
      <c r="K50" s="359">
        <v>7019</v>
      </c>
      <c r="L50" s="359">
        <v>7481</v>
      </c>
      <c r="M50" s="360">
        <v>8007</v>
      </c>
    </row>
    <row r="51" spans="2:13" ht="27.75" customHeight="1" x14ac:dyDescent="0.2">
      <c r="B51" s="1186"/>
      <c r="C51" s="1187"/>
      <c r="D51" s="106"/>
      <c r="E51" s="1192" t="s">
        <v>42</v>
      </c>
      <c r="F51" s="1192"/>
      <c r="G51" s="1192"/>
      <c r="H51" s="1193"/>
      <c r="I51" s="358">
        <v>558</v>
      </c>
      <c r="J51" s="359">
        <v>505</v>
      </c>
      <c r="K51" s="359">
        <v>489</v>
      </c>
      <c r="L51" s="359">
        <v>330</v>
      </c>
      <c r="M51" s="360">
        <v>311</v>
      </c>
    </row>
    <row r="52" spans="2:13" ht="27.75" customHeight="1" x14ac:dyDescent="0.2">
      <c r="B52" s="1188"/>
      <c r="C52" s="1189"/>
      <c r="D52" s="106"/>
      <c r="E52" s="1192" t="s">
        <v>43</v>
      </c>
      <c r="F52" s="1192"/>
      <c r="G52" s="1192"/>
      <c r="H52" s="1193"/>
      <c r="I52" s="358">
        <v>13166</v>
      </c>
      <c r="J52" s="359">
        <v>12737</v>
      </c>
      <c r="K52" s="359">
        <v>12644</v>
      </c>
      <c r="L52" s="359">
        <v>11796</v>
      </c>
      <c r="M52" s="360">
        <v>11939</v>
      </c>
    </row>
    <row r="53" spans="2:13" ht="27.75" customHeight="1" thickBot="1" x14ac:dyDescent="0.25">
      <c r="B53" s="1199" t="s">
        <v>19</v>
      </c>
      <c r="C53" s="1200"/>
      <c r="D53" s="110"/>
      <c r="E53" s="1201" t="s">
        <v>44</v>
      </c>
      <c r="F53" s="1201"/>
      <c r="G53" s="1201"/>
      <c r="H53" s="1202"/>
      <c r="I53" s="361">
        <v>-944</v>
      </c>
      <c r="J53" s="362">
        <v>-1745</v>
      </c>
      <c r="K53" s="362">
        <v>-3088</v>
      </c>
      <c r="L53" s="362">
        <v>-3628</v>
      </c>
      <c r="M53" s="363">
        <v>-4638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pAGjPzjYuHYFczEZrbMysJTR8DiRVSiafKoUg52LWNs05Wlgkqsyzjj/oMjnAf7zMstBZS6iDDo25rVvrQRYg==" saltValue="akaveNwFIS9sWjqS44Je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122">
        <v>2761</v>
      </c>
      <c r="G55" s="122">
        <v>2741</v>
      </c>
      <c r="H55" s="123">
        <v>3161</v>
      </c>
    </row>
    <row r="56" spans="2:8" ht="52.5" customHeight="1" x14ac:dyDescent="0.2">
      <c r="B56" s="124"/>
      <c r="C56" s="1213" t="s">
        <v>47</v>
      </c>
      <c r="D56" s="1213"/>
      <c r="E56" s="1214"/>
      <c r="F56" s="125">
        <v>553</v>
      </c>
      <c r="G56" s="125">
        <v>553</v>
      </c>
      <c r="H56" s="126">
        <v>599</v>
      </c>
    </row>
    <row r="57" spans="2:8" ht="53.25" customHeight="1" x14ac:dyDescent="0.2">
      <c r="B57" s="124"/>
      <c r="C57" s="1215" t="s">
        <v>48</v>
      </c>
      <c r="D57" s="1215"/>
      <c r="E57" s="1216"/>
      <c r="F57" s="127">
        <v>4564</v>
      </c>
      <c r="G57" s="127">
        <v>5010</v>
      </c>
      <c r="H57" s="128">
        <v>5014</v>
      </c>
    </row>
    <row r="58" spans="2:8" ht="45.75" customHeight="1" x14ac:dyDescent="0.2">
      <c r="B58" s="129"/>
      <c r="C58" s="1203" t="s">
        <v>560</v>
      </c>
      <c r="D58" s="1204"/>
      <c r="E58" s="1205"/>
      <c r="F58" s="130">
        <v>1617</v>
      </c>
      <c r="G58" s="130">
        <v>1618</v>
      </c>
      <c r="H58" s="131">
        <v>1620</v>
      </c>
    </row>
    <row r="59" spans="2:8" ht="45.75" customHeight="1" x14ac:dyDescent="0.2">
      <c r="B59" s="129"/>
      <c r="C59" s="1203" t="s">
        <v>561</v>
      </c>
      <c r="D59" s="1204"/>
      <c r="E59" s="1205"/>
      <c r="F59" s="130">
        <v>945</v>
      </c>
      <c r="G59" s="130">
        <v>1384</v>
      </c>
      <c r="H59" s="131">
        <v>1317</v>
      </c>
    </row>
    <row r="60" spans="2:8" ht="45.75" customHeight="1" x14ac:dyDescent="0.2">
      <c r="B60" s="129"/>
      <c r="C60" s="1203" t="s">
        <v>562</v>
      </c>
      <c r="D60" s="1204"/>
      <c r="E60" s="1205"/>
      <c r="F60" s="130">
        <v>912</v>
      </c>
      <c r="G60" s="130">
        <v>912</v>
      </c>
      <c r="H60" s="131">
        <v>912</v>
      </c>
    </row>
    <row r="61" spans="2:8" ht="45.75" customHeight="1" x14ac:dyDescent="0.2">
      <c r="B61" s="129"/>
      <c r="C61" s="1203" t="s">
        <v>563</v>
      </c>
      <c r="D61" s="1204"/>
      <c r="E61" s="1205"/>
      <c r="F61" s="130">
        <v>700</v>
      </c>
      <c r="G61" s="130">
        <v>700</v>
      </c>
      <c r="H61" s="131">
        <v>700</v>
      </c>
    </row>
    <row r="62" spans="2:8" ht="45.75" customHeight="1" thickBot="1" x14ac:dyDescent="0.25">
      <c r="B62" s="132"/>
      <c r="C62" s="1206" t="s">
        <v>564</v>
      </c>
      <c r="D62" s="1207"/>
      <c r="E62" s="1208"/>
      <c r="F62" s="133">
        <v>252</v>
      </c>
      <c r="G62" s="133">
        <v>252</v>
      </c>
      <c r="H62" s="134">
        <v>252</v>
      </c>
    </row>
    <row r="63" spans="2:8" ht="52.5" customHeight="1" thickBot="1" x14ac:dyDescent="0.25">
      <c r="B63" s="135"/>
      <c r="C63" s="1209" t="s">
        <v>49</v>
      </c>
      <c r="D63" s="1209"/>
      <c r="E63" s="1210"/>
      <c r="F63" s="136">
        <v>7878</v>
      </c>
      <c r="G63" s="136">
        <v>8304</v>
      </c>
      <c r="H63" s="137">
        <v>8773</v>
      </c>
    </row>
    <row r="64" spans="2:8" ht="13" x14ac:dyDescent="0.2"/>
  </sheetData>
  <sheetProtection algorithmName="SHA-512" hashValue="KGqBmDxGBwRbxwvcZrt3sLsG4rLIliVb46Gc03cKH5uOu9aNZmxN/x+6Pl4F1e9iXlsitjn6poyM+LZL7PnV9g==" saltValue="2N5kDWiKaQ4pfakCflr6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67FEC-5B30-4F97-BD16-5F941A4EC1F8}">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568</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569</v>
      </c>
      <c r="AO51" s="1254"/>
      <c r="AP51" s="1254"/>
      <c r="AQ51" s="1254"/>
      <c r="AR51" s="1254"/>
      <c r="AS51" s="1254"/>
      <c r="AT51" s="1254"/>
      <c r="AU51" s="1254"/>
      <c r="AV51" s="1254"/>
      <c r="AW51" s="1254"/>
      <c r="AX51" s="1254"/>
      <c r="AY51" s="1254"/>
      <c r="AZ51" s="1254"/>
      <c r="BA51" s="1254"/>
      <c r="BB51" s="1254" t="s">
        <v>570</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571</v>
      </c>
      <c r="BC53" s="1254"/>
      <c r="BD53" s="1254"/>
      <c r="BE53" s="1254"/>
      <c r="BF53" s="1254"/>
      <c r="BG53" s="1254"/>
      <c r="BH53" s="1254"/>
      <c r="BI53" s="1254"/>
      <c r="BJ53" s="1254"/>
      <c r="BK53" s="1254"/>
      <c r="BL53" s="1254"/>
      <c r="BM53" s="1254"/>
      <c r="BN53" s="1254"/>
      <c r="BO53" s="1254"/>
      <c r="BP53" s="1255">
        <v>57.9</v>
      </c>
      <c r="BQ53" s="1255"/>
      <c r="BR53" s="1255"/>
      <c r="BS53" s="1255"/>
      <c r="BT53" s="1255"/>
      <c r="BU53" s="1255"/>
      <c r="BV53" s="1255"/>
      <c r="BW53" s="1255"/>
      <c r="BX53" s="1255">
        <v>59.4</v>
      </c>
      <c r="BY53" s="1255"/>
      <c r="BZ53" s="1255"/>
      <c r="CA53" s="1255"/>
      <c r="CB53" s="1255"/>
      <c r="CC53" s="1255"/>
      <c r="CD53" s="1255"/>
      <c r="CE53" s="1255"/>
      <c r="CF53" s="1255">
        <v>60.8</v>
      </c>
      <c r="CG53" s="1255"/>
      <c r="CH53" s="1255"/>
      <c r="CI53" s="1255"/>
      <c r="CJ53" s="1255"/>
      <c r="CK53" s="1255"/>
      <c r="CL53" s="1255"/>
      <c r="CM53" s="1255"/>
      <c r="CN53" s="1255">
        <v>62.4</v>
      </c>
      <c r="CO53" s="1255"/>
      <c r="CP53" s="1255"/>
      <c r="CQ53" s="1255"/>
      <c r="CR53" s="1255"/>
      <c r="CS53" s="1255"/>
      <c r="CT53" s="1255"/>
      <c r="CU53" s="1255"/>
      <c r="CV53" s="1255">
        <v>64.099999999999994</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572</v>
      </c>
      <c r="AO55" s="1250"/>
      <c r="AP55" s="1250"/>
      <c r="AQ55" s="1250"/>
      <c r="AR55" s="1250"/>
      <c r="AS55" s="1250"/>
      <c r="AT55" s="1250"/>
      <c r="AU55" s="1250"/>
      <c r="AV55" s="1250"/>
      <c r="AW55" s="1250"/>
      <c r="AX55" s="1250"/>
      <c r="AY55" s="1250"/>
      <c r="AZ55" s="1250"/>
      <c r="BA55" s="1250"/>
      <c r="BB55" s="1254" t="s">
        <v>570</v>
      </c>
      <c r="BC55" s="1254"/>
      <c r="BD55" s="1254"/>
      <c r="BE55" s="1254"/>
      <c r="BF55" s="1254"/>
      <c r="BG55" s="1254"/>
      <c r="BH55" s="1254"/>
      <c r="BI55" s="1254"/>
      <c r="BJ55" s="1254"/>
      <c r="BK55" s="1254"/>
      <c r="BL55" s="1254"/>
      <c r="BM55" s="1254"/>
      <c r="BN55" s="1254"/>
      <c r="BO55" s="1254"/>
      <c r="BP55" s="1255">
        <v>21.4</v>
      </c>
      <c r="BQ55" s="1255"/>
      <c r="BR55" s="1255"/>
      <c r="BS55" s="1255"/>
      <c r="BT55" s="1255"/>
      <c r="BU55" s="1255"/>
      <c r="BV55" s="1255"/>
      <c r="BW55" s="1255"/>
      <c r="BX55" s="1255">
        <v>12.8</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571</v>
      </c>
      <c r="BC57" s="1254"/>
      <c r="BD57" s="1254"/>
      <c r="BE57" s="1254"/>
      <c r="BF57" s="1254"/>
      <c r="BG57" s="1254"/>
      <c r="BH57" s="1254"/>
      <c r="BI57" s="1254"/>
      <c r="BJ57" s="1254"/>
      <c r="BK57" s="1254"/>
      <c r="BL57" s="1254"/>
      <c r="BM57" s="1254"/>
      <c r="BN57" s="1254"/>
      <c r="BO57" s="1254"/>
      <c r="BP57" s="1255">
        <v>60.8</v>
      </c>
      <c r="BQ57" s="1255"/>
      <c r="BR57" s="1255"/>
      <c r="BS57" s="1255"/>
      <c r="BT57" s="1255"/>
      <c r="BU57" s="1255"/>
      <c r="BV57" s="1255"/>
      <c r="BW57" s="1255"/>
      <c r="BX57" s="1255">
        <v>61.2</v>
      </c>
      <c r="BY57" s="1255"/>
      <c r="BZ57" s="1255"/>
      <c r="CA57" s="1255"/>
      <c r="CB57" s="1255"/>
      <c r="CC57" s="1255"/>
      <c r="CD57" s="1255"/>
      <c r="CE57" s="1255"/>
      <c r="CF57" s="1255">
        <v>63.1</v>
      </c>
      <c r="CG57" s="1255"/>
      <c r="CH57" s="1255"/>
      <c r="CI57" s="1255"/>
      <c r="CJ57" s="1255"/>
      <c r="CK57" s="1255"/>
      <c r="CL57" s="1255"/>
      <c r="CM57" s="1255"/>
      <c r="CN57" s="1255">
        <v>64.2</v>
      </c>
      <c r="CO57" s="1255"/>
      <c r="CP57" s="1255"/>
      <c r="CQ57" s="1255"/>
      <c r="CR57" s="1255"/>
      <c r="CS57" s="1255"/>
      <c r="CT57" s="1255"/>
      <c r="CU57" s="1255"/>
      <c r="CV57" s="1255">
        <v>64.400000000000006</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573</v>
      </c>
    </row>
    <row r="64" spans="1:109" ht="13" x14ac:dyDescent="0.2">
      <c r="B64" s="1225"/>
      <c r="G64" s="1232"/>
      <c r="I64" s="1265"/>
      <c r="J64" s="1265"/>
      <c r="K64" s="1265"/>
      <c r="L64" s="1265"/>
      <c r="M64" s="1265"/>
      <c r="N64" s="1266"/>
      <c r="AM64" s="1232"/>
      <c r="AN64" s="1232" t="s">
        <v>566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574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568</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569</v>
      </c>
      <c r="AO73" s="1254"/>
      <c r="AP73" s="1254"/>
      <c r="AQ73" s="1254"/>
      <c r="AR73" s="1254"/>
      <c r="AS73" s="1254"/>
      <c r="AT73" s="1254"/>
      <c r="AU73" s="1254"/>
      <c r="AV73" s="1254"/>
      <c r="AW73" s="1254"/>
      <c r="AX73" s="1254"/>
      <c r="AY73" s="1254"/>
      <c r="AZ73" s="1254"/>
      <c r="BA73" s="1254"/>
      <c r="BB73" s="1254" t="s">
        <v>570</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575</v>
      </c>
      <c r="BC75" s="1254"/>
      <c r="BD75" s="1254"/>
      <c r="BE75" s="1254"/>
      <c r="BF75" s="1254"/>
      <c r="BG75" s="1254"/>
      <c r="BH75" s="1254"/>
      <c r="BI75" s="1254"/>
      <c r="BJ75" s="1254"/>
      <c r="BK75" s="1254"/>
      <c r="BL75" s="1254"/>
      <c r="BM75" s="1254"/>
      <c r="BN75" s="1254"/>
      <c r="BO75" s="1254"/>
      <c r="BP75" s="1255">
        <v>11.9</v>
      </c>
      <c r="BQ75" s="1255"/>
      <c r="BR75" s="1255"/>
      <c r="BS75" s="1255"/>
      <c r="BT75" s="1255"/>
      <c r="BU75" s="1255"/>
      <c r="BV75" s="1255"/>
      <c r="BW75" s="1255"/>
      <c r="BX75" s="1255">
        <v>11.5</v>
      </c>
      <c r="BY75" s="1255"/>
      <c r="BZ75" s="1255"/>
      <c r="CA75" s="1255"/>
      <c r="CB75" s="1255"/>
      <c r="CC75" s="1255"/>
      <c r="CD75" s="1255"/>
      <c r="CE75" s="1255"/>
      <c r="CF75" s="1255">
        <v>10.7</v>
      </c>
      <c r="CG75" s="1255"/>
      <c r="CH75" s="1255"/>
      <c r="CI75" s="1255"/>
      <c r="CJ75" s="1255"/>
      <c r="CK75" s="1255"/>
      <c r="CL75" s="1255"/>
      <c r="CM75" s="1255"/>
      <c r="CN75" s="1255">
        <v>9.6999999999999993</v>
      </c>
      <c r="CO75" s="1255"/>
      <c r="CP75" s="1255"/>
      <c r="CQ75" s="1255"/>
      <c r="CR75" s="1255"/>
      <c r="CS75" s="1255"/>
      <c r="CT75" s="1255"/>
      <c r="CU75" s="1255"/>
      <c r="CV75" s="1255">
        <v>8.6</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572</v>
      </c>
      <c r="AO77" s="1250"/>
      <c r="AP77" s="1250"/>
      <c r="AQ77" s="1250"/>
      <c r="AR77" s="1250"/>
      <c r="AS77" s="1250"/>
      <c r="AT77" s="1250"/>
      <c r="AU77" s="1250"/>
      <c r="AV77" s="1250"/>
      <c r="AW77" s="1250"/>
      <c r="AX77" s="1250"/>
      <c r="AY77" s="1250"/>
      <c r="AZ77" s="1250"/>
      <c r="BA77" s="1250"/>
      <c r="BB77" s="1254" t="s">
        <v>570</v>
      </c>
      <c r="BC77" s="1254"/>
      <c r="BD77" s="1254"/>
      <c r="BE77" s="1254"/>
      <c r="BF77" s="1254"/>
      <c r="BG77" s="1254"/>
      <c r="BH77" s="1254"/>
      <c r="BI77" s="1254"/>
      <c r="BJ77" s="1254"/>
      <c r="BK77" s="1254"/>
      <c r="BL77" s="1254"/>
      <c r="BM77" s="1254"/>
      <c r="BN77" s="1254"/>
      <c r="BO77" s="1254"/>
      <c r="BP77" s="1255">
        <v>21.4</v>
      </c>
      <c r="BQ77" s="1255"/>
      <c r="BR77" s="1255"/>
      <c r="BS77" s="1255"/>
      <c r="BT77" s="1255"/>
      <c r="BU77" s="1255"/>
      <c r="BV77" s="1255"/>
      <c r="BW77" s="1255"/>
      <c r="BX77" s="1255">
        <v>12.8</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575</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7.3</v>
      </c>
      <c r="BY79" s="1255"/>
      <c r="BZ79" s="1255"/>
      <c r="CA79" s="1255"/>
      <c r="CB79" s="1255"/>
      <c r="CC79" s="1255"/>
      <c r="CD79" s="1255"/>
      <c r="CE79" s="1255"/>
      <c r="CF79" s="1255">
        <v>7.2</v>
      </c>
      <c r="CG79" s="1255"/>
      <c r="CH79" s="1255"/>
      <c r="CI79" s="1255"/>
      <c r="CJ79" s="1255"/>
      <c r="CK79" s="1255"/>
      <c r="CL79" s="1255"/>
      <c r="CM79" s="1255"/>
      <c r="CN79" s="1255">
        <v>7.2</v>
      </c>
      <c r="CO79" s="1255"/>
      <c r="CP79" s="1255"/>
      <c r="CQ79" s="1255"/>
      <c r="CR79" s="1255"/>
      <c r="CS79" s="1255"/>
      <c r="CT79" s="1255"/>
      <c r="CU79" s="1255"/>
      <c r="CV79" s="1255">
        <v>7</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PLnB3YiTHTrCGBL2qcPLcK5+1vfQgrkQGt1OAumhX/kbjh+KntPCWqw83KEtSbaGPIhhiYwWG7bHtyeq/FRsMw==" saltValue="mmm7A6MmPOfJzyedXvZEX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D11-B307-4CC3-B7D3-9E29D04AF2E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ri/kwGPiAj25uZ3rb5QNrBE61NAMYJp5K0bs0bsSIpL6zDWjfgDPwEpDzpkHCkv4DCGEqsfAhPZKmLMI7Z7fjQ==" saltValue="Guo0MT6Xwk9tOy0/Ig6qm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835EF-D61B-45D7-AF7D-8490775824C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f/6vr9Agprc+XSvKUW9MeQ8BSK9kGiEJNfsdGhXgwPbVX8Zxz8ROJTyCcG7Y/9nHYTp8db3OPPli/f+UHPGfSg==" saltValue="woGIH8sGhyYS13MSbHQRQ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95779</v>
      </c>
      <c r="E3" s="156"/>
      <c r="F3" s="157">
        <v>87464</v>
      </c>
      <c r="G3" s="158"/>
      <c r="H3" s="159"/>
    </row>
    <row r="4" spans="1:8" x14ac:dyDescent="0.2">
      <c r="A4" s="160"/>
      <c r="B4" s="161"/>
      <c r="C4" s="162"/>
      <c r="D4" s="163">
        <v>45348</v>
      </c>
      <c r="E4" s="164"/>
      <c r="F4" s="165">
        <v>47479</v>
      </c>
      <c r="G4" s="166"/>
      <c r="H4" s="167"/>
    </row>
    <row r="5" spans="1:8" x14ac:dyDescent="0.2">
      <c r="A5" s="148" t="s">
        <v>519</v>
      </c>
      <c r="B5" s="153"/>
      <c r="C5" s="154"/>
      <c r="D5" s="155">
        <v>109804</v>
      </c>
      <c r="E5" s="156"/>
      <c r="F5" s="157">
        <v>96248</v>
      </c>
      <c r="G5" s="158"/>
      <c r="H5" s="159"/>
    </row>
    <row r="6" spans="1:8" x14ac:dyDescent="0.2">
      <c r="A6" s="160"/>
      <c r="B6" s="161"/>
      <c r="C6" s="162"/>
      <c r="D6" s="163">
        <v>64670</v>
      </c>
      <c r="E6" s="164"/>
      <c r="F6" s="165">
        <v>55768</v>
      </c>
      <c r="G6" s="166"/>
      <c r="H6" s="167"/>
    </row>
    <row r="7" spans="1:8" x14ac:dyDescent="0.2">
      <c r="A7" s="148" t="s">
        <v>520</v>
      </c>
      <c r="B7" s="153"/>
      <c r="C7" s="154"/>
      <c r="D7" s="155">
        <v>149092</v>
      </c>
      <c r="E7" s="156"/>
      <c r="F7" s="157">
        <v>76413</v>
      </c>
      <c r="G7" s="158"/>
      <c r="H7" s="159"/>
    </row>
    <row r="8" spans="1:8" x14ac:dyDescent="0.2">
      <c r="A8" s="160"/>
      <c r="B8" s="161"/>
      <c r="C8" s="162"/>
      <c r="D8" s="163">
        <v>74268</v>
      </c>
      <c r="E8" s="164"/>
      <c r="F8" s="165">
        <v>39658</v>
      </c>
      <c r="G8" s="166"/>
      <c r="H8" s="167"/>
    </row>
    <row r="9" spans="1:8" x14ac:dyDescent="0.2">
      <c r="A9" s="148" t="s">
        <v>521</v>
      </c>
      <c r="B9" s="153"/>
      <c r="C9" s="154"/>
      <c r="D9" s="155">
        <v>135522</v>
      </c>
      <c r="E9" s="156"/>
      <c r="F9" s="157">
        <v>66481</v>
      </c>
      <c r="G9" s="158"/>
      <c r="H9" s="159"/>
    </row>
    <row r="10" spans="1:8" x14ac:dyDescent="0.2">
      <c r="A10" s="160"/>
      <c r="B10" s="161"/>
      <c r="C10" s="162"/>
      <c r="D10" s="163">
        <v>81871</v>
      </c>
      <c r="E10" s="164"/>
      <c r="F10" s="165">
        <v>36120</v>
      </c>
      <c r="G10" s="166"/>
      <c r="H10" s="167"/>
    </row>
    <row r="11" spans="1:8" x14ac:dyDescent="0.2">
      <c r="A11" s="148" t="s">
        <v>522</v>
      </c>
      <c r="B11" s="153"/>
      <c r="C11" s="154"/>
      <c r="D11" s="155">
        <v>166458</v>
      </c>
      <c r="E11" s="156"/>
      <c r="F11" s="157">
        <v>67825</v>
      </c>
      <c r="G11" s="158"/>
      <c r="H11" s="159"/>
    </row>
    <row r="12" spans="1:8" x14ac:dyDescent="0.2">
      <c r="A12" s="160"/>
      <c r="B12" s="161"/>
      <c r="C12" s="168"/>
      <c r="D12" s="163">
        <v>88832</v>
      </c>
      <c r="E12" s="164"/>
      <c r="F12" s="165">
        <v>39417</v>
      </c>
      <c r="G12" s="166"/>
      <c r="H12" s="167"/>
    </row>
    <row r="13" spans="1:8" x14ac:dyDescent="0.2">
      <c r="A13" s="148"/>
      <c r="B13" s="153"/>
      <c r="C13" s="169"/>
      <c r="D13" s="170">
        <v>131331</v>
      </c>
      <c r="E13" s="171"/>
      <c r="F13" s="172">
        <v>78886</v>
      </c>
      <c r="G13" s="173"/>
      <c r="H13" s="159"/>
    </row>
    <row r="14" spans="1:8" x14ac:dyDescent="0.2">
      <c r="A14" s="160"/>
      <c r="B14" s="161"/>
      <c r="C14" s="162"/>
      <c r="D14" s="163">
        <v>70998</v>
      </c>
      <c r="E14" s="164"/>
      <c r="F14" s="165">
        <v>43688</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5.61</v>
      </c>
      <c r="C19" s="174">
        <f>ROUND(VALUE(SUBSTITUTE(実質収支比率等に係る経年分析!G$48,"▲","-")),2)</f>
        <v>4.1500000000000004</v>
      </c>
      <c r="D19" s="174">
        <f>ROUND(VALUE(SUBSTITUTE(実質収支比率等に係る経年分析!H$48,"▲","-")),2)</f>
        <v>8.16</v>
      </c>
      <c r="E19" s="174">
        <f>ROUND(VALUE(SUBSTITUTE(実質収支比率等に係る経年分析!I$48,"▲","-")),2)</f>
        <v>8.5299999999999994</v>
      </c>
      <c r="F19" s="174">
        <f>ROUND(VALUE(SUBSTITUTE(実質収支比率等に係る経年分析!J$48,"▲","-")),2)</f>
        <v>5.72</v>
      </c>
    </row>
    <row r="20" spans="1:11" x14ac:dyDescent="0.2">
      <c r="A20" s="174" t="s">
        <v>53</v>
      </c>
      <c r="B20" s="174">
        <f>ROUND(VALUE(SUBSTITUTE(実質収支比率等に係る経年分析!F$47,"▲","-")),2)</f>
        <v>35.549999999999997</v>
      </c>
      <c r="C20" s="174">
        <f>ROUND(VALUE(SUBSTITUTE(実質収支比率等に係る経年分析!G$47,"▲","-")),2)</f>
        <v>30.59</v>
      </c>
      <c r="D20" s="174">
        <f>ROUND(VALUE(SUBSTITUTE(実質収支比率等に係る経年分析!H$47,"▲","-")),2)</f>
        <v>29.54</v>
      </c>
      <c r="E20" s="174">
        <f>ROUND(VALUE(SUBSTITUTE(実質収支比率等に係る経年分析!I$47,"▲","-")),2)</f>
        <v>29.94</v>
      </c>
      <c r="F20" s="174">
        <f>ROUND(VALUE(SUBSTITUTE(実質収支比率等に係る経年分析!J$47,"▲","-")),2)</f>
        <v>34.869999999999997</v>
      </c>
    </row>
    <row r="21" spans="1:11" x14ac:dyDescent="0.2">
      <c r="A21" s="174" t="s">
        <v>54</v>
      </c>
      <c r="B21" s="174">
        <f>IF(ISNUMBER(VALUE(SUBSTITUTE(実質収支比率等に係る経年分析!F$49,"▲","-"))),ROUND(VALUE(SUBSTITUTE(実質収支比率等に係る経年分析!F$49,"▲","-")),2),NA())</f>
        <v>-4.99</v>
      </c>
      <c r="C21" s="174">
        <f>IF(ISNUMBER(VALUE(SUBSTITUTE(実質収支比率等に係る経年分析!G$49,"▲","-"))),ROUND(VALUE(SUBSTITUTE(実質収支比率等に係る経年分析!G$49,"▲","-")),2),NA())</f>
        <v>-8.5</v>
      </c>
      <c r="D21" s="174">
        <f>IF(ISNUMBER(VALUE(SUBSTITUTE(実質収支比率等に係る経年分析!H$49,"▲","-"))),ROUND(VALUE(SUBSTITUTE(実質収支比率等に係る経年分析!H$49,"▲","-")),2),NA())</f>
        <v>1.79</v>
      </c>
      <c r="E21" s="174">
        <f>IF(ISNUMBER(VALUE(SUBSTITUTE(実質収支比率等に係る経年分析!I$49,"▲","-"))),ROUND(VALUE(SUBSTITUTE(実質収支比率等に係る経年分析!I$49,"▲","-")),2),NA())</f>
        <v>-4.38</v>
      </c>
      <c r="F21" s="174">
        <f>IF(ISNUMBER(VALUE(SUBSTITUTE(実質収支比率等に係る経年分析!J$49,"▲","-"))),ROUND(VALUE(SUBSTITUTE(実質収支比率等に係る経年分析!J$49,"▲","-")),2),NA())</f>
        <v>-2.9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2">
      <c r="A32" s="175" t="str">
        <f>IF(連結実質赤字比率に係る赤字・黒字の構成分析!C$38="",NA(),連結実質赤字比率に係る赤字・黒字の構成分析!C$38)</f>
        <v>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0.57999999999999996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0.53</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2.14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0.79</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8.5299999999999994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5.71</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6.14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6.41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8.27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1716</v>
      </c>
      <c r="E42" s="176"/>
      <c r="F42" s="176"/>
      <c r="G42" s="176">
        <f>'実質公債費比率（分子）の構造'!L$52</f>
        <v>1709</v>
      </c>
      <c r="H42" s="176"/>
      <c r="I42" s="176"/>
      <c r="J42" s="176">
        <f>'実質公債費比率（分子）の構造'!M$52</f>
        <v>1674</v>
      </c>
      <c r="K42" s="176"/>
      <c r="L42" s="176"/>
      <c r="M42" s="176">
        <f>'実質公債費比率（分子）の構造'!N$52</f>
        <v>1727</v>
      </c>
      <c r="N42" s="176"/>
      <c r="O42" s="176"/>
      <c r="P42" s="176">
        <f>'実質公債費比率（分子）の構造'!O$52</f>
        <v>1566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16</v>
      </c>
      <c r="C45" s="176"/>
      <c r="D45" s="176"/>
      <c r="E45" s="176">
        <f>'実質公債費比率（分子）の構造'!L$49</f>
        <v>16</v>
      </c>
      <c r="F45" s="176"/>
      <c r="G45" s="176"/>
      <c r="H45" s="176">
        <f>'実質公債費比率（分子）の構造'!M$49</f>
        <v>4</v>
      </c>
      <c r="I45" s="176"/>
      <c r="J45" s="176"/>
      <c r="K45" s="176">
        <f>'実質公債費比率（分子）の構造'!N$49</f>
        <v>4</v>
      </c>
      <c r="L45" s="176"/>
      <c r="M45" s="176"/>
      <c r="N45" s="176">
        <f>'実質公債費比率（分子）の構造'!O$49</f>
        <v>4</v>
      </c>
      <c r="O45" s="176"/>
      <c r="P45" s="176"/>
    </row>
    <row r="46" spans="1:16" x14ac:dyDescent="0.2">
      <c r="A46" s="176" t="s">
        <v>64</v>
      </c>
      <c r="B46" s="176">
        <f>'実質公債費比率（分子）の構造'!K$48</f>
        <v>389</v>
      </c>
      <c r="C46" s="176"/>
      <c r="D46" s="176"/>
      <c r="E46" s="176">
        <f>'実質公債費比率（分子）の構造'!L$48</f>
        <v>366</v>
      </c>
      <c r="F46" s="176"/>
      <c r="G46" s="176"/>
      <c r="H46" s="176">
        <f>'実質公債費比率（分子）の構造'!M$48</f>
        <v>349</v>
      </c>
      <c r="I46" s="176"/>
      <c r="J46" s="176"/>
      <c r="K46" s="176">
        <f>'実質公債費比率（分子）の構造'!N$48</f>
        <v>394</v>
      </c>
      <c r="L46" s="176"/>
      <c r="M46" s="176"/>
      <c r="N46" s="176">
        <f>'実質公債費比率（分子）の構造'!O$48</f>
        <v>429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2181</v>
      </c>
      <c r="C49" s="176"/>
      <c r="D49" s="176"/>
      <c r="E49" s="176">
        <f>'実質公債費比率（分子）の構造'!L$45</f>
        <v>2170</v>
      </c>
      <c r="F49" s="176"/>
      <c r="G49" s="176"/>
      <c r="H49" s="176">
        <f>'実質公債費比率（分子）の構造'!M$45</f>
        <v>2019</v>
      </c>
      <c r="I49" s="176"/>
      <c r="J49" s="176"/>
      <c r="K49" s="176">
        <f>'実質公債費比率（分子）の構造'!N$45</f>
        <v>2003</v>
      </c>
      <c r="L49" s="176"/>
      <c r="M49" s="176"/>
      <c r="N49" s="176">
        <f>'実質公債費比率（分子）の構造'!O$45</f>
        <v>1720</v>
      </c>
      <c r="O49" s="176"/>
      <c r="P49" s="176"/>
    </row>
    <row r="50" spans="1:16" x14ac:dyDescent="0.2">
      <c r="A50" s="176" t="s">
        <v>67</v>
      </c>
      <c r="B50" s="176" t="e">
        <f>NA()</f>
        <v>#N/A</v>
      </c>
      <c r="C50" s="176">
        <f>IF(ISNUMBER('実質公債費比率（分子）の構造'!K$53),'実質公債費比率（分子）の構造'!K$53,NA())</f>
        <v>870</v>
      </c>
      <c r="D50" s="176" t="e">
        <f>NA()</f>
        <v>#N/A</v>
      </c>
      <c r="E50" s="176" t="e">
        <f>NA()</f>
        <v>#N/A</v>
      </c>
      <c r="F50" s="176">
        <f>IF(ISNUMBER('実質公債費比率（分子）の構造'!L$53),'実質公債費比率（分子）の構造'!L$53,NA())</f>
        <v>843</v>
      </c>
      <c r="G50" s="176" t="e">
        <f>NA()</f>
        <v>#N/A</v>
      </c>
      <c r="H50" s="176" t="e">
        <f>NA()</f>
        <v>#N/A</v>
      </c>
      <c r="I50" s="176">
        <f>IF(ISNUMBER('実質公債費比率（分子）の構造'!M$53),'実質公債費比率（分子）の構造'!M$53,NA())</f>
        <v>698</v>
      </c>
      <c r="J50" s="176" t="e">
        <f>NA()</f>
        <v>#N/A</v>
      </c>
      <c r="K50" s="176" t="e">
        <f>NA()</f>
        <v>#N/A</v>
      </c>
      <c r="L50" s="176">
        <f>IF(ISNUMBER('実質公債費比率（分子）の構造'!N$53),'実質公債費比率（分子）の構造'!N$53,NA())</f>
        <v>674</v>
      </c>
      <c r="M50" s="176" t="e">
        <f>NA()</f>
        <v>#N/A</v>
      </c>
      <c r="N50" s="176" t="e">
        <f>NA()</f>
        <v>#N/A</v>
      </c>
      <c r="O50" s="176">
        <f>IF(ISNUMBER('実質公債費比率（分子）の構造'!O$53),'実質公債費比率（分子）の構造'!O$53,NA())</f>
        <v>587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13166</v>
      </c>
      <c r="E56" s="175"/>
      <c r="F56" s="175"/>
      <c r="G56" s="175">
        <f>'将来負担比率（分子）の構造'!J$52</f>
        <v>12737</v>
      </c>
      <c r="H56" s="175"/>
      <c r="I56" s="175"/>
      <c r="J56" s="175">
        <f>'将来負担比率（分子）の構造'!K$52</f>
        <v>12644</v>
      </c>
      <c r="K56" s="175"/>
      <c r="L56" s="175"/>
      <c r="M56" s="175">
        <f>'将来負担比率（分子）の構造'!L$52</f>
        <v>11796</v>
      </c>
      <c r="N56" s="175"/>
      <c r="O56" s="175"/>
      <c r="P56" s="175">
        <f>'将来負担比率（分子）の構造'!M$52</f>
        <v>11939</v>
      </c>
    </row>
    <row r="57" spans="1:16" x14ac:dyDescent="0.2">
      <c r="A57" s="175" t="s">
        <v>42</v>
      </c>
      <c r="B57" s="175"/>
      <c r="C57" s="175"/>
      <c r="D57" s="175">
        <f>'将来負担比率（分子）の構造'!I$51</f>
        <v>558</v>
      </c>
      <c r="E57" s="175"/>
      <c r="F57" s="175"/>
      <c r="G57" s="175">
        <f>'将来負担比率（分子）の構造'!J$51</f>
        <v>505</v>
      </c>
      <c r="H57" s="175"/>
      <c r="I57" s="175"/>
      <c r="J57" s="175">
        <f>'将来負担比率（分子）の構造'!K$51</f>
        <v>489</v>
      </c>
      <c r="K57" s="175"/>
      <c r="L57" s="175"/>
      <c r="M57" s="175">
        <f>'将来負担比率（分子）の構造'!L$51</f>
        <v>330</v>
      </c>
      <c r="N57" s="175"/>
      <c r="O57" s="175"/>
      <c r="P57" s="175">
        <f>'将来負担比率（分子）の構造'!M$51</f>
        <v>311</v>
      </c>
    </row>
    <row r="58" spans="1:16" x14ac:dyDescent="0.2">
      <c r="A58" s="175" t="s">
        <v>41</v>
      </c>
      <c r="B58" s="175"/>
      <c r="C58" s="175"/>
      <c r="D58" s="175">
        <f>'将来負担比率（分子）の構造'!I$50</f>
        <v>6463</v>
      </c>
      <c r="E58" s="175"/>
      <c r="F58" s="175"/>
      <c r="G58" s="175">
        <f>'将来負担比率（分子）の構造'!J$50</f>
        <v>6265</v>
      </c>
      <c r="H58" s="175"/>
      <c r="I58" s="175"/>
      <c r="J58" s="175">
        <f>'将来負担比率（分子）の構造'!K$50</f>
        <v>7019</v>
      </c>
      <c r="K58" s="175"/>
      <c r="L58" s="175"/>
      <c r="M58" s="175">
        <f>'将来負担比率（分子）の構造'!L$50</f>
        <v>7481</v>
      </c>
      <c r="N58" s="175"/>
      <c r="O58" s="175"/>
      <c r="P58" s="175">
        <f>'将来負担比率（分子）の構造'!M$50</f>
        <v>8007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433</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3990</v>
      </c>
      <c r="C62" s="175"/>
      <c r="D62" s="175"/>
      <c r="E62" s="175">
        <f>'将来負担比率（分子）の構造'!J$45</f>
        <v>3958</v>
      </c>
      <c r="F62" s="175"/>
      <c r="G62" s="175"/>
      <c r="H62" s="175">
        <f>'将来負担比率（分子）の構造'!K$45</f>
        <v>3967</v>
      </c>
      <c r="I62" s="175"/>
      <c r="J62" s="175"/>
      <c r="K62" s="175">
        <f>'将来負担比率（分子）の構造'!L$45</f>
        <v>3847</v>
      </c>
      <c r="L62" s="175"/>
      <c r="M62" s="175"/>
      <c r="N62" s="175">
        <f>'将来負担比率（分子）の構造'!M$45</f>
        <v>3787</v>
      </c>
      <c r="O62" s="175"/>
      <c r="P62" s="175"/>
    </row>
    <row r="63" spans="1:16" x14ac:dyDescent="0.2">
      <c r="A63" s="175" t="s">
        <v>34</v>
      </c>
      <c r="B63" s="175">
        <f>'将来負担比率（分子）の構造'!I$44</f>
        <v>395</v>
      </c>
      <c r="C63" s="175"/>
      <c r="D63" s="175"/>
      <c r="E63" s="175">
        <f>'将来負担比率（分子）の構造'!J$44</f>
        <v>367</v>
      </c>
      <c r="F63" s="175"/>
      <c r="G63" s="175"/>
      <c r="H63" s="175">
        <f>'将来負担比率（分子）の構造'!K$44</f>
        <v>328</v>
      </c>
      <c r="I63" s="175"/>
      <c r="J63" s="175"/>
      <c r="K63" s="175">
        <f>'将来負担比率（分子）の構造'!L$44</f>
        <v>289</v>
      </c>
      <c r="L63" s="175"/>
      <c r="M63" s="175"/>
      <c r="N63" s="175">
        <f>'将来負担比率（分子）の構造'!M$44</f>
        <v>260</v>
      </c>
      <c r="O63" s="175"/>
      <c r="P63" s="175"/>
    </row>
    <row r="64" spans="1:16" x14ac:dyDescent="0.2">
      <c r="A64" s="175" t="s">
        <v>33</v>
      </c>
      <c r="B64" s="175">
        <f>'将来負担比率（分子）の構造'!I$43</f>
        <v>4020</v>
      </c>
      <c r="C64" s="175"/>
      <c r="D64" s="175"/>
      <c r="E64" s="175">
        <f>'将来負担比率（分子）の構造'!J$43</f>
        <v>3730</v>
      </c>
      <c r="F64" s="175"/>
      <c r="G64" s="175"/>
      <c r="H64" s="175">
        <f>'将来負担比率（分子）の構造'!K$43</f>
        <v>3077</v>
      </c>
      <c r="I64" s="175"/>
      <c r="J64" s="175"/>
      <c r="K64" s="175">
        <f>'将来負担比率（分子）の構造'!L$43</f>
        <v>2872</v>
      </c>
      <c r="L64" s="175"/>
      <c r="M64" s="175"/>
      <c r="N64" s="175">
        <f>'将来負担比率（分子）の構造'!M$43</f>
        <v>2896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10407</v>
      </c>
      <c r="C66" s="175"/>
      <c r="D66" s="175"/>
      <c r="E66" s="175">
        <f>'将来負担比率（分子）の構造'!J$41</f>
        <v>9709</v>
      </c>
      <c r="F66" s="175"/>
      <c r="G66" s="175"/>
      <c r="H66" s="175">
        <f>'将来負担比率（分子）の構造'!K$41</f>
        <v>9693</v>
      </c>
      <c r="I66" s="175"/>
      <c r="J66" s="175"/>
      <c r="K66" s="175">
        <f>'将来負担比率（分子）の構造'!L$41</f>
        <v>8970</v>
      </c>
      <c r="L66" s="175"/>
      <c r="M66" s="175"/>
      <c r="N66" s="175">
        <f>'将来負担比率（分子）の構造'!M$41</f>
        <v>8678</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2761</v>
      </c>
      <c r="C72" s="179">
        <f>基金残高に係る経年分析!G55</f>
        <v>2741</v>
      </c>
      <c r="D72" s="179">
        <f>基金残高に係る経年分析!H55</f>
        <v>3161</v>
      </c>
    </row>
    <row r="73" spans="1:16" x14ac:dyDescent="0.2">
      <c r="A73" s="178" t="s">
        <v>74</v>
      </c>
      <c r="B73" s="179">
        <f>基金残高に係る経年分析!F56</f>
        <v>553</v>
      </c>
      <c r="C73" s="179">
        <f>基金残高に係る経年分析!G56</f>
        <v>553</v>
      </c>
      <c r="D73" s="179">
        <f>基金残高に係る経年分析!H56</f>
        <v>599</v>
      </c>
    </row>
    <row r="74" spans="1:16" x14ac:dyDescent="0.2">
      <c r="A74" s="178" t="s">
        <v>75</v>
      </c>
      <c r="B74" s="179">
        <f>基金残高に係る経年分析!F57</f>
        <v>4564</v>
      </c>
      <c r="C74" s="179">
        <f>基金残高に係る経年分析!G57</f>
        <v>5010</v>
      </c>
      <c r="D74" s="179">
        <f>基金残高に係る経年分析!H57</f>
        <v>5014</v>
      </c>
    </row>
  </sheetData>
  <sheetProtection algorithmName="SHA-512" hashValue="0Qcj+whC7ZE6ciFm0li7LJg9nHm4mXUqPTl0uoWfcgOb1tL9ZW3KyuAEM0e5E3O0M16IxDRv21f4h55OjqLSeA==" saltValue="XHpWwddsxODMBOQdDpdv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3467641</v>
      </c>
      <c r="S5" s="613"/>
      <c r="T5" s="613"/>
      <c r="U5" s="613"/>
      <c r="V5" s="613"/>
      <c r="W5" s="613"/>
      <c r="X5" s="613"/>
      <c r="Y5" s="614"/>
      <c r="Z5" s="615">
        <v>20.9</v>
      </c>
      <c r="AA5" s="615"/>
      <c r="AB5" s="615"/>
      <c r="AC5" s="615"/>
      <c r="AD5" s="616">
        <v>3401103</v>
      </c>
      <c r="AE5" s="616"/>
      <c r="AF5" s="616"/>
      <c r="AG5" s="616"/>
      <c r="AH5" s="616"/>
      <c r="AI5" s="616"/>
      <c r="AJ5" s="616"/>
      <c r="AK5" s="616"/>
      <c r="AL5" s="617">
        <v>37.200000000000003</v>
      </c>
      <c r="AM5" s="618"/>
      <c r="AN5" s="618"/>
      <c r="AO5" s="619"/>
      <c r="AP5" s="609" t="s">
        <v>216</v>
      </c>
      <c r="AQ5" s="610"/>
      <c r="AR5" s="610"/>
      <c r="AS5" s="610"/>
      <c r="AT5" s="610"/>
      <c r="AU5" s="610"/>
      <c r="AV5" s="610"/>
      <c r="AW5" s="610"/>
      <c r="AX5" s="610"/>
      <c r="AY5" s="610"/>
      <c r="AZ5" s="610"/>
      <c r="BA5" s="610"/>
      <c r="BB5" s="610"/>
      <c r="BC5" s="610"/>
      <c r="BD5" s="610"/>
      <c r="BE5" s="610"/>
      <c r="BF5" s="611"/>
      <c r="BG5" s="623">
        <v>3297356</v>
      </c>
      <c r="BH5" s="624"/>
      <c r="BI5" s="624"/>
      <c r="BJ5" s="624"/>
      <c r="BK5" s="624"/>
      <c r="BL5" s="624"/>
      <c r="BM5" s="624"/>
      <c r="BN5" s="625"/>
      <c r="BO5" s="626">
        <v>95.1</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218613</v>
      </c>
      <c r="S6" s="624"/>
      <c r="T6" s="624"/>
      <c r="U6" s="624"/>
      <c r="V6" s="624"/>
      <c r="W6" s="624"/>
      <c r="X6" s="624"/>
      <c r="Y6" s="625"/>
      <c r="Z6" s="626">
        <v>1.3</v>
      </c>
      <c r="AA6" s="626"/>
      <c r="AB6" s="626"/>
      <c r="AC6" s="626"/>
      <c r="AD6" s="627">
        <v>218613</v>
      </c>
      <c r="AE6" s="627"/>
      <c r="AF6" s="627"/>
      <c r="AG6" s="627"/>
      <c r="AH6" s="627"/>
      <c r="AI6" s="627"/>
      <c r="AJ6" s="627"/>
      <c r="AK6" s="627"/>
      <c r="AL6" s="628">
        <v>2.4</v>
      </c>
      <c r="AM6" s="629"/>
      <c r="AN6" s="629"/>
      <c r="AO6" s="630"/>
      <c r="AP6" s="620" t="s">
        <v>221</v>
      </c>
      <c r="AQ6" s="621"/>
      <c r="AR6" s="621"/>
      <c r="AS6" s="621"/>
      <c r="AT6" s="621"/>
      <c r="AU6" s="621"/>
      <c r="AV6" s="621"/>
      <c r="AW6" s="621"/>
      <c r="AX6" s="621"/>
      <c r="AY6" s="621"/>
      <c r="AZ6" s="621"/>
      <c r="BA6" s="621"/>
      <c r="BB6" s="621"/>
      <c r="BC6" s="621"/>
      <c r="BD6" s="621"/>
      <c r="BE6" s="621"/>
      <c r="BF6" s="622"/>
      <c r="BG6" s="623">
        <v>3297356</v>
      </c>
      <c r="BH6" s="624"/>
      <c r="BI6" s="624"/>
      <c r="BJ6" s="624"/>
      <c r="BK6" s="624"/>
      <c r="BL6" s="624"/>
      <c r="BM6" s="624"/>
      <c r="BN6" s="625"/>
      <c r="BO6" s="626">
        <v>95.1</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110398</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110398</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526</v>
      </c>
      <c r="S7" s="624"/>
      <c r="T7" s="624"/>
      <c r="U7" s="624"/>
      <c r="V7" s="624"/>
      <c r="W7" s="624"/>
      <c r="X7" s="624"/>
      <c r="Y7" s="625"/>
      <c r="Z7" s="626">
        <v>0</v>
      </c>
      <c r="AA7" s="626"/>
      <c r="AB7" s="626"/>
      <c r="AC7" s="626"/>
      <c r="AD7" s="627">
        <v>526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792841</v>
      </c>
      <c r="BH7" s="624"/>
      <c r="BI7" s="624"/>
      <c r="BJ7" s="624"/>
      <c r="BK7" s="624"/>
      <c r="BL7" s="624"/>
      <c r="BM7" s="624"/>
      <c r="BN7" s="625"/>
      <c r="BO7" s="626">
        <v>22.9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2494268</v>
      </c>
      <c r="CS7" s="624"/>
      <c r="CT7" s="624"/>
      <c r="CU7" s="624"/>
      <c r="CV7" s="624"/>
      <c r="CW7" s="624"/>
      <c r="CX7" s="624"/>
      <c r="CY7" s="625"/>
      <c r="CZ7" s="626">
        <v>16</v>
      </c>
      <c r="DA7" s="626"/>
      <c r="DB7" s="626"/>
      <c r="DC7" s="626"/>
      <c r="DD7" s="632">
        <v>52374</v>
      </c>
      <c r="DE7" s="624"/>
      <c r="DF7" s="624"/>
      <c r="DG7" s="624"/>
      <c r="DH7" s="624"/>
      <c r="DI7" s="624"/>
      <c r="DJ7" s="624"/>
      <c r="DK7" s="624"/>
      <c r="DL7" s="624"/>
      <c r="DM7" s="624"/>
      <c r="DN7" s="624"/>
      <c r="DO7" s="624"/>
      <c r="DP7" s="625"/>
      <c r="DQ7" s="632">
        <v>1273551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9835</v>
      </c>
      <c r="S8" s="624"/>
      <c r="T8" s="624"/>
      <c r="U8" s="624"/>
      <c r="V8" s="624"/>
      <c r="W8" s="624"/>
      <c r="X8" s="624"/>
      <c r="Y8" s="625"/>
      <c r="Z8" s="626">
        <v>0.1</v>
      </c>
      <c r="AA8" s="626"/>
      <c r="AB8" s="626"/>
      <c r="AC8" s="626"/>
      <c r="AD8" s="627">
        <v>9835</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33367</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3155392</v>
      </c>
      <c r="CS8" s="624"/>
      <c r="CT8" s="624"/>
      <c r="CU8" s="624"/>
      <c r="CV8" s="624"/>
      <c r="CW8" s="624"/>
      <c r="CX8" s="624"/>
      <c r="CY8" s="625"/>
      <c r="CZ8" s="626">
        <v>20.2</v>
      </c>
      <c r="DA8" s="626"/>
      <c r="DB8" s="626"/>
      <c r="DC8" s="626"/>
      <c r="DD8" s="632">
        <v>34143</v>
      </c>
      <c r="DE8" s="624"/>
      <c r="DF8" s="624"/>
      <c r="DG8" s="624"/>
      <c r="DH8" s="624"/>
      <c r="DI8" s="624"/>
      <c r="DJ8" s="624"/>
      <c r="DK8" s="624"/>
      <c r="DL8" s="624"/>
      <c r="DM8" s="624"/>
      <c r="DN8" s="624"/>
      <c r="DO8" s="624"/>
      <c r="DP8" s="625"/>
      <c r="DQ8" s="632">
        <v>1873823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12415</v>
      </c>
      <c r="S9" s="624"/>
      <c r="T9" s="624"/>
      <c r="U9" s="624"/>
      <c r="V9" s="624"/>
      <c r="W9" s="624"/>
      <c r="X9" s="624"/>
      <c r="Y9" s="625"/>
      <c r="Z9" s="626">
        <v>0.1</v>
      </c>
      <c r="AA9" s="626"/>
      <c r="AB9" s="626"/>
      <c r="AC9" s="626"/>
      <c r="AD9" s="627">
        <v>12415</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627384</v>
      </c>
      <c r="BH9" s="624"/>
      <c r="BI9" s="624"/>
      <c r="BJ9" s="624"/>
      <c r="BK9" s="624"/>
      <c r="BL9" s="624"/>
      <c r="BM9" s="624"/>
      <c r="BN9" s="625"/>
      <c r="BO9" s="626">
        <v>18.100000000000001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1273096</v>
      </c>
      <c r="CS9" s="624"/>
      <c r="CT9" s="624"/>
      <c r="CU9" s="624"/>
      <c r="CV9" s="624"/>
      <c r="CW9" s="624"/>
      <c r="CX9" s="624"/>
      <c r="CY9" s="625"/>
      <c r="CZ9" s="626">
        <v>8.1999999999999993</v>
      </c>
      <c r="DA9" s="626"/>
      <c r="DB9" s="626"/>
      <c r="DC9" s="626"/>
      <c r="DD9" s="632">
        <v>97480</v>
      </c>
      <c r="DE9" s="624"/>
      <c r="DF9" s="624"/>
      <c r="DG9" s="624"/>
      <c r="DH9" s="624"/>
      <c r="DI9" s="624"/>
      <c r="DJ9" s="624"/>
      <c r="DK9" s="624"/>
      <c r="DL9" s="624"/>
      <c r="DM9" s="624"/>
      <c r="DN9" s="624"/>
      <c r="DO9" s="624"/>
      <c r="DP9" s="625"/>
      <c r="DQ9" s="632">
        <v>779267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71756</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16101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101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444708</v>
      </c>
      <c r="S11" s="624"/>
      <c r="T11" s="624"/>
      <c r="U11" s="624"/>
      <c r="V11" s="624"/>
      <c r="W11" s="624"/>
      <c r="X11" s="624"/>
      <c r="Y11" s="625"/>
      <c r="Z11" s="628">
        <v>2.7</v>
      </c>
      <c r="AA11" s="629"/>
      <c r="AB11" s="629"/>
      <c r="AC11" s="635"/>
      <c r="AD11" s="632">
        <v>444708</v>
      </c>
      <c r="AE11" s="624"/>
      <c r="AF11" s="624"/>
      <c r="AG11" s="624"/>
      <c r="AH11" s="624"/>
      <c r="AI11" s="624"/>
      <c r="AJ11" s="624"/>
      <c r="AK11" s="625"/>
      <c r="AL11" s="628">
        <v>4.9000000000000004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60334</v>
      </c>
      <c r="BH11" s="624"/>
      <c r="BI11" s="624"/>
      <c r="BJ11" s="624"/>
      <c r="BK11" s="624"/>
      <c r="BL11" s="624"/>
      <c r="BM11" s="624"/>
      <c r="BN11" s="625"/>
      <c r="BO11" s="626">
        <v>1.7</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623680</v>
      </c>
      <c r="CS11" s="624"/>
      <c r="CT11" s="624"/>
      <c r="CU11" s="624"/>
      <c r="CV11" s="624"/>
      <c r="CW11" s="624"/>
      <c r="CX11" s="624"/>
      <c r="CY11" s="625"/>
      <c r="CZ11" s="626">
        <v>4</v>
      </c>
      <c r="DA11" s="626"/>
      <c r="DB11" s="626"/>
      <c r="DC11" s="626"/>
      <c r="DD11" s="632">
        <v>210128</v>
      </c>
      <c r="DE11" s="624"/>
      <c r="DF11" s="624"/>
      <c r="DG11" s="624"/>
      <c r="DH11" s="624"/>
      <c r="DI11" s="624"/>
      <c r="DJ11" s="624"/>
      <c r="DK11" s="624"/>
      <c r="DL11" s="624"/>
      <c r="DM11" s="624"/>
      <c r="DN11" s="624"/>
      <c r="DO11" s="624"/>
      <c r="DP11" s="625"/>
      <c r="DQ11" s="632">
        <v>395576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8964</v>
      </c>
      <c r="S12" s="624"/>
      <c r="T12" s="624"/>
      <c r="U12" s="624"/>
      <c r="V12" s="624"/>
      <c r="W12" s="624"/>
      <c r="X12" s="624"/>
      <c r="Y12" s="625"/>
      <c r="Z12" s="626">
        <v>0.1</v>
      </c>
      <c r="AA12" s="626"/>
      <c r="AB12" s="626"/>
      <c r="AC12" s="626"/>
      <c r="AD12" s="627">
        <v>8964</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2293670</v>
      </c>
      <c r="BH12" s="624"/>
      <c r="BI12" s="624"/>
      <c r="BJ12" s="624"/>
      <c r="BK12" s="624"/>
      <c r="BL12" s="624"/>
      <c r="BM12" s="624"/>
      <c r="BN12" s="625"/>
      <c r="BO12" s="626">
        <v>66.099999999999994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1399106</v>
      </c>
      <c r="CS12" s="624"/>
      <c r="CT12" s="624"/>
      <c r="CU12" s="624"/>
      <c r="CV12" s="624"/>
      <c r="CW12" s="624"/>
      <c r="CX12" s="624"/>
      <c r="CY12" s="625"/>
      <c r="CZ12" s="626">
        <v>9</v>
      </c>
      <c r="DA12" s="626"/>
      <c r="DB12" s="626"/>
      <c r="DC12" s="626"/>
      <c r="DD12" s="632">
        <v>414280</v>
      </c>
      <c r="DE12" s="624"/>
      <c r="DF12" s="624"/>
      <c r="DG12" s="624"/>
      <c r="DH12" s="624"/>
      <c r="DI12" s="624"/>
      <c r="DJ12" s="624"/>
      <c r="DK12" s="624"/>
      <c r="DL12" s="624"/>
      <c r="DM12" s="624"/>
      <c r="DN12" s="624"/>
      <c r="DO12" s="624"/>
      <c r="DP12" s="625"/>
      <c r="DQ12" s="632">
        <v>461819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2231341</v>
      </c>
      <c r="BH13" s="624"/>
      <c r="BI13" s="624"/>
      <c r="BJ13" s="624"/>
      <c r="BK13" s="624"/>
      <c r="BL13" s="624"/>
      <c r="BM13" s="624"/>
      <c r="BN13" s="625"/>
      <c r="BO13" s="626">
        <v>64.3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1921956</v>
      </c>
      <c r="CS13" s="624"/>
      <c r="CT13" s="624"/>
      <c r="CU13" s="624"/>
      <c r="CV13" s="624"/>
      <c r="CW13" s="624"/>
      <c r="CX13" s="624"/>
      <c r="CY13" s="625"/>
      <c r="CZ13" s="626">
        <v>12.3</v>
      </c>
      <c r="DA13" s="626"/>
      <c r="DB13" s="626"/>
      <c r="DC13" s="626"/>
      <c r="DD13" s="632">
        <v>905848</v>
      </c>
      <c r="DE13" s="624"/>
      <c r="DF13" s="624"/>
      <c r="DG13" s="624"/>
      <c r="DH13" s="624"/>
      <c r="DI13" s="624"/>
      <c r="DJ13" s="624"/>
      <c r="DK13" s="624"/>
      <c r="DL13" s="624"/>
      <c r="DM13" s="624"/>
      <c r="DN13" s="624"/>
      <c r="DO13" s="624"/>
      <c r="DP13" s="625"/>
      <c r="DQ13" s="632">
        <v>1137027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1562</v>
      </c>
      <c r="S14" s="624"/>
      <c r="T14" s="624"/>
      <c r="U14" s="624"/>
      <c r="V14" s="624"/>
      <c r="W14" s="624"/>
      <c r="X14" s="624"/>
      <c r="Y14" s="625"/>
      <c r="Z14" s="626">
        <v>0</v>
      </c>
      <c r="AA14" s="626"/>
      <c r="AB14" s="626"/>
      <c r="AC14" s="626"/>
      <c r="AD14" s="627">
        <v>1562</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87205</v>
      </c>
      <c r="BH14" s="624"/>
      <c r="BI14" s="624"/>
      <c r="BJ14" s="624"/>
      <c r="BK14" s="624"/>
      <c r="BL14" s="624"/>
      <c r="BM14" s="624"/>
      <c r="BN14" s="625"/>
      <c r="BO14" s="626">
        <v>2.5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536005</v>
      </c>
      <c r="CS14" s="624"/>
      <c r="CT14" s="624"/>
      <c r="CU14" s="624"/>
      <c r="CV14" s="624"/>
      <c r="CW14" s="624"/>
      <c r="CX14" s="624"/>
      <c r="CY14" s="625"/>
      <c r="CZ14" s="626">
        <v>3.4</v>
      </c>
      <c r="DA14" s="626"/>
      <c r="DB14" s="626"/>
      <c r="DC14" s="626"/>
      <c r="DD14" s="632">
        <v>120285</v>
      </c>
      <c r="DE14" s="624"/>
      <c r="DF14" s="624"/>
      <c r="DG14" s="624"/>
      <c r="DH14" s="624"/>
      <c r="DI14" s="624"/>
      <c r="DJ14" s="624"/>
      <c r="DK14" s="624"/>
      <c r="DL14" s="624"/>
      <c r="DM14" s="624"/>
      <c r="DN14" s="624"/>
      <c r="DO14" s="624"/>
      <c r="DP14" s="625"/>
      <c r="DQ14" s="632">
        <v>428585</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123640</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2321028</v>
      </c>
      <c r="CS15" s="624"/>
      <c r="CT15" s="624"/>
      <c r="CU15" s="624"/>
      <c r="CV15" s="624"/>
      <c r="CW15" s="624"/>
      <c r="CX15" s="624"/>
      <c r="CY15" s="625"/>
      <c r="CZ15" s="626">
        <v>14.9</v>
      </c>
      <c r="DA15" s="626"/>
      <c r="DB15" s="626"/>
      <c r="DC15" s="626"/>
      <c r="DD15" s="632">
        <v>1044022</v>
      </c>
      <c r="DE15" s="624"/>
      <c r="DF15" s="624"/>
      <c r="DG15" s="624"/>
      <c r="DH15" s="624"/>
      <c r="DI15" s="624"/>
      <c r="DJ15" s="624"/>
      <c r="DK15" s="624"/>
      <c r="DL15" s="624"/>
      <c r="DM15" s="624"/>
      <c r="DN15" s="624"/>
      <c r="DO15" s="624"/>
      <c r="DP15" s="625"/>
      <c r="DQ15" s="632">
        <v>1278115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29333</v>
      </c>
      <c r="S16" s="624"/>
      <c r="T16" s="624"/>
      <c r="U16" s="624"/>
      <c r="V16" s="624"/>
      <c r="W16" s="624"/>
      <c r="X16" s="624"/>
      <c r="Y16" s="625"/>
      <c r="Z16" s="626">
        <v>0.2</v>
      </c>
      <c r="AA16" s="626"/>
      <c r="AB16" s="626"/>
      <c r="AC16" s="626"/>
      <c r="AD16" s="627">
        <v>29333</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14925</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13434</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46706</v>
      </c>
      <c r="S17" s="624"/>
      <c r="T17" s="624"/>
      <c r="U17" s="624"/>
      <c r="V17" s="624"/>
      <c r="W17" s="624"/>
      <c r="X17" s="624"/>
      <c r="Y17" s="625"/>
      <c r="Z17" s="626">
        <v>0.3</v>
      </c>
      <c r="AA17" s="626"/>
      <c r="AB17" s="626"/>
      <c r="AC17" s="626"/>
      <c r="AD17" s="627">
        <v>46706</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1720061</v>
      </c>
      <c r="CS17" s="624"/>
      <c r="CT17" s="624"/>
      <c r="CU17" s="624"/>
      <c r="CV17" s="624"/>
      <c r="CW17" s="624"/>
      <c r="CX17" s="624"/>
      <c r="CY17" s="625"/>
      <c r="CZ17" s="626">
        <v>11</v>
      </c>
      <c r="DA17" s="626"/>
      <c r="DB17" s="626"/>
      <c r="DC17" s="626"/>
      <c r="DD17" s="632" t="s">
        <v>122</v>
      </c>
      <c r="DE17" s="624"/>
      <c r="DF17" s="624"/>
      <c r="DG17" s="624"/>
      <c r="DH17" s="624"/>
      <c r="DI17" s="624"/>
      <c r="DJ17" s="624"/>
      <c r="DK17" s="624"/>
      <c r="DL17" s="624"/>
      <c r="DM17" s="624"/>
      <c r="DN17" s="624"/>
      <c r="DO17" s="624"/>
      <c r="DP17" s="625"/>
      <c r="DQ17" s="632">
        <v>1720061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8925</v>
      </c>
      <c r="S18" s="624"/>
      <c r="T18" s="624"/>
      <c r="U18" s="624"/>
      <c r="V18" s="624"/>
      <c r="W18" s="624"/>
      <c r="X18" s="624"/>
      <c r="Y18" s="625"/>
      <c r="Z18" s="626">
        <v>0.1</v>
      </c>
      <c r="AA18" s="626"/>
      <c r="AB18" s="626"/>
      <c r="AC18" s="626"/>
      <c r="AD18" s="627">
        <v>8925</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7880</v>
      </c>
      <c r="S19" s="624"/>
      <c r="T19" s="624"/>
      <c r="U19" s="624"/>
      <c r="V19" s="624"/>
      <c r="W19" s="624"/>
      <c r="X19" s="624"/>
      <c r="Y19" s="625"/>
      <c r="Z19" s="626">
        <v>0</v>
      </c>
      <c r="AA19" s="626"/>
      <c r="AB19" s="626"/>
      <c r="AC19" s="626"/>
      <c r="AD19" s="627">
        <v>7880</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170285</v>
      </c>
      <c r="BH19" s="624"/>
      <c r="BI19" s="624"/>
      <c r="BJ19" s="624"/>
      <c r="BK19" s="624"/>
      <c r="BL19" s="624"/>
      <c r="BM19" s="624"/>
      <c r="BN19" s="625"/>
      <c r="BO19" s="626">
        <v>4.9000000000000004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1045</v>
      </c>
      <c r="S20" s="624"/>
      <c r="T20" s="624"/>
      <c r="U20" s="624"/>
      <c r="V20" s="624"/>
      <c r="W20" s="624"/>
      <c r="X20" s="624"/>
      <c r="Y20" s="625"/>
      <c r="Z20" s="626">
        <v>0</v>
      </c>
      <c r="AA20" s="626"/>
      <c r="AB20" s="626"/>
      <c r="AC20" s="626"/>
      <c r="AD20" s="627">
        <v>1045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170285</v>
      </c>
      <c r="BH20" s="624"/>
      <c r="BI20" s="624"/>
      <c r="BJ20" s="624"/>
      <c r="BK20" s="624"/>
      <c r="BL20" s="624"/>
      <c r="BM20" s="624"/>
      <c r="BN20" s="625"/>
      <c r="BO20" s="626">
        <v>4.9000000000000004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15586016</v>
      </c>
      <c r="CS20" s="624"/>
      <c r="CT20" s="624"/>
      <c r="CU20" s="624"/>
      <c r="CV20" s="624"/>
      <c r="CW20" s="624"/>
      <c r="CX20" s="624"/>
      <c r="CY20" s="625"/>
      <c r="CZ20" s="626">
        <v>100</v>
      </c>
      <c r="DA20" s="626"/>
      <c r="DB20" s="626"/>
      <c r="DC20" s="626"/>
      <c r="DD20" s="632">
        <v>2878560</v>
      </c>
      <c r="DE20" s="624"/>
      <c r="DF20" s="624"/>
      <c r="DG20" s="624"/>
      <c r="DH20" s="624"/>
      <c r="DI20" s="624"/>
      <c r="DJ20" s="624"/>
      <c r="DK20" s="624"/>
      <c r="DL20" s="624"/>
      <c r="DM20" s="624"/>
      <c r="DN20" s="624"/>
      <c r="DO20" s="624"/>
      <c r="DP20" s="625"/>
      <c r="DQ20" s="632">
        <v>9471757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5274363</v>
      </c>
      <c r="S21" s="624"/>
      <c r="T21" s="624"/>
      <c r="U21" s="624"/>
      <c r="V21" s="624"/>
      <c r="W21" s="624"/>
      <c r="X21" s="624"/>
      <c r="Y21" s="625"/>
      <c r="Z21" s="626">
        <v>31.8</v>
      </c>
      <c r="AA21" s="626"/>
      <c r="AB21" s="626"/>
      <c r="AC21" s="626"/>
      <c r="AD21" s="627">
        <v>4934120</v>
      </c>
      <c r="AE21" s="627"/>
      <c r="AF21" s="627"/>
      <c r="AG21" s="627"/>
      <c r="AH21" s="627"/>
      <c r="AI21" s="627"/>
      <c r="AJ21" s="627"/>
      <c r="AK21" s="627"/>
      <c r="AL21" s="628">
        <v>53.9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103747</v>
      </c>
      <c r="BH21" s="624"/>
      <c r="BI21" s="624"/>
      <c r="BJ21" s="624"/>
      <c r="BK21" s="624"/>
      <c r="BL21" s="624"/>
      <c r="BM21" s="624"/>
      <c r="BN21" s="625"/>
      <c r="BO21" s="626">
        <v>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4934120</v>
      </c>
      <c r="S22" s="624"/>
      <c r="T22" s="624"/>
      <c r="U22" s="624"/>
      <c r="V22" s="624"/>
      <c r="W22" s="624"/>
      <c r="X22" s="624"/>
      <c r="Y22" s="625"/>
      <c r="Z22" s="626">
        <v>29.7</v>
      </c>
      <c r="AA22" s="626"/>
      <c r="AB22" s="626"/>
      <c r="AC22" s="626"/>
      <c r="AD22" s="627">
        <v>4934120</v>
      </c>
      <c r="AE22" s="627"/>
      <c r="AF22" s="627"/>
      <c r="AG22" s="627"/>
      <c r="AH22" s="627"/>
      <c r="AI22" s="627"/>
      <c r="AJ22" s="627"/>
      <c r="AK22" s="627"/>
      <c r="AL22" s="628">
        <v>53.9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340243</v>
      </c>
      <c r="S23" s="624"/>
      <c r="T23" s="624"/>
      <c r="U23" s="624"/>
      <c r="V23" s="624"/>
      <c r="W23" s="624"/>
      <c r="X23" s="624"/>
      <c r="Y23" s="625"/>
      <c r="Z23" s="626">
        <v>2.1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66538</v>
      </c>
      <c r="BH23" s="624"/>
      <c r="BI23" s="624"/>
      <c r="BJ23" s="624"/>
      <c r="BK23" s="624"/>
      <c r="BL23" s="624"/>
      <c r="BM23" s="624"/>
      <c r="BN23" s="625"/>
      <c r="BO23" s="626">
        <v>1.9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5244544</v>
      </c>
      <c r="CS24" s="613"/>
      <c r="CT24" s="613"/>
      <c r="CU24" s="613"/>
      <c r="CV24" s="613"/>
      <c r="CW24" s="613"/>
      <c r="CX24" s="613"/>
      <c r="CY24" s="614"/>
      <c r="CZ24" s="617">
        <v>33.6</v>
      </c>
      <c r="DA24" s="618"/>
      <c r="DB24" s="618"/>
      <c r="DC24" s="634"/>
      <c r="DD24" s="657">
        <v>4207109</v>
      </c>
      <c r="DE24" s="613"/>
      <c r="DF24" s="613"/>
      <c r="DG24" s="613"/>
      <c r="DH24" s="613"/>
      <c r="DI24" s="613"/>
      <c r="DJ24" s="613"/>
      <c r="DK24" s="614"/>
      <c r="DL24" s="657">
        <v>3963842</v>
      </c>
      <c r="DM24" s="613"/>
      <c r="DN24" s="613"/>
      <c r="DO24" s="613"/>
      <c r="DP24" s="613"/>
      <c r="DQ24" s="613"/>
      <c r="DR24" s="613"/>
      <c r="DS24" s="613"/>
      <c r="DT24" s="613"/>
      <c r="DU24" s="613"/>
      <c r="DV24" s="614"/>
      <c r="DW24" s="617">
        <v>43.1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9523591</v>
      </c>
      <c r="S25" s="624"/>
      <c r="T25" s="624"/>
      <c r="U25" s="624"/>
      <c r="V25" s="624"/>
      <c r="W25" s="624"/>
      <c r="X25" s="624"/>
      <c r="Y25" s="625"/>
      <c r="Z25" s="626">
        <v>57.4</v>
      </c>
      <c r="AA25" s="626"/>
      <c r="AB25" s="626"/>
      <c r="AC25" s="626"/>
      <c r="AD25" s="627">
        <v>9116810</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1938610</v>
      </c>
      <c r="CS25" s="653"/>
      <c r="CT25" s="653"/>
      <c r="CU25" s="653"/>
      <c r="CV25" s="653"/>
      <c r="CW25" s="653"/>
      <c r="CX25" s="653"/>
      <c r="CY25" s="654"/>
      <c r="CZ25" s="628">
        <v>12.4</v>
      </c>
      <c r="DA25" s="655"/>
      <c r="DB25" s="655"/>
      <c r="DC25" s="658"/>
      <c r="DD25" s="632">
        <v>1891075</v>
      </c>
      <c r="DE25" s="653"/>
      <c r="DF25" s="653"/>
      <c r="DG25" s="653"/>
      <c r="DH25" s="653"/>
      <c r="DI25" s="653"/>
      <c r="DJ25" s="653"/>
      <c r="DK25" s="654"/>
      <c r="DL25" s="632">
        <v>1875228</v>
      </c>
      <c r="DM25" s="653"/>
      <c r="DN25" s="653"/>
      <c r="DO25" s="653"/>
      <c r="DP25" s="653"/>
      <c r="DQ25" s="653"/>
      <c r="DR25" s="653"/>
      <c r="DS25" s="653"/>
      <c r="DT25" s="653"/>
      <c r="DU25" s="653"/>
      <c r="DV25" s="654"/>
      <c r="DW25" s="628">
        <v>20.399999999999999</v>
      </c>
      <c r="DX25" s="655"/>
      <c r="DY25" s="655"/>
      <c r="DZ25" s="655"/>
      <c r="EA25" s="655"/>
      <c r="EB25" s="655"/>
      <c r="EC25" s="656"/>
    </row>
    <row r="26" spans="2:133" ht="11.25" customHeight="1" x14ac:dyDescent="0.2">
      <c r="B26" s="620" t="s">
        <v>283</v>
      </c>
      <c r="C26" s="621"/>
      <c r="D26" s="621"/>
      <c r="E26" s="621"/>
      <c r="F26" s="621"/>
      <c r="G26" s="621"/>
      <c r="H26" s="621"/>
      <c r="I26" s="621"/>
      <c r="J26" s="621"/>
      <c r="K26" s="621"/>
      <c r="L26" s="621"/>
      <c r="M26" s="621"/>
      <c r="N26" s="621"/>
      <c r="O26" s="621"/>
      <c r="P26" s="621"/>
      <c r="Q26" s="622"/>
      <c r="R26" s="623">
        <v>3420</v>
      </c>
      <c r="S26" s="624"/>
      <c r="T26" s="624"/>
      <c r="U26" s="624"/>
      <c r="V26" s="624"/>
      <c r="W26" s="624"/>
      <c r="X26" s="624"/>
      <c r="Y26" s="625"/>
      <c r="Z26" s="626">
        <v>0</v>
      </c>
      <c r="AA26" s="626"/>
      <c r="AB26" s="626"/>
      <c r="AC26" s="626"/>
      <c r="AD26" s="627">
        <v>3420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1194528</v>
      </c>
      <c r="CS26" s="624"/>
      <c r="CT26" s="624"/>
      <c r="CU26" s="624"/>
      <c r="CV26" s="624"/>
      <c r="CW26" s="624"/>
      <c r="CX26" s="624"/>
      <c r="CY26" s="625"/>
      <c r="CZ26" s="628">
        <v>7.7</v>
      </c>
      <c r="DA26" s="655"/>
      <c r="DB26" s="655"/>
      <c r="DC26" s="658"/>
      <c r="DD26" s="632">
        <v>1171517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286</v>
      </c>
      <c r="C27" s="621"/>
      <c r="D27" s="621"/>
      <c r="E27" s="621"/>
      <c r="F27" s="621"/>
      <c r="G27" s="621"/>
      <c r="H27" s="621"/>
      <c r="I27" s="621"/>
      <c r="J27" s="621"/>
      <c r="K27" s="621"/>
      <c r="L27" s="621"/>
      <c r="M27" s="621"/>
      <c r="N27" s="621"/>
      <c r="O27" s="621"/>
      <c r="P27" s="621"/>
      <c r="Q27" s="622"/>
      <c r="R27" s="623">
        <v>13048</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3467641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1585873</v>
      </c>
      <c r="CS27" s="653"/>
      <c r="CT27" s="653"/>
      <c r="CU27" s="653"/>
      <c r="CV27" s="653"/>
      <c r="CW27" s="653"/>
      <c r="CX27" s="653"/>
      <c r="CY27" s="654"/>
      <c r="CZ27" s="628">
        <v>10.199999999999999</v>
      </c>
      <c r="DA27" s="655"/>
      <c r="DB27" s="655"/>
      <c r="DC27" s="658"/>
      <c r="DD27" s="632">
        <v>595973</v>
      </c>
      <c r="DE27" s="653"/>
      <c r="DF27" s="653"/>
      <c r="DG27" s="653"/>
      <c r="DH27" s="653"/>
      <c r="DI27" s="653"/>
      <c r="DJ27" s="653"/>
      <c r="DK27" s="654"/>
      <c r="DL27" s="632">
        <v>368553</v>
      </c>
      <c r="DM27" s="653"/>
      <c r="DN27" s="653"/>
      <c r="DO27" s="653"/>
      <c r="DP27" s="653"/>
      <c r="DQ27" s="653"/>
      <c r="DR27" s="653"/>
      <c r="DS27" s="653"/>
      <c r="DT27" s="653"/>
      <c r="DU27" s="653"/>
      <c r="DV27" s="654"/>
      <c r="DW27" s="628">
        <v>4</v>
      </c>
      <c r="DX27" s="655"/>
      <c r="DY27" s="655"/>
      <c r="DZ27" s="655"/>
      <c r="EA27" s="655"/>
      <c r="EB27" s="655"/>
      <c r="EC27" s="656"/>
    </row>
    <row r="28" spans="2:133" ht="11.25" customHeight="1" x14ac:dyDescent="0.2">
      <c r="B28" s="620" t="s">
        <v>289</v>
      </c>
      <c r="C28" s="621"/>
      <c r="D28" s="621"/>
      <c r="E28" s="621"/>
      <c r="F28" s="621"/>
      <c r="G28" s="621"/>
      <c r="H28" s="621"/>
      <c r="I28" s="621"/>
      <c r="J28" s="621"/>
      <c r="K28" s="621"/>
      <c r="L28" s="621"/>
      <c r="M28" s="621"/>
      <c r="N28" s="621"/>
      <c r="O28" s="621"/>
      <c r="P28" s="621"/>
      <c r="Q28" s="622"/>
      <c r="R28" s="623">
        <v>180400</v>
      </c>
      <c r="S28" s="624"/>
      <c r="T28" s="624"/>
      <c r="U28" s="624"/>
      <c r="V28" s="624"/>
      <c r="W28" s="624"/>
      <c r="X28" s="624"/>
      <c r="Y28" s="625"/>
      <c r="Z28" s="626">
        <v>1.1000000000000001</v>
      </c>
      <c r="AA28" s="626"/>
      <c r="AB28" s="626"/>
      <c r="AC28" s="626"/>
      <c r="AD28" s="627">
        <v>9643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1720061</v>
      </c>
      <c r="CS28" s="624"/>
      <c r="CT28" s="624"/>
      <c r="CU28" s="624"/>
      <c r="CV28" s="624"/>
      <c r="CW28" s="624"/>
      <c r="CX28" s="624"/>
      <c r="CY28" s="625"/>
      <c r="CZ28" s="628">
        <v>11</v>
      </c>
      <c r="DA28" s="655"/>
      <c r="DB28" s="655"/>
      <c r="DC28" s="658"/>
      <c r="DD28" s="632">
        <v>1720061</v>
      </c>
      <c r="DE28" s="624"/>
      <c r="DF28" s="624"/>
      <c r="DG28" s="624"/>
      <c r="DH28" s="624"/>
      <c r="DI28" s="624"/>
      <c r="DJ28" s="624"/>
      <c r="DK28" s="625"/>
      <c r="DL28" s="632">
        <v>1720061</v>
      </c>
      <c r="DM28" s="624"/>
      <c r="DN28" s="624"/>
      <c r="DO28" s="624"/>
      <c r="DP28" s="624"/>
      <c r="DQ28" s="624"/>
      <c r="DR28" s="624"/>
      <c r="DS28" s="624"/>
      <c r="DT28" s="624"/>
      <c r="DU28" s="624"/>
      <c r="DV28" s="625"/>
      <c r="DW28" s="628">
        <v>18.7</v>
      </c>
      <c r="DX28" s="655"/>
      <c r="DY28" s="655"/>
      <c r="DZ28" s="655"/>
      <c r="EA28" s="655"/>
      <c r="EB28" s="655"/>
      <c r="EC28" s="656"/>
    </row>
    <row r="29" spans="2:133" ht="11.25" customHeight="1" x14ac:dyDescent="0.2">
      <c r="B29" s="620" t="s">
        <v>291</v>
      </c>
      <c r="C29" s="621"/>
      <c r="D29" s="621"/>
      <c r="E29" s="621"/>
      <c r="F29" s="621"/>
      <c r="G29" s="621"/>
      <c r="H29" s="621"/>
      <c r="I29" s="621"/>
      <c r="J29" s="621"/>
      <c r="K29" s="621"/>
      <c r="L29" s="621"/>
      <c r="M29" s="621"/>
      <c r="N29" s="621"/>
      <c r="O29" s="621"/>
      <c r="P29" s="621"/>
      <c r="Q29" s="622"/>
      <c r="R29" s="623">
        <v>55310</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1720061</v>
      </c>
      <c r="CS29" s="653"/>
      <c r="CT29" s="653"/>
      <c r="CU29" s="653"/>
      <c r="CV29" s="653"/>
      <c r="CW29" s="653"/>
      <c r="CX29" s="653"/>
      <c r="CY29" s="654"/>
      <c r="CZ29" s="628">
        <v>11</v>
      </c>
      <c r="DA29" s="655"/>
      <c r="DB29" s="655"/>
      <c r="DC29" s="658"/>
      <c r="DD29" s="632">
        <v>1720061</v>
      </c>
      <c r="DE29" s="653"/>
      <c r="DF29" s="653"/>
      <c r="DG29" s="653"/>
      <c r="DH29" s="653"/>
      <c r="DI29" s="653"/>
      <c r="DJ29" s="653"/>
      <c r="DK29" s="654"/>
      <c r="DL29" s="632">
        <v>1720061</v>
      </c>
      <c r="DM29" s="653"/>
      <c r="DN29" s="653"/>
      <c r="DO29" s="653"/>
      <c r="DP29" s="653"/>
      <c r="DQ29" s="653"/>
      <c r="DR29" s="653"/>
      <c r="DS29" s="653"/>
      <c r="DT29" s="653"/>
      <c r="DU29" s="653"/>
      <c r="DV29" s="654"/>
      <c r="DW29" s="628">
        <v>18.7</v>
      </c>
      <c r="DX29" s="655"/>
      <c r="DY29" s="655"/>
      <c r="DZ29" s="655"/>
      <c r="EA29" s="655"/>
      <c r="EB29" s="655"/>
      <c r="EC29" s="656"/>
    </row>
    <row r="30" spans="2:133" ht="11.25" customHeight="1" x14ac:dyDescent="0.2">
      <c r="B30" s="620" t="s">
        <v>293</v>
      </c>
      <c r="C30" s="621"/>
      <c r="D30" s="621"/>
      <c r="E30" s="621"/>
      <c r="F30" s="621"/>
      <c r="G30" s="621"/>
      <c r="H30" s="621"/>
      <c r="I30" s="621"/>
      <c r="J30" s="621"/>
      <c r="K30" s="621"/>
      <c r="L30" s="621"/>
      <c r="M30" s="621"/>
      <c r="N30" s="621"/>
      <c r="O30" s="621"/>
      <c r="P30" s="621"/>
      <c r="Q30" s="622"/>
      <c r="R30" s="623">
        <v>1464412</v>
      </c>
      <c r="S30" s="624"/>
      <c r="T30" s="624"/>
      <c r="U30" s="624"/>
      <c r="V30" s="624"/>
      <c r="W30" s="624"/>
      <c r="X30" s="624"/>
      <c r="Y30" s="625"/>
      <c r="Z30" s="626">
        <v>8.8000000000000007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1703292</v>
      </c>
      <c r="CS30" s="624"/>
      <c r="CT30" s="624"/>
      <c r="CU30" s="624"/>
      <c r="CV30" s="624"/>
      <c r="CW30" s="624"/>
      <c r="CX30" s="624"/>
      <c r="CY30" s="625"/>
      <c r="CZ30" s="628">
        <v>10.9</v>
      </c>
      <c r="DA30" s="655"/>
      <c r="DB30" s="655"/>
      <c r="DC30" s="658"/>
      <c r="DD30" s="632">
        <v>1703292</v>
      </c>
      <c r="DE30" s="624"/>
      <c r="DF30" s="624"/>
      <c r="DG30" s="624"/>
      <c r="DH30" s="624"/>
      <c r="DI30" s="624"/>
      <c r="DJ30" s="624"/>
      <c r="DK30" s="625"/>
      <c r="DL30" s="632">
        <v>1703292</v>
      </c>
      <c r="DM30" s="624"/>
      <c r="DN30" s="624"/>
      <c r="DO30" s="624"/>
      <c r="DP30" s="624"/>
      <c r="DQ30" s="624"/>
      <c r="DR30" s="624"/>
      <c r="DS30" s="624"/>
      <c r="DT30" s="624"/>
      <c r="DU30" s="624"/>
      <c r="DV30" s="625"/>
      <c r="DW30" s="628">
        <v>18.5</v>
      </c>
      <c r="DX30" s="655"/>
      <c r="DY30" s="655"/>
      <c r="DZ30" s="655"/>
      <c r="EA30" s="655"/>
      <c r="EB30" s="655"/>
      <c r="EC30" s="656"/>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97.9</v>
      </c>
      <c r="BH31" s="667"/>
      <c r="BI31" s="667"/>
      <c r="BJ31" s="667"/>
      <c r="BK31" s="667"/>
      <c r="BL31" s="667"/>
      <c r="BM31" s="618">
        <v>86</v>
      </c>
      <c r="BN31" s="667"/>
      <c r="BO31" s="667"/>
      <c r="BP31" s="667"/>
      <c r="BQ31" s="668"/>
      <c r="BR31" s="670">
        <v>97.7</v>
      </c>
      <c r="BS31" s="667"/>
      <c r="BT31" s="667"/>
      <c r="BU31" s="667"/>
      <c r="BV31" s="667"/>
      <c r="BW31" s="667"/>
      <c r="BX31" s="618">
        <v>85.8</v>
      </c>
      <c r="BY31" s="667"/>
      <c r="BZ31" s="667"/>
      <c r="CA31" s="667"/>
      <c r="CB31" s="668"/>
      <c r="CD31" s="663"/>
      <c r="CE31" s="664"/>
      <c r="CF31" s="620" t="s">
        <v>300</v>
      </c>
      <c r="CG31" s="621"/>
      <c r="CH31" s="621"/>
      <c r="CI31" s="621"/>
      <c r="CJ31" s="621"/>
      <c r="CK31" s="621"/>
      <c r="CL31" s="621"/>
      <c r="CM31" s="621"/>
      <c r="CN31" s="621"/>
      <c r="CO31" s="621"/>
      <c r="CP31" s="621"/>
      <c r="CQ31" s="622"/>
      <c r="CR31" s="623">
        <v>16769</v>
      </c>
      <c r="CS31" s="653"/>
      <c r="CT31" s="653"/>
      <c r="CU31" s="653"/>
      <c r="CV31" s="653"/>
      <c r="CW31" s="653"/>
      <c r="CX31" s="653"/>
      <c r="CY31" s="654"/>
      <c r="CZ31" s="628">
        <v>0.1</v>
      </c>
      <c r="DA31" s="655"/>
      <c r="DB31" s="655"/>
      <c r="DC31" s="658"/>
      <c r="DD31" s="632">
        <v>16769</v>
      </c>
      <c r="DE31" s="653"/>
      <c r="DF31" s="653"/>
      <c r="DG31" s="653"/>
      <c r="DH31" s="653"/>
      <c r="DI31" s="653"/>
      <c r="DJ31" s="653"/>
      <c r="DK31" s="654"/>
      <c r="DL31" s="632">
        <v>16769</v>
      </c>
      <c r="DM31" s="653"/>
      <c r="DN31" s="653"/>
      <c r="DO31" s="653"/>
      <c r="DP31" s="653"/>
      <c r="DQ31" s="653"/>
      <c r="DR31" s="653"/>
      <c r="DS31" s="653"/>
      <c r="DT31" s="653"/>
      <c r="DU31" s="653"/>
      <c r="DV31" s="654"/>
      <c r="DW31" s="628">
        <v>0.2</v>
      </c>
      <c r="DX31" s="655"/>
      <c r="DY31" s="655"/>
      <c r="DZ31" s="655"/>
      <c r="EA31" s="655"/>
      <c r="EB31" s="655"/>
      <c r="EC31" s="656"/>
    </row>
    <row r="32" spans="2:133" ht="11.25" customHeight="1" x14ac:dyDescent="0.2">
      <c r="B32" s="620" t="s">
        <v>301</v>
      </c>
      <c r="C32" s="621"/>
      <c r="D32" s="621"/>
      <c r="E32" s="621"/>
      <c r="F32" s="621"/>
      <c r="G32" s="621"/>
      <c r="H32" s="621"/>
      <c r="I32" s="621"/>
      <c r="J32" s="621"/>
      <c r="K32" s="621"/>
      <c r="L32" s="621"/>
      <c r="M32" s="621"/>
      <c r="N32" s="621"/>
      <c r="O32" s="621"/>
      <c r="P32" s="621"/>
      <c r="Q32" s="622"/>
      <c r="R32" s="623">
        <v>731225</v>
      </c>
      <c r="S32" s="624"/>
      <c r="T32" s="624"/>
      <c r="U32" s="624"/>
      <c r="V32" s="624"/>
      <c r="W32" s="624"/>
      <c r="X32" s="624"/>
      <c r="Y32" s="625"/>
      <c r="Z32" s="626">
        <v>4.4000000000000004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98.9</v>
      </c>
      <c r="BH32" s="653"/>
      <c r="BI32" s="653"/>
      <c r="BJ32" s="653"/>
      <c r="BK32" s="653"/>
      <c r="BL32" s="653"/>
      <c r="BM32" s="629">
        <v>92.7</v>
      </c>
      <c r="BN32" s="653"/>
      <c r="BO32" s="653"/>
      <c r="BP32" s="653"/>
      <c r="BQ32" s="669"/>
      <c r="BR32" s="680">
        <v>97.9</v>
      </c>
      <c r="BS32" s="653"/>
      <c r="BT32" s="653"/>
      <c r="BU32" s="653"/>
      <c r="BV32" s="653"/>
      <c r="BW32" s="653"/>
      <c r="BX32" s="629">
        <v>91.8</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305</v>
      </c>
      <c r="C33" s="621"/>
      <c r="D33" s="621"/>
      <c r="E33" s="621"/>
      <c r="F33" s="621"/>
      <c r="G33" s="621"/>
      <c r="H33" s="621"/>
      <c r="I33" s="621"/>
      <c r="J33" s="621"/>
      <c r="K33" s="621"/>
      <c r="L33" s="621"/>
      <c r="M33" s="621"/>
      <c r="N33" s="621"/>
      <c r="O33" s="621"/>
      <c r="P33" s="621"/>
      <c r="Q33" s="622"/>
      <c r="R33" s="623">
        <v>29367</v>
      </c>
      <c r="S33" s="624"/>
      <c r="T33" s="624"/>
      <c r="U33" s="624"/>
      <c r="V33" s="624"/>
      <c r="W33" s="624"/>
      <c r="X33" s="624"/>
      <c r="Y33" s="625"/>
      <c r="Z33" s="626">
        <v>0.2</v>
      </c>
      <c r="AA33" s="626"/>
      <c r="AB33" s="626"/>
      <c r="AC33" s="626"/>
      <c r="AD33" s="627">
        <v>20560</v>
      </c>
      <c r="AE33" s="627"/>
      <c r="AF33" s="627"/>
      <c r="AG33" s="627"/>
      <c r="AH33" s="627"/>
      <c r="AI33" s="627"/>
      <c r="AJ33" s="627"/>
      <c r="AK33" s="627"/>
      <c r="AL33" s="628">
        <v>0.2</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97.4</v>
      </c>
      <c r="BH33" s="682"/>
      <c r="BI33" s="682"/>
      <c r="BJ33" s="682"/>
      <c r="BK33" s="682"/>
      <c r="BL33" s="682"/>
      <c r="BM33" s="683">
        <v>83</v>
      </c>
      <c r="BN33" s="682"/>
      <c r="BO33" s="682"/>
      <c r="BP33" s="682"/>
      <c r="BQ33" s="684"/>
      <c r="BR33" s="681">
        <v>97.5</v>
      </c>
      <c r="BS33" s="682"/>
      <c r="BT33" s="682"/>
      <c r="BU33" s="682"/>
      <c r="BV33" s="682"/>
      <c r="BW33" s="682"/>
      <c r="BX33" s="683">
        <v>83.1</v>
      </c>
      <c r="BY33" s="682"/>
      <c r="BZ33" s="682"/>
      <c r="CA33" s="682"/>
      <c r="CB33" s="684"/>
      <c r="CD33" s="620" t="s">
        <v>307</v>
      </c>
      <c r="CE33" s="621"/>
      <c r="CF33" s="621"/>
      <c r="CG33" s="621"/>
      <c r="CH33" s="621"/>
      <c r="CI33" s="621"/>
      <c r="CJ33" s="621"/>
      <c r="CK33" s="621"/>
      <c r="CL33" s="621"/>
      <c r="CM33" s="621"/>
      <c r="CN33" s="621"/>
      <c r="CO33" s="621"/>
      <c r="CP33" s="621"/>
      <c r="CQ33" s="622"/>
      <c r="CR33" s="623">
        <v>7447987</v>
      </c>
      <c r="CS33" s="653"/>
      <c r="CT33" s="653"/>
      <c r="CU33" s="653"/>
      <c r="CV33" s="653"/>
      <c r="CW33" s="653"/>
      <c r="CX33" s="653"/>
      <c r="CY33" s="654"/>
      <c r="CZ33" s="628">
        <v>47.8</v>
      </c>
      <c r="DA33" s="655"/>
      <c r="DB33" s="655"/>
      <c r="DC33" s="658"/>
      <c r="DD33" s="632">
        <v>4583983</v>
      </c>
      <c r="DE33" s="653"/>
      <c r="DF33" s="653"/>
      <c r="DG33" s="653"/>
      <c r="DH33" s="653"/>
      <c r="DI33" s="653"/>
      <c r="DJ33" s="653"/>
      <c r="DK33" s="654"/>
      <c r="DL33" s="632">
        <v>4327567</v>
      </c>
      <c r="DM33" s="653"/>
      <c r="DN33" s="653"/>
      <c r="DO33" s="653"/>
      <c r="DP33" s="653"/>
      <c r="DQ33" s="653"/>
      <c r="DR33" s="653"/>
      <c r="DS33" s="653"/>
      <c r="DT33" s="653"/>
      <c r="DU33" s="653"/>
      <c r="DV33" s="654"/>
      <c r="DW33" s="628">
        <v>47</v>
      </c>
      <c r="DX33" s="655"/>
      <c r="DY33" s="655"/>
      <c r="DZ33" s="655"/>
      <c r="EA33" s="655"/>
      <c r="EB33" s="655"/>
      <c r="EC33" s="656"/>
    </row>
    <row r="34" spans="2:133" ht="11.25" customHeight="1" x14ac:dyDescent="0.2">
      <c r="B34" s="620" t="s">
        <v>308</v>
      </c>
      <c r="C34" s="621"/>
      <c r="D34" s="621"/>
      <c r="E34" s="621"/>
      <c r="F34" s="621"/>
      <c r="G34" s="621"/>
      <c r="H34" s="621"/>
      <c r="I34" s="621"/>
      <c r="J34" s="621"/>
      <c r="K34" s="621"/>
      <c r="L34" s="621"/>
      <c r="M34" s="621"/>
      <c r="N34" s="621"/>
      <c r="O34" s="621"/>
      <c r="P34" s="621"/>
      <c r="Q34" s="622"/>
      <c r="R34" s="623">
        <v>1102879</v>
      </c>
      <c r="S34" s="624"/>
      <c r="T34" s="624"/>
      <c r="U34" s="624"/>
      <c r="V34" s="624"/>
      <c r="W34" s="624"/>
      <c r="X34" s="624"/>
      <c r="Y34" s="625"/>
      <c r="Z34" s="626">
        <v>6.6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2123317</v>
      </c>
      <c r="CS34" s="624"/>
      <c r="CT34" s="624"/>
      <c r="CU34" s="624"/>
      <c r="CV34" s="624"/>
      <c r="CW34" s="624"/>
      <c r="CX34" s="624"/>
      <c r="CY34" s="625"/>
      <c r="CZ34" s="628">
        <v>13.6</v>
      </c>
      <c r="DA34" s="655"/>
      <c r="DB34" s="655"/>
      <c r="DC34" s="658"/>
      <c r="DD34" s="632">
        <v>1485922</v>
      </c>
      <c r="DE34" s="624"/>
      <c r="DF34" s="624"/>
      <c r="DG34" s="624"/>
      <c r="DH34" s="624"/>
      <c r="DI34" s="624"/>
      <c r="DJ34" s="624"/>
      <c r="DK34" s="625"/>
      <c r="DL34" s="632">
        <v>1463367</v>
      </c>
      <c r="DM34" s="624"/>
      <c r="DN34" s="624"/>
      <c r="DO34" s="624"/>
      <c r="DP34" s="624"/>
      <c r="DQ34" s="624"/>
      <c r="DR34" s="624"/>
      <c r="DS34" s="624"/>
      <c r="DT34" s="624"/>
      <c r="DU34" s="624"/>
      <c r="DV34" s="625"/>
      <c r="DW34" s="628">
        <v>15.9</v>
      </c>
      <c r="DX34" s="655"/>
      <c r="DY34" s="655"/>
      <c r="DZ34" s="655"/>
      <c r="EA34" s="655"/>
      <c r="EB34" s="655"/>
      <c r="EC34" s="656"/>
    </row>
    <row r="35" spans="2:133" ht="11.25" customHeight="1" x14ac:dyDescent="0.2">
      <c r="B35" s="620" t="s">
        <v>310</v>
      </c>
      <c r="C35" s="621"/>
      <c r="D35" s="621"/>
      <c r="E35" s="621"/>
      <c r="F35" s="621"/>
      <c r="G35" s="621"/>
      <c r="H35" s="621"/>
      <c r="I35" s="621"/>
      <c r="J35" s="621"/>
      <c r="K35" s="621"/>
      <c r="L35" s="621"/>
      <c r="M35" s="621"/>
      <c r="N35" s="621"/>
      <c r="O35" s="621"/>
      <c r="P35" s="621"/>
      <c r="Q35" s="622"/>
      <c r="R35" s="623">
        <v>856215</v>
      </c>
      <c r="S35" s="624"/>
      <c r="T35" s="624"/>
      <c r="U35" s="624"/>
      <c r="V35" s="624"/>
      <c r="W35" s="624"/>
      <c r="X35" s="624"/>
      <c r="Y35" s="625"/>
      <c r="Z35" s="626">
        <v>5.2</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376039</v>
      </c>
      <c r="CS35" s="653"/>
      <c r="CT35" s="653"/>
      <c r="CU35" s="653"/>
      <c r="CV35" s="653"/>
      <c r="CW35" s="653"/>
      <c r="CX35" s="653"/>
      <c r="CY35" s="654"/>
      <c r="CZ35" s="628">
        <v>2.4</v>
      </c>
      <c r="DA35" s="655"/>
      <c r="DB35" s="655"/>
      <c r="DC35" s="658"/>
      <c r="DD35" s="632">
        <v>322972</v>
      </c>
      <c r="DE35" s="653"/>
      <c r="DF35" s="653"/>
      <c r="DG35" s="653"/>
      <c r="DH35" s="653"/>
      <c r="DI35" s="653"/>
      <c r="DJ35" s="653"/>
      <c r="DK35" s="654"/>
      <c r="DL35" s="632">
        <v>322972</v>
      </c>
      <c r="DM35" s="653"/>
      <c r="DN35" s="653"/>
      <c r="DO35" s="653"/>
      <c r="DP35" s="653"/>
      <c r="DQ35" s="653"/>
      <c r="DR35" s="653"/>
      <c r="DS35" s="653"/>
      <c r="DT35" s="653"/>
      <c r="DU35" s="653"/>
      <c r="DV35" s="654"/>
      <c r="DW35" s="628">
        <v>3.5</v>
      </c>
      <c r="DX35" s="655"/>
      <c r="DY35" s="655"/>
      <c r="DZ35" s="655"/>
      <c r="EA35" s="655"/>
      <c r="EB35" s="655"/>
      <c r="EC35" s="656"/>
    </row>
    <row r="36" spans="2:133" ht="11.25" customHeight="1" x14ac:dyDescent="0.2">
      <c r="B36" s="620" t="s">
        <v>314</v>
      </c>
      <c r="C36" s="621"/>
      <c r="D36" s="621"/>
      <c r="E36" s="621"/>
      <c r="F36" s="621"/>
      <c r="G36" s="621"/>
      <c r="H36" s="621"/>
      <c r="I36" s="621"/>
      <c r="J36" s="621"/>
      <c r="K36" s="621"/>
      <c r="L36" s="621"/>
      <c r="M36" s="621"/>
      <c r="N36" s="621"/>
      <c r="O36" s="621"/>
      <c r="P36" s="621"/>
      <c r="Q36" s="622"/>
      <c r="R36" s="623">
        <v>570824</v>
      </c>
      <c r="S36" s="624"/>
      <c r="T36" s="624"/>
      <c r="U36" s="624"/>
      <c r="V36" s="624"/>
      <c r="W36" s="624"/>
      <c r="X36" s="624"/>
      <c r="Y36" s="625"/>
      <c r="Z36" s="626">
        <v>3.4</v>
      </c>
      <c r="AA36" s="626"/>
      <c r="AB36" s="626"/>
      <c r="AC36" s="626"/>
      <c r="AD36" s="627" t="s">
        <v>122</v>
      </c>
      <c r="AE36" s="627"/>
      <c r="AF36" s="627"/>
      <c r="AG36" s="627"/>
      <c r="AH36" s="627"/>
      <c r="AI36" s="627"/>
      <c r="AJ36" s="627"/>
      <c r="AK36" s="627"/>
      <c r="AL36" s="628" t="s">
        <v>122</v>
      </c>
      <c r="AM36" s="629"/>
      <c r="AN36" s="629"/>
      <c r="AO36" s="630"/>
      <c r="AP36" s="222"/>
      <c r="AQ36" s="685" t="s">
        <v>315</v>
      </c>
      <c r="AR36" s="686"/>
      <c r="AS36" s="686"/>
      <c r="AT36" s="686"/>
      <c r="AU36" s="686"/>
      <c r="AV36" s="686"/>
      <c r="AW36" s="686"/>
      <c r="AX36" s="686"/>
      <c r="AY36" s="687"/>
      <c r="AZ36" s="612">
        <v>1860017</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72156</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2477752</v>
      </c>
      <c r="CS36" s="624"/>
      <c r="CT36" s="624"/>
      <c r="CU36" s="624"/>
      <c r="CV36" s="624"/>
      <c r="CW36" s="624"/>
      <c r="CX36" s="624"/>
      <c r="CY36" s="625"/>
      <c r="CZ36" s="628">
        <v>15.9</v>
      </c>
      <c r="DA36" s="655"/>
      <c r="DB36" s="655"/>
      <c r="DC36" s="658"/>
      <c r="DD36" s="632">
        <v>1328262</v>
      </c>
      <c r="DE36" s="624"/>
      <c r="DF36" s="624"/>
      <c r="DG36" s="624"/>
      <c r="DH36" s="624"/>
      <c r="DI36" s="624"/>
      <c r="DJ36" s="624"/>
      <c r="DK36" s="625"/>
      <c r="DL36" s="632">
        <v>1219395</v>
      </c>
      <c r="DM36" s="624"/>
      <c r="DN36" s="624"/>
      <c r="DO36" s="624"/>
      <c r="DP36" s="624"/>
      <c r="DQ36" s="624"/>
      <c r="DR36" s="624"/>
      <c r="DS36" s="624"/>
      <c r="DT36" s="624"/>
      <c r="DU36" s="624"/>
      <c r="DV36" s="625"/>
      <c r="DW36" s="628">
        <v>13.2</v>
      </c>
      <c r="DX36" s="655"/>
      <c r="DY36" s="655"/>
      <c r="DZ36" s="655"/>
      <c r="EA36" s="655"/>
      <c r="EB36" s="655"/>
      <c r="EC36" s="656"/>
    </row>
    <row r="37" spans="2:133" ht="11.25" customHeight="1" x14ac:dyDescent="0.2">
      <c r="B37" s="620" t="s">
        <v>318</v>
      </c>
      <c r="C37" s="621"/>
      <c r="D37" s="621"/>
      <c r="E37" s="621"/>
      <c r="F37" s="621"/>
      <c r="G37" s="621"/>
      <c r="H37" s="621"/>
      <c r="I37" s="621"/>
      <c r="J37" s="621"/>
      <c r="K37" s="621"/>
      <c r="L37" s="621"/>
      <c r="M37" s="621"/>
      <c r="N37" s="621"/>
      <c r="O37" s="621"/>
      <c r="P37" s="621"/>
      <c r="Q37" s="622"/>
      <c r="R37" s="623">
        <v>650306</v>
      </c>
      <c r="S37" s="624"/>
      <c r="T37" s="624"/>
      <c r="U37" s="624"/>
      <c r="V37" s="624"/>
      <c r="W37" s="624"/>
      <c r="X37" s="624"/>
      <c r="Y37" s="625"/>
      <c r="Z37" s="626">
        <v>3.9</v>
      </c>
      <c r="AA37" s="626"/>
      <c r="AB37" s="626"/>
      <c r="AC37" s="626"/>
      <c r="AD37" s="627">
        <v>1097</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471173</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55789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887095</v>
      </c>
      <c r="CS37" s="653"/>
      <c r="CT37" s="653"/>
      <c r="CU37" s="653"/>
      <c r="CV37" s="653"/>
      <c r="CW37" s="653"/>
      <c r="CX37" s="653"/>
      <c r="CY37" s="654"/>
      <c r="CZ37" s="628">
        <v>5.7</v>
      </c>
      <c r="DA37" s="655"/>
      <c r="DB37" s="655"/>
      <c r="DC37" s="658"/>
      <c r="DD37" s="632">
        <v>880284</v>
      </c>
      <c r="DE37" s="653"/>
      <c r="DF37" s="653"/>
      <c r="DG37" s="653"/>
      <c r="DH37" s="653"/>
      <c r="DI37" s="653"/>
      <c r="DJ37" s="653"/>
      <c r="DK37" s="654"/>
      <c r="DL37" s="632">
        <v>873085</v>
      </c>
      <c r="DM37" s="653"/>
      <c r="DN37" s="653"/>
      <c r="DO37" s="653"/>
      <c r="DP37" s="653"/>
      <c r="DQ37" s="653"/>
      <c r="DR37" s="653"/>
      <c r="DS37" s="653"/>
      <c r="DT37" s="653"/>
      <c r="DU37" s="653"/>
      <c r="DV37" s="654"/>
      <c r="DW37" s="628">
        <v>9.5</v>
      </c>
      <c r="DX37" s="655"/>
      <c r="DY37" s="655"/>
      <c r="DZ37" s="655"/>
      <c r="EA37" s="655"/>
      <c r="EB37" s="655"/>
      <c r="EC37" s="656"/>
    </row>
    <row r="38" spans="2:133" ht="11.25" customHeight="1" x14ac:dyDescent="0.2">
      <c r="B38" s="620" t="s">
        <v>322</v>
      </c>
      <c r="C38" s="621"/>
      <c r="D38" s="621"/>
      <c r="E38" s="621"/>
      <c r="F38" s="621"/>
      <c r="G38" s="621"/>
      <c r="H38" s="621"/>
      <c r="I38" s="621"/>
      <c r="J38" s="621"/>
      <c r="K38" s="621"/>
      <c r="L38" s="621"/>
      <c r="M38" s="621"/>
      <c r="N38" s="621"/>
      <c r="O38" s="621"/>
      <c r="P38" s="621"/>
      <c r="Q38" s="622"/>
      <c r="R38" s="623">
        <v>1411300</v>
      </c>
      <c r="S38" s="624"/>
      <c r="T38" s="624"/>
      <c r="U38" s="624"/>
      <c r="V38" s="624"/>
      <c r="W38" s="624"/>
      <c r="X38" s="624"/>
      <c r="Y38" s="625"/>
      <c r="Z38" s="626">
        <v>8.5</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302069</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2800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1557948</v>
      </c>
      <c r="CS38" s="624"/>
      <c r="CT38" s="624"/>
      <c r="CU38" s="624"/>
      <c r="CV38" s="624"/>
      <c r="CW38" s="624"/>
      <c r="CX38" s="624"/>
      <c r="CY38" s="625"/>
      <c r="CZ38" s="628">
        <v>10</v>
      </c>
      <c r="DA38" s="655"/>
      <c r="DB38" s="655"/>
      <c r="DC38" s="658"/>
      <c r="DD38" s="632">
        <v>1378923</v>
      </c>
      <c r="DE38" s="624"/>
      <c r="DF38" s="624"/>
      <c r="DG38" s="624"/>
      <c r="DH38" s="624"/>
      <c r="DI38" s="624"/>
      <c r="DJ38" s="624"/>
      <c r="DK38" s="625"/>
      <c r="DL38" s="632">
        <v>1321833</v>
      </c>
      <c r="DM38" s="624"/>
      <c r="DN38" s="624"/>
      <c r="DO38" s="624"/>
      <c r="DP38" s="624"/>
      <c r="DQ38" s="624"/>
      <c r="DR38" s="624"/>
      <c r="DS38" s="624"/>
      <c r="DT38" s="624"/>
      <c r="DU38" s="624"/>
      <c r="DV38" s="625"/>
      <c r="DW38" s="628">
        <v>14.4</v>
      </c>
      <c r="DX38" s="655"/>
      <c r="DY38" s="655"/>
      <c r="DZ38" s="655"/>
      <c r="EA38" s="655"/>
      <c r="EB38" s="655"/>
      <c r="EC38" s="656"/>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4308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896931</v>
      </c>
      <c r="CS39" s="653"/>
      <c r="CT39" s="653"/>
      <c r="CU39" s="653"/>
      <c r="CV39" s="653"/>
      <c r="CW39" s="653"/>
      <c r="CX39" s="653"/>
      <c r="CY39" s="654"/>
      <c r="CZ39" s="628">
        <v>5.8</v>
      </c>
      <c r="DA39" s="655"/>
      <c r="DB39" s="655"/>
      <c r="DC39" s="658"/>
      <c r="DD39" s="632">
        <v>67904</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330</v>
      </c>
      <c r="C40" s="621"/>
      <c r="D40" s="621"/>
      <c r="E40" s="621"/>
      <c r="F40" s="621"/>
      <c r="G40" s="621"/>
      <c r="H40" s="621"/>
      <c r="I40" s="621"/>
      <c r="J40" s="621"/>
      <c r="K40" s="621"/>
      <c r="L40" s="621"/>
      <c r="M40" s="621"/>
      <c r="N40" s="621"/>
      <c r="O40" s="621"/>
      <c r="P40" s="621"/>
      <c r="Q40" s="622"/>
      <c r="R40" s="623">
        <v>53600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23"/>
      <c r="BM40" s="621" t="s">
        <v>333</v>
      </c>
      <c r="BN40" s="621"/>
      <c r="BO40" s="621"/>
      <c r="BP40" s="621"/>
      <c r="BQ40" s="621"/>
      <c r="BR40" s="621"/>
      <c r="BS40" s="621"/>
      <c r="BT40" s="621"/>
      <c r="BU40" s="622"/>
      <c r="BV40" s="623">
        <v>91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16000</v>
      </c>
      <c r="CS40" s="624"/>
      <c r="CT40" s="624"/>
      <c r="CU40" s="624"/>
      <c r="CV40" s="624"/>
      <c r="CW40" s="624"/>
      <c r="CX40" s="624"/>
      <c r="CY40" s="625"/>
      <c r="CZ40" s="628">
        <v>0.1</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335</v>
      </c>
      <c r="C41" s="645"/>
      <c r="D41" s="645"/>
      <c r="E41" s="645"/>
      <c r="F41" s="645"/>
      <c r="G41" s="645"/>
      <c r="H41" s="645"/>
      <c r="I41" s="645"/>
      <c r="J41" s="645"/>
      <c r="K41" s="645"/>
      <c r="L41" s="645"/>
      <c r="M41" s="645"/>
      <c r="N41" s="645"/>
      <c r="O41" s="645"/>
      <c r="P41" s="645"/>
      <c r="Q41" s="646"/>
      <c r="R41" s="698">
        <v>16592297</v>
      </c>
      <c r="S41" s="699"/>
      <c r="T41" s="699"/>
      <c r="U41" s="699"/>
      <c r="V41" s="699"/>
      <c r="W41" s="699"/>
      <c r="X41" s="699"/>
      <c r="Y41" s="700"/>
      <c r="Z41" s="701">
        <v>100</v>
      </c>
      <c r="AA41" s="701"/>
      <c r="AB41" s="701"/>
      <c r="AC41" s="701"/>
      <c r="AD41" s="702">
        <v>9151530</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170270</v>
      </c>
      <c r="BA41" s="624"/>
      <c r="BB41" s="624"/>
      <c r="BC41" s="624"/>
      <c r="BD41" s="653"/>
      <c r="BE41" s="653"/>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916505</v>
      </c>
      <c r="BA42" s="699"/>
      <c r="BB42" s="699"/>
      <c r="BC42" s="699"/>
      <c r="BD42" s="682"/>
      <c r="BE42" s="682"/>
      <c r="BF42" s="684"/>
      <c r="BG42" s="675"/>
      <c r="BH42" s="676"/>
      <c r="BI42" s="676"/>
      <c r="BJ42" s="676"/>
      <c r="BK42" s="676"/>
      <c r="BL42" s="224"/>
      <c r="BM42" s="645" t="s">
        <v>340</v>
      </c>
      <c r="BN42" s="645"/>
      <c r="BO42" s="645"/>
      <c r="BP42" s="645"/>
      <c r="BQ42" s="645"/>
      <c r="BR42" s="645"/>
      <c r="BS42" s="645"/>
      <c r="BT42" s="645"/>
      <c r="BU42" s="646"/>
      <c r="BV42" s="698">
        <v>338</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2893485</v>
      </c>
      <c r="CS42" s="653"/>
      <c r="CT42" s="653"/>
      <c r="CU42" s="653"/>
      <c r="CV42" s="653"/>
      <c r="CW42" s="653"/>
      <c r="CX42" s="653"/>
      <c r="CY42" s="654"/>
      <c r="CZ42" s="628">
        <v>18.600000000000001</v>
      </c>
      <c r="DA42" s="655"/>
      <c r="DB42" s="655"/>
      <c r="DC42" s="658"/>
      <c r="DD42" s="632">
        <v>680665</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53365</v>
      </c>
      <c r="CS43" s="653"/>
      <c r="CT43" s="653"/>
      <c r="CU43" s="653"/>
      <c r="CV43" s="653"/>
      <c r="CW43" s="653"/>
      <c r="CX43" s="653"/>
      <c r="CY43" s="654"/>
      <c r="CZ43" s="628">
        <v>0.3</v>
      </c>
      <c r="DA43" s="655"/>
      <c r="DB43" s="655"/>
      <c r="DC43" s="658"/>
      <c r="DD43" s="632">
        <v>53365</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2878560</v>
      </c>
      <c r="CS44" s="624"/>
      <c r="CT44" s="624"/>
      <c r="CU44" s="624"/>
      <c r="CV44" s="624"/>
      <c r="CW44" s="624"/>
      <c r="CX44" s="624"/>
      <c r="CY44" s="625"/>
      <c r="CZ44" s="628">
        <v>18.5</v>
      </c>
      <c r="DA44" s="629"/>
      <c r="DB44" s="629"/>
      <c r="DC44" s="635"/>
      <c r="DD44" s="632">
        <v>667231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1303111</v>
      </c>
      <c r="CS45" s="653"/>
      <c r="CT45" s="653"/>
      <c r="CU45" s="653"/>
      <c r="CV45" s="653"/>
      <c r="CW45" s="653"/>
      <c r="CX45" s="653"/>
      <c r="CY45" s="654"/>
      <c r="CZ45" s="628">
        <v>8.4</v>
      </c>
      <c r="DA45" s="655"/>
      <c r="DB45" s="655"/>
      <c r="DC45" s="658"/>
      <c r="DD45" s="632">
        <v>223142</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1536172</v>
      </c>
      <c r="CS46" s="624"/>
      <c r="CT46" s="624"/>
      <c r="CU46" s="624"/>
      <c r="CV46" s="624"/>
      <c r="CW46" s="624"/>
      <c r="CX46" s="624"/>
      <c r="CY46" s="625"/>
      <c r="CZ46" s="628">
        <v>9.9</v>
      </c>
      <c r="DA46" s="629"/>
      <c r="DB46" s="629"/>
      <c r="DC46" s="635"/>
      <c r="DD46" s="632">
        <v>415328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349</v>
      </c>
      <c r="CG47" s="621"/>
      <c r="CH47" s="621"/>
      <c r="CI47" s="621"/>
      <c r="CJ47" s="621"/>
      <c r="CK47" s="621"/>
      <c r="CL47" s="621"/>
      <c r="CM47" s="621"/>
      <c r="CN47" s="621"/>
      <c r="CO47" s="621"/>
      <c r="CP47" s="621"/>
      <c r="CQ47" s="622"/>
      <c r="CR47" s="623">
        <v>14925</v>
      </c>
      <c r="CS47" s="653"/>
      <c r="CT47" s="653"/>
      <c r="CU47" s="653"/>
      <c r="CV47" s="653"/>
      <c r="CW47" s="653"/>
      <c r="CX47" s="653"/>
      <c r="CY47" s="654"/>
      <c r="CZ47" s="628">
        <v>0.1</v>
      </c>
      <c r="DA47" s="655"/>
      <c r="DB47" s="655"/>
      <c r="DC47" s="658"/>
      <c r="DD47" s="632">
        <v>13434</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351</v>
      </c>
      <c r="CE49" s="645"/>
      <c r="CF49" s="645"/>
      <c r="CG49" s="645"/>
      <c r="CH49" s="645"/>
      <c r="CI49" s="645"/>
      <c r="CJ49" s="645"/>
      <c r="CK49" s="645"/>
      <c r="CL49" s="645"/>
      <c r="CM49" s="645"/>
      <c r="CN49" s="645"/>
      <c r="CO49" s="645"/>
      <c r="CP49" s="645"/>
      <c r="CQ49" s="646"/>
      <c r="CR49" s="698">
        <v>15586016</v>
      </c>
      <c r="CS49" s="682"/>
      <c r="CT49" s="682"/>
      <c r="CU49" s="682"/>
      <c r="CV49" s="682"/>
      <c r="CW49" s="682"/>
      <c r="CX49" s="682"/>
      <c r="CY49" s="711"/>
      <c r="CZ49" s="703">
        <v>100</v>
      </c>
      <c r="DA49" s="712"/>
      <c r="DB49" s="712"/>
      <c r="DC49" s="713"/>
      <c r="DD49" s="714">
        <v>9471757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8rEBdu5X86Lm2LWxOcM8gRIFSJ18G9iMWzwqFMnClEaQAn3gLpxyYIBC/GqU2uGg4Fwi8yzD4GtXg0Y9uA==" saltValue="5iNkmbYNrMKXt1JXjf/i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59055118110236227"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16592</v>
      </c>
      <c r="R7" s="753"/>
      <c r="S7" s="753"/>
      <c r="T7" s="753"/>
      <c r="U7" s="753"/>
      <c r="V7" s="753">
        <v>15586</v>
      </c>
      <c r="W7" s="753"/>
      <c r="X7" s="753"/>
      <c r="Y7" s="753"/>
      <c r="Z7" s="753"/>
      <c r="AA7" s="753">
        <v>1006</v>
      </c>
      <c r="AB7" s="753"/>
      <c r="AC7" s="753"/>
      <c r="AD7" s="753"/>
      <c r="AE7" s="754"/>
      <c r="AF7" s="755">
        <v>518</v>
      </c>
      <c r="AG7" s="756"/>
      <c r="AH7" s="756"/>
      <c r="AI7" s="756"/>
      <c r="AJ7" s="757"/>
      <c r="AK7" s="758">
        <v>856</v>
      </c>
      <c r="AL7" s="759"/>
      <c r="AM7" s="759"/>
      <c r="AN7" s="759"/>
      <c r="AO7" s="759"/>
      <c r="AP7" s="759">
        <v>8678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554</v>
      </c>
      <c r="BT7" s="747"/>
      <c r="BU7" s="747"/>
      <c r="BV7" s="747"/>
      <c r="BW7" s="747"/>
      <c r="BX7" s="747"/>
      <c r="BY7" s="747"/>
      <c r="BZ7" s="747"/>
      <c r="CA7" s="747"/>
      <c r="CB7" s="747"/>
      <c r="CC7" s="747"/>
      <c r="CD7" s="747"/>
      <c r="CE7" s="747"/>
      <c r="CF7" s="747"/>
      <c r="CG7" s="762"/>
      <c r="CH7" s="743">
        <v>4</v>
      </c>
      <c r="CI7" s="744"/>
      <c r="CJ7" s="744"/>
      <c r="CK7" s="744"/>
      <c r="CL7" s="745"/>
      <c r="CM7" s="743">
        <v>8</v>
      </c>
      <c r="CN7" s="744"/>
      <c r="CO7" s="744"/>
      <c r="CP7" s="744"/>
      <c r="CQ7" s="745"/>
      <c r="CR7" s="743">
        <v>9</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555</v>
      </c>
      <c r="BT8" s="774"/>
      <c r="BU8" s="774"/>
      <c r="BV8" s="774"/>
      <c r="BW8" s="774"/>
      <c r="BX8" s="774"/>
      <c r="BY8" s="774"/>
      <c r="BZ8" s="774"/>
      <c r="CA8" s="774"/>
      <c r="CB8" s="774"/>
      <c r="CC8" s="774"/>
      <c r="CD8" s="774"/>
      <c r="CE8" s="774"/>
      <c r="CF8" s="774"/>
      <c r="CG8" s="775"/>
      <c r="CH8" s="776">
        <v>3</v>
      </c>
      <c r="CI8" s="777"/>
      <c r="CJ8" s="777"/>
      <c r="CK8" s="777"/>
      <c r="CL8" s="778"/>
      <c r="CM8" s="776">
        <v>117</v>
      </c>
      <c r="CN8" s="777"/>
      <c r="CO8" s="777"/>
      <c r="CP8" s="777"/>
      <c r="CQ8" s="778"/>
      <c r="CR8" s="776">
        <v>9</v>
      </c>
      <c r="CS8" s="777"/>
      <c r="CT8" s="777"/>
      <c r="CU8" s="777"/>
      <c r="CV8" s="778"/>
      <c r="CW8" s="776" t="s">
        <v>547</v>
      </c>
      <c r="CX8" s="777"/>
      <c r="CY8" s="777"/>
      <c r="CZ8" s="777"/>
      <c r="DA8" s="778"/>
      <c r="DB8" s="776" t="s">
        <v>547</v>
      </c>
      <c r="DC8" s="777"/>
      <c r="DD8" s="777"/>
      <c r="DE8" s="777"/>
      <c r="DF8" s="778"/>
      <c r="DG8" s="776" t="s">
        <v>547</v>
      </c>
      <c r="DH8" s="777"/>
      <c r="DI8" s="777"/>
      <c r="DJ8" s="777"/>
      <c r="DK8" s="778"/>
      <c r="DL8" s="776" t="s">
        <v>547</v>
      </c>
      <c r="DM8" s="777"/>
      <c r="DN8" s="777"/>
      <c r="DO8" s="777"/>
      <c r="DP8" s="778"/>
      <c r="DQ8" s="776" t="s">
        <v>547</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556</v>
      </c>
      <c r="BT9" s="774"/>
      <c r="BU9" s="774"/>
      <c r="BV9" s="774"/>
      <c r="BW9" s="774"/>
      <c r="BX9" s="774"/>
      <c r="BY9" s="774"/>
      <c r="BZ9" s="774"/>
      <c r="CA9" s="774"/>
      <c r="CB9" s="774"/>
      <c r="CC9" s="774"/>
      <c r="CD9" s="774"/>
      <c r="CE9" s="774"/>
      <c r="CF9" s="774"/>
      <c r="CG9" s="775"/>
      <c r="CH9" s="776">
        <v>-6</v>
      </c>
      <c r="CI9" s="777"/>
      <c r="CJ9" s="777"/>
      <c r="CK9" s="777"/>
      <c r="CL9" s="778"/>
      <c r="CM9" s="776">
        <v>12</v>
      </c>
      <c r="CN9" s="777"/>
      <c r="CO9" s="777"/>
      <c r="CP9" s="777"/>
      <c r="CQ9" s="778"/>
      <c r="CR9" s="776">
        <v>25</v>
      </c>
      <c r="CS9" s="777"/>
      <c r="CT9" s="777"/>
      <c r="CU9" s="777"/>
      <c r="CV9" s="778"/>
      <c r="CW9" s="776" t="s">
        <v>547</v>
      </c>
      <c r="CX9" s="777"/>
      <c r="CY9" s="777"/>
      <c r="CZ9" s="777"/>
      <c r="DA9" s="778"/>
      <c r="DB9" s="776" t="s">
        <v>547</v>
      </c>
      <c r="DC9" s="777"/>
      <c r="DD9" s="777"/>
      <c r="DE9" s="777"/>
      <c r="DF9" s="778"/>
      <c r="DG9" s="776" t="s">
        <v>547</v>
      </c>
      <c r="DH9" s="777"/>
      <c r="DI9" s="777"/>
      <c r="DJ9" s="777"/>
      <c r="DK9" s="778"/>
      <c r="DL9" s="776" t="s">
        <v>547</v>
      </c>
      <c r="DM9" s="777"/>
      <c r="DN9" s="777"/>
      <c r="DO9" s="777"/>
      <c r="DP9" s="778"/>
      <c r="DQ9" s="776" t="s">
        <v>547</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t="s">
        <v>558</v>
      </c>
      <c r="BS10" s="773" t="s">
        <v>557</v>
      </c>
      <c r="BT10" s="774"/>
      <c r="BU10" s="774"/>
      <c r="BV10" s="774"/>
      <c r="BW10" s="774"/>
      <c r="BX10" s="774"/>
      <c r="BY10" s="774"/>
      <c r="BZ10" s="774"/>
      <c r="CA10" s="774"/>
      <c r="CB10" s="774"/>
      <c r="CC10" s="774"/>
      <c r="CD10" s="774"/>
      <c r="CE10" s="774"/>
      <c r="CF10" s="774"/>
      <c r="CG10" s="775"/>
      <c r="CH10" s="776">
        <v>0</v>
      </c>
      <c r="CI10" s="777"/>
      <c r="CJ10" s="777"/>
      <c r="CK10" s="777"/>
      <c r="CL10" s="778"/>
      <c r="CM10" s="776">
        <v>43</v>
      </c>
      <c r="CN10" s="777"/>
      <c r="CO10" s="777"/>
      <c r="CP10" s="777"/>
      <c r="CQ10" s="778"/>
      <c r="CR10" s="776">
        <v>5</v>
      </c>
      <c r="CS10" s="777"/>
      <c r="CT10" s="777"/>
      <c r="CU10" s="777"/>
      <c r="CV10" s="778"/>
      <c r="CW10" s="776">
        <v>1</v>
      </c>
      <c r="CX10" s="777"/>
      <c r="CY10" s="777"/>
      <c r="CZ10" s="777"/>
      <c r="DA10" s="778"/>
      <c r="DB10" s="776" t="s">
        <v>547</v>
      </c>
      <c r="DC10" s="777"/>
      <c r="DD10" s="777"/>
      <c r="DE10" s="777"/>
      <c r="DF10" s="778"/>
      <c r="DG10" s="776">
        <v>43</v>
      </c>
      <c r="DH10" s="777"/>
      <c r="DI10" s="777"/>
      <c r="DJ10" s="777"/>
      <c r="DK10" s="778"/>
      <c r="DL10" s="776" t="s">
        <v>547</v>
      </c>
      <c r="DM10" s="777"/>
      <c r="DN10" s="777"/>
      <c r="DO10" s="777"/>
      <c r="DP10" s="778"/>
      <c r="DQ10" s="776" t="s">
        <v>547</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16592</v>
      </c>
      <c r="R23" s="793"/>
      <c r="S23" s="793"/>
      <c r="T23" s="793"/>
      <c r="U23" s="793"/>
      <c r="V23" s="793">
        <v>15586</v>
      </c>
      <c r="W23" s="793"/>
      <c r="X23" s="793"/>
      <c r="Y23" s="793"/>
      <c r="Z23" s="793"/>
      <c r="AA23" s="793">
        <v>1006</v>
      </c>
      <c r="AB23" s="793"/>
      <c r="AC23" s="793"/>
      <c r="AD23" s="793"/>
      <c r="AE23" s="794"/>
      <c r="AF23" s="795">
        <v>518</v>
      </c>
      <c r="AG23" s="793"/>
      <c r="AH23" s="793"/>
      <c r="AI23" s="793"/>
      <c r="AJ23" s="796"/>
      <c r="AK23" s="797"/>
      <c r="AL23" s="798"/>
      <c r="AM23" s="798"/>
      <c r="AN23" s="798"/>
      <c r="AO23" s="798"/>
      <c r="AP23" s="793">
        <v>8678</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2219</v>
      </c>
      <c r="R28" s="823"/>
      <c r="S28" s="823"/>
      <c r="T28" s="823"/>
      <c r="U28" s="823"/>
      <c r="V28" s="823">
        <v>2147</v>
      </c>
      <c r="W28" s="823"/>
      <c r="X28" s="823"/>
      <c r="Y28" s="823"/>
      <c r="Z28" s="823"/>
      <c r="AA28" s="823">
        <v>72</v>
      </c>
      <c r="AB28" s="823"/>
      <c r="AC28" s="823"/>
      <c r="AD28" s="823"/>
      <c r="AE28" s="824"/>
      <c r="AF28" s="825">
        <v>72</v>
      </c>
      <c r="AG28" s="823"/>
      <c r="AH28" s="823"/>
      <c r="AI28" s="823"/>
      <c r="AJ28" s="826"/>
      <c r="AK28" s="827">
        <v>143</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2905</v>
      </c>
      <c r="R29" s="784"/>
      <c r="S29" s="784"/>
      <c r="T29" s="784"/>
      <c r="U29" s="784"/>
      <c r="V29" s="784">
        <v>2787</v>
      </c>
      <c r="W29" s="784"/>
      <c r="X29" s="784"/>
      <c r="Y29" s="784"/>
      <c r="Z29" s="784"/>
      <c r="AA29" s="784">
        <v>118</v>
      </c>
      <c r="AB29" s="784"/>
      <c r="AC29" s="784"/>
      <c r="AD29" s="784"/>
      <c r="AE29" s="785"/>
      <c r="AF29" s="786">
        <v>118</v>
      </c>
      <c r="AG29" s="787"/>
      <c r="AH29" s="787"/>
      <c r="AI29" s="787"/>
      <c r="AJ29" s="788"/>
      <c r="AK29" s="834">
        <v>394</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342</v>
      </c>
      <c r="R30" s="784"/>
      <c r="S30" s="784"/>
      <c r="T30" s="784"/>
      <c r="U30" s="784"/>
      <c r="V30" s="784">
        <v>317</v>
      </c>
      <c r="W30" s="784"/>
      <c r="X30" s="784"/>
      <c r="Y30" s="784"/>
      <c r="Z30" s="784"/>
      <c r="AA30" s="784">
        <v>25</v>
      </c>
      <c r="AB30" s="784"/>
      <c r="AC30" s="784"/>
      <c r="AD30" s="784"/>
      <c r="AE30" s="785"/>
      <c r="AF30" s="786">
        <v>25</v>
      </c>
      <c r="AG30" s="787"/>
      <c r="AH30" s="787"/>
      <c r="AI30" s="787"/>
      <c r="AJ30" s="788"/>
      <c r="AK30" s="834">
        <v>95</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363</v>
      </c>
      <c r="R31" s="784"/>
      <c r="S31" s="784"/>
      <c r="T31" s="784"/>
      <c r="U31" s="784"/>
      <c r="V31" s="784">
        <v>327</v>
      </c>
      <c r="W31" s="784"/>
      <c r="X31" s="784"/>
      <c r="Y31" s="784"/>
      <c r="Z31" s="784"/>
      <c r="AA31" s="784">
        <v>36</v>
      </c>
      <c r="AB31" s="784"/>
      <c r="AC31" s="784"/>
      <c r="AD31" s="784"/>
      <c r="AE31" s="785"/>
      <c r="AF31" s="786">
        <v>750</v>
      </c>
      <c r="AG31" s="787"/>
      <c r="AH31" s="787"/>
      <c r="AI31" s="787"/>
      <c r="AJ31" s="788"/>
      <c r="AK31" s="834">
        <v>302</v>
      </c>
      <c r="AL31" s="830"/>
      <c r="AM31" s="830"/>
      <c r="AN31" s="830"/>
      <c r="AO31" s="830"/>
      <c r="AP31" s="830">
        <v>697</v>
      </c>
      <c r="AQ31" s="830"/>
      <c r="AR31" s="830"/>
      <c r="AS31" s="830"/>
      <c r="AT31" s="830"/>
      <c r="AU31" s="830">
        <v>385</v>
      </c>
      <c r="AV31" s="830"/>
      <c r="AW31" s="830"/>
      <c r="AX31" s="830"/>
      <c r="AY31" s="830"/>
      <c r="AZ31" s="831" t="s">
        <v>547</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865</v>
      </c>
      <c r="R32" s="784"/>
      <c r="S32" s="784"/>
      <c r="T32" s="784"/>
      <c r="U32" s="784"/>
      <c r="V32" s="784">
        <v>816</v>
      </c>
      <c r="W32" s="784"/>
      <c r="X32" s="784"/>
      <c r="Y32" s="784"/>
      <c r="Z32" s="784"/>
      <c r="AA32" s="784">
        <v>49</v>
      </c>
      <c r="AB32" s="784"/>
      <c r="AC32" s="784"/>
      <c r="AD32" s="784"/>
      <c r="AE32" s="785"/>
      <c r="AF32" s="786">
        <v>49</v>
      </c>
      <c r="AG32" s="787"/>
      <c r="AH32" s="787"/>
      <c r="AI32" s="787"/>
      <c r="AJ32" s="788"/>
      <c r="AK32" s="834">
        <v>471</v>
      </c>
      <c r="AL32" s="830"/>
      <c r="AM32" s="830"/>
      <c r="AN32" s="830"/>
      <c r="AO32" s="830"/>
      <c r="AP32" s="830">
        <v>2657</v>
      </c>
      <c r="AQ32" s="830"/>
      <c r="AR32" s="830"/>
      <c r="AS32" s="830"/>
      <c r="AT32" s="830"/>
      <c r="AU32" s="830">
        <v>2511</v>
      </c>
      <c r="AV32" s="830"/>
      <c r="AW32" s="830"/>
      <c r="AX32" s="830"/>
      <c r="AY32" s="830"/>
      <c r="AZ32" s="831" t="s">
        <v>547</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1014</v>
      </c>
      <c r="AG63" s="844"/>
      <c r="AH63" s="844"/>
      <c r="AI63" s="844"/>
      <c r="AJ63" s="845"/>
      <c r="AK63" s="846"/>
      <c r="AL63" s="841"/>
      <c r="AM63" s="841"/>
      <c r="AN63" s="841"/>
      <c r="AO63" s="841"/>
      <c r="AP63" s="844">
        <v>3354</v>
      </c>
      <c r="AQ63" s="844"/>
      <c r="AR63" s="844"/>
      <c r="AS63" s="844"/>
      <c r="AT63" s="844"/>
      <c r="AU63" s="844">
        <v>2896</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548</v>
      </c>
      <c r="C68" s="870"/>
      <c r="D68" s="870"/>
      <c r="E68" s="870"/>
      <c r="F68" s="870"/>
      <c r="G68" s="870"/>
      <c r="H68" s="870"/>
      <c r="I68" s="870"/>
      <c r="J68" s="870"/>
      <c r="K68" s="870"/>
      <c r="L68" s="870"/>
      <c r="M68" s="870"/>
      <c r="N68" s="870"/>
      <c r="O68" s="870"/>
      <c r="P68" s="871"/>
      <c r="Q68" s="872">
        <v>767</v>
      </c>
      <c r="R68" s="866"/>
      <c r="S68" s="866"/>
      <c r="T68" s="866"/>
      <c r="U68" s="866"/>
      <c r="V68" s="866">
        <v>623</v>
      </c>
      <c r="W68" s="866"/>
      <c r="X68" s="866"/>
      <c r="Y68" s="866"/>
      <c r="Z68" s="866"/>
      <c r="AA68" s="866">
        <v>144</v>
      </c>
      <c r="AB68" s="866"/>
      <c r="AC68" s="866"/>
      <c r="AD68" s="866"/>
      <c r="AE68" s="866"/>
      <c r="AF68" s="866">
        <v>144</v>
      </c>
      <c r="AG68" s="866"/>
      <c r="AH68" s="866"/>
      <c r="AI68" s="866"/>
      <c r="AJ68" s="866"/>
      <c r="AK68" s="866" t="s">
        <v>547</v>
      </c>
      <c r="AL68" s="866"/>
      <c r="AM68" s="866"/>
      <c r="AN68" s="866"/>
      <c r="AO68" s="866"/>
      <c r="AP68" s="866">
        <v>71</v>
      </c>
      <c r="AQ68" s="866"/>
      <c r="AR68" s="866"/>
      <c r="AS68" s="866"/>
      <c r="AT68" s="866"/>
      <c r="AU68" s="866">
        <v>71</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549</v>
      </c>
      <c r="C69" s="874"/>
      <c r="D69" s="874"/>
      <c r="E69" s="874"/>
      <c r="F69" s="874"/>
      <c r="G69" s="874"/>
      <c r="H69" s="874"/>
      <c r="I69" s="874"/>
      <c r="J69" s="874"/>
      <c r="K69" s="874"/>
      <c r="L69" s="874"/>
      <c r="M69" s="874"/>
      <c r="N69" s="874"/>
      <c r="O69" s="874"/>
      <c r="P69" s="875"/>
      <c r="Q69" s="876">
        <v>2186</v>
      </c>
      <c r="R69" s="830"/>
      <c r="S69" s="830"/>
      <c r="T69" s="830"/>
      <c r="U69" s="830"/>
      <c r="V69" s="830">
        <v>2151</v>
      </c>
      <c r="W69" s="830"/>
      <c r="X69" s="830"/>
      <c r="Y69" s="830"/>
      <c r="Z69" s="830"/>
      <c r="AA69" s="830">
        <v>35</v>
      </c>
      <c r="AB69" s="830"/>
      <c r="AC69" s="830"/>
      <c r="AD69" s="830"/>
      <c r="AE69" s="830"/>
      <c r="AF69" s="830">
        <v>35</v>
      </c>
      <c r="AG69" s="830"/>
      <c r="AH69" s="830"/>
      <c r="AI69" s="830"/>
      <c r="AJ69" s="830"/>
      <c r="AK69" s="830">
        <v>112</v>
      </c>
      <c r="AL69" s="830"/>
      <c r="AM69" s="830"/>
      <c r="AN69" s="830"/>
      <c r="AO69" s="830"/>
      <c r="AP69" s="830">
        <v>861</v>
      </c>
      <c r="AQ69" s="830"/>
      <c r="AR69" s="830"/>
      <c r="AS69" s="830"/>
      <c r="AT69" s="830"/>
      <c r="AU69" s="830">
        <v>189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550</v>
      </c>
      <c r="C70" s="874"/>
      <c r="D70" s="874"/>
      <c r="E70" s="874"/>
      <c r="F70" s="874"/>
      <c r="G70" s="874"/>
      <c r="H70" s="874"/>
      <c r="I70" s="874"/>
      <c r="J70" s="874"/>
      <c r="K70" s="874"/>
      <c r="L70" s="874"/>
      <c r="M70" s="874"/>
      <c r="N70" s="874"/>
      <c r="O70" s="874"/>
      <c r="P70" s="875"/>
      <c r="Q70" s="876">
        <v>176</v>
      </c>
      <c r="R70" s="830"/>
      <c r="S70" s="830"/>
      <c r="T70" s="830"/>
      <c r="U70" s="830"/>
      <c r="V70" s="830">
        <v>142</v>
      </c>
      <c r="W70" s="830"/>
      <c r="X70" s="830"/>
      <c r="Y70" s="830"/>
      <c r="Z70" s="830"/>
      <c r="AA70" s="830">
        <v>34</v>
      </c>
      <c r="AB70" s="830"/>
      <c r="AC70" s="830"/>
      <c r="AD70" s="830"/>
      <c r="AE70" s="830"/>
      <c r="AF70" s="830">
        <v>34</v>
      </c>
      <c r="AG70" s="830"/>
      <c r="AH70" s="830"/>
      <c r="AI70" s="830"/>
      <c r="AJ70" s="830"/>
      <c r="AK70" s="830">
        <v>19</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551</v>
      </c>
      <c r="C71" s="874"/>
      <c r="D71" s="874"/>
      <c r="E71" s="874"/>
      <c r="F71" s="874"/>
      <c r="G71" s="874"/>
      <c r="H71" s="874"/>
      <c r="I71" s="874"/>
      <c r="J71" s="874"/>
      <c r="K71" s="874"/>
      <c r="L71" s="874"/>
      <c r="M71" s="874"/>
      <c r="N71" s="874"/>
      <c r="O71" s="874"/>
      <c r="P71" s="875"/>
      <c r="Q71" s="876">
        <v>4233</v>
      </c>
      <c r="R71" s="830"/>
      <c r="S71" s="830"/>
      <c r="T71" s="830"/>
      <c r="U71" s="830"/>
      <c r="V71" s="830">
        <v>3819</v>
      </c>
      <c r="W71" s="830"/>
      <c r="X71" s="830"/>
      <c r="Y71" s="830"/>
      <c r="Z71" s="830"/>
      <c r="AA71" s="830">
        <v>414</v>
      </c>
      <c r="AB71" s="830"/>
      <c r="AC71" s="830"/>
      <c r="AD71" s="830"/>
      <c r="AE71" s="830"/>
      <c r="AF71" s="830">
        <v>414</v>
      </c>
      <c r="AG71" s="830"/>
      <c r="AH71" s="830"/>
      <c r="AI71" s="830"/>
      <c r="AJ71" s="830"/>
      <c r="AK71" s="830">
        <v>2</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552</v>
      </c>
      <c r="C72" s="874"/>
      <c r="D72" s="874"/>
      <c r="E72" s="874"/>
      <c r="F72" s="874"/>
      <c r="G72" s="874"/>
      <c r="H72" s="874"/>
      <c r="I72" s="874"/>
      <c r="J72" s="874"/>
      <c r="K72" s="874"/>
      <c r="L72" s="874"/>
      <c r="M72" s="874"/>
      <c r="N72" s="874"/>
      <c r="O72" s="874"/>
      <c r="P72" s="875"/>
      <c r="Q72" s="876">
        <v>141</v>
      </c>
      <c r="R72" s="830"/>
      <c r="S72" s="830"/>
      <c r="T72" s="830"/>
      <c r="U72" s="830"/>
      <c r="V72" s="830">
        <v>131</v>
      </c>
      <c r="W72" s="830"/>
      <c r="X72" s="830"/>
      <c r="Y72" s="830"/>
      <c r="Z72" s="830"/>
      <c r="AA72" s="830">
        <v>10</v>
      </c>
      <c r="AB72" s="830"/>
      <c r="AC72" s="830"/>
      <c r="AD72" s="830"/>
      <c r="AE72" s="830"/>
      <c r="AF72" s="830">
        <v>10</v>
      </c>
      <c r="AG72" s="830"/>
      <c r="AH72" s="830"/>
      <c r="AI72" s="830"/>
      <c r="AJ72" s="830"/>
      <c r="AK72" s="830">
        <v>50</v>
      </c>
      <c r="AL72" s="830"/>
      <c r="AM72" s="830"/>
      <c r="AN72" s="830"/>
      <c r="AO72" s="830"/>
      <c r="AP72" s="830" t="s">
        <v>547</v>
      </c>
      <c r="AQ72" s="830"/>
      <c r="AR72" s="830"/>
      <c r="AS72" s="830"/>
      <c r="AT72" s="830"/>
      <c r="AU72" s="830" t="s">
        <v>547</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553</v>
      </c>
      <c r="C73" s="874"/>
      <c r="D73" s="874"/>
      <c r="E73" s="874"/>
      <c r="F73" s="874"/>
      <c r="G73" s="874"/>
      <c r="H73" s="874"/>
      <c r="I73" s="874"/>
      <c r="J73" s="874"/>
      <c r="K73" s="874"/>
      <c r="L73" s="874"/>
      <c r="M73" s="874"/>
      <c r="N73" s="874"/>
      <c r="O73" s="874"/>
      <c r="P73" s="875"/>
      <c r="Q73" s="876">
        <v>265484</v>
      </c>
      <c r="R73" s="830"/>
      <c r="S73" s="830"/>
      <c r="T73" s="830"/>
      <c r="U73" s="830"/>
      <c r="V73" s="830">
        <v>260529</v>
      </c>
      <c r="W73" s="830"/>
      <c r="X73" s="830"/>
      <c r="Y73" s="830"/>
      <c r="Z73" s="830"/>
      <c r="AA73" s="830">
        <v>4955</v>
      </c>
      <c r="AB73" s="830"/>
      <c r="AC73" s="830"/>
      <c r="AD73" s="830"/>
      <c r="AE73" s="830"/>
      <c r="AF73" s="830">
        <v>4502</v>
      </c>
      <c r="AG73" s="830"/>
      <c r="AH73" s="830"/>
      <c r="AI73" s="830"/>
      <c r="AJ73" s="830"/>
      <c r="AK73" s="830">
        <v>2205</v>
      </c>
      <c r="AL73" s="830"/>
      <c r="AM73" s="830"/>
      <c r="AN73" s="830"/>
      <c r="AO73" s="830"/>
      <c r="AP73" s="830" t="s">
        <v>547</v>
      </c>
      <c r="AQ73" s="830"/>
      <c r="AR73" s="830"/>
      <c r="AS73" s="830"/>
      <c r="AT73" s="830"/>
      <c r="AU73" s="830" t="s">
        <v>547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5139</v>
      </c>
      <c r="AG88" s="844"/>
      <c r="AH88" s="844"/>
      <c r="AI88" s="844"/>
      <c r="AJ88" s="844"/>
      <c r="AK88" s="841"/>
      <c r="AL88" s="841"/>
      <c r="AM88" s="841"/>
      <c r="AN88" s="841"/>
      <c r="AO88" s="841"/>
      <c r="AP88" s="844">
        <v>932</v>
      </c>
      <c r="AQ88" s="844"/>
      <c r="AR88" s="844"/>
      <c r="AS88" s="844"/>
      <c r="AT88" s="844"/>
      <c r="AU88" s="844">
        <v>260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47</v>
      </c>
      <c r="CS102" s="852"/>
      <c r="CT102" s="852"/>
      <c r="CU102" s="852"/>
      <c r="CV102" s="891"/>
      <c r="CW102" s="890">
        <v>1</v>
      </c>
      <c r="CX102" s="852"/>
      <c r="CY102" s="852"/>
      <c r="CZ102" s="852"/>
      <c r="DA102" s="891"/>
      <c r="DB102" s="890" t="s">
        <v>547</v>
      </c>
      <c r="DC102" s="852"/>
      <c r="DD102" s="852"/>
      <c r="DE102" s="852"/>
      <c r="DF102" s="891"/>
      <c r="DG102" s="890">
        <v>43</v>
      </c>
      <c r="DH102" s="852"/>
      <c r="DI102" s="852"/>
      <c r="DJ102" s="852"/>
      <c r="DK102" s="891"/>
      <c r="DL102" s="890" t="s">
        <v>547</v>
      </c>
      <c r="DM102" s="852"/>
      <c r="DN102" s="852"/>
      <c r="DO102" s="852"/>
      <c r="DP102" s="891"/>
      <c r="DQ102" s="890" t="s">
        <v>547</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2019177</v>
      </c>
      <c r="AB110" s="900"/>
      <c r="AC110" s="900"/>
      <c r="AD110" s="900"/>
      <c r="AE110" s="901"/>
      <c r="AF110" s="902">
        <v>2003442</v>
      </c>
      <c r="AG110" s="900"/>
      <c r="AH110" s="900"/>
      <c r="AI110" s="900"/>
      <c r="AJ110" s="901"/>
      <c r="AK110" s="902">
        <v>1720061</v>
      </c>
      <c r="AL110" s="900"/>
      <c r="AM110" s="900"/>
      <c r="AN110" s="900"/>
      <c r="AO110" s="901"/>
      <c r="AP110" s="903">
        <v>22.8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9692773</v>
      </c>
      <c r="BR110" s="931"/>
      <c r="BS110" s="931"/>
      <c r="BT110" s="931"/>
      <c r="BU110" s="931"/>
      <c r="BV110" s="931">
        <v>8969822</v>
      </c>
      <c r="BW110" s="931"/>
      <c r="BX110" s="931"/>
      <c r="BY110" s="931"/>
      <c r="BZ110" s="931"/>
      <c r="CA110" s="931">
        <v>8677830</v>
      </c>
      <c r="CB110" s="931"/>
      <c r="CC110" s="931"/>
      <c r="CD110" s="931"/>
      <c r="CE110" s="931"/>
      <c r="CF110" s="944">
        <v>114.9</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3076756</v>
      </c>
      <c r="BR112" s="926"/>
      <c r="BS112" s="926"/>
      <c r="BT112" s="926"/>
      <c r="BU112" s="926"/>
      <c r="BV112" s="926">
        <v>2872091</v>
      </c>
      <c r="BW112" s="926"/>
      <c r="BX112" s="926"/>
      <c r="BY112" s="926"/>
      <c r="BZ112" s="926"/>
      <c r="CA112" s="926">
        <v>2895559</v>
      </c>
      <c r="CB112" s="926"/>
      <c r="CC112" s="926"/>
      <c r="CD112" s="926"/>
      <c r="CE112" s="926"/>
      <c r="CF112" s="920">
        <v>38.4</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348689</v>
      </c>
      <c r="AB113" s="938"/>
      <c r="AC113" s="938"/>
      <c r="AD113" s="938"/>
      <c r="AE113" s="939"/>
      <c r="AF113" s="940">
        <v>394492</v>
      </c>
      <c r="AG113" s="938"/>
      <c r="AH113" s="938"/>
      <c r="AI113" s="938"/>
      <c r="AJ113" s="939"/>
      <c r="AK113" s="940">
        <v>429406</v>
      </c>
      <c r="AL113" s="938"/>
      <c r="AM113" s="938"/>
      <c r="AN113" s="938"/>
      <c r="AO113" s="939"/>
      <c r="AP113" s="941">
        <v>5.7</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327662</v>
      </c>
      <c r="BR113" s="926"/>
      <c r="BS113" s="926"/>
      <c r="BT113" s="926"/>
      <c r="BU113" s="926"/>
      <c r="BV113" s="926">
        <v>288824</v>
      </c>
      <c r="BW113" s="926"/>
      <c r="BX113" s="926"/>
      <c r="BY113" s="926"/>
      <c r="BZ113" s="926"/>
      <c r="CA113" s="926">
        <v>259952</v>
      </c>
      <c r="CB113" s="926"/>
      <c r="CC113" s="926"/>
      <c r="CD113" s="926"/>
      <c r="CE113" s="926"/>
      <c r="CF113" s="920">
        <v>3.4</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3876</v>
      </c>
      <c r="AB114" s="959"/>
      <c r="AC114" s="959"/>
      <c r="AD114" s="959"/>
      <c r="AE114" s="960"/>
      <c r="AF114" s="961">
        <v>3876</v>
      </c>
      <c r="AG114" s="959"/>
      <c r="AH114" s="959"/>
      <c r="AI114" s="959"/>
      <c r="AJ114" s="960"/>
      <c r="AK114" s="961">
        <v>3877</v>
      </c>
      <c r="AL114" s="959"/>
      <c r="AM114" s="959"/>
      <c r="AN114" s="959"/>
      <c r="AO114" s="960"/>
      <c r="AP114" s="962">
        <v>0.1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3967012</v>
      </c>
      <c r="BR114" s="926"/>
      <c r="BS114" s="926"/>
      <c r="BT114" s="926"/>
      <c r="BU114" s="926"/>
      <c r="BV114" s="926">
        <v>3847497</v>
      </c>
      <c r="BW114" s="926"/>
      <c r="BX114" s="926"/>
      <c r="BY114" s="926"/>
      <c r="BZ114" s="926"/>
      <c r="CA114" s="926">
        <v>3786684</v>
      </c>
      <c r="CB114" s="926"/>
      <c r="CC114" s="926"/>
      <c r="CD114" s="926"/>
      <c r="CE114" s="926"/>
      <c r="CF114" s="920">
        <v>50.2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2371742</v>
      </c>
      <c r="AB117" s="979"/>
      <c r="AC117" s="979"/>
      <c r="AD117" s="979"/>
      <c r="AE117" s="980"/>
      <c r="AF117" s="981">
        <v>2401810</v>
      </c>
      <c r="AG117" s="979"/>
      <c r="AH117" s="979"/>
      <c r="AI117" s="979"/>
      <c r="AJ117" s="980"/>
      <c r="AK117" s="981">
        <v>2153344</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17064203</v>
      </c>
      <c r="BR119" s="1000"/>
      <c r="BS119" s="1000"/>
      <c r="BT119" s="1000"/>
      <c r="BU119" s="1000"/>
      <c r="BV119" s="1000">
        <v>15978234</v>
      </c>
      <c r="BW119" s="1000"/>
      <c r="BX119" s="1000"/>
      <c r="BY119" s="1000"/>
      <c r="BZ119" s="1000"/>
      <c r="CA119" s="1000">
        <v>15620025</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7019064</v>
      </c>
      <c r="BR120" s="931"/>
      <c r="BS120" s="931"/>
      <c r="BT120" s="931"/>
      <c r="BU120" s="931"/>
      <c r="BV120" s="931">
        <v>7480627</v>
      </c>
      <c r="BW120" s="931"/>
      <c r="BX120" s="931"/>
      <c r="BY120" s="931"/>
      <c r="BZ120" s="931"/>
      <c r="CA120" s="931">
        <v>8007443</v>
      </c>
      <c r="CB120" s="931"/>
      <c r="CC120" s="931"/>
      <c r="CD120" s="931"/>
      <c r="CE120" s="931"/>
      <c r="CF120" s="944">
        <v>106.1</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2742439</v>
      </c>
      <c r="DH120" s="931"/>
      <c r="DI120" s="931"/>
      <c r="DJ120" s="931"/>
      <c r="DK120" s="931"/>
      <c r="DL120" s="931">
        <v>2569853</v>
      </c>
      <c r="DM120" s="931"/>
      <c r="DN120" s="931"/>
      <c r="DO120" s="931"/>
      <c r="DP120" s="931"/>
      <c r="DQ120" s="931">
        <v>2510765</v>
      </c>
      <c r="DR120" s="931"/>
      <c r="DS120" s="931"/>
      <c r="DT120" s="931"/>
      <c r="DU120" s="931"/>
      <c r="DV120" s="932">
        <v>33.299999999999997</v>
      </c>
      <c r="DW120" s="932"/>
      <c r="DX120" s="932"/>
      <c r="DY120" s="932"/>
      <c r="DZ120" s="933"/>
    </row>
    <row r="121" spans="1:130" s="230" customFormat="1" ht="26.25" customHeight="1" x14ac:dyDescent="0.2">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489416</v>
      </c>
      <c r="BR121" s="926"/>
      <c r="BS121" s="926"/>
      <c r="BT121" s="926"/>
      <c r="BU121" s="926"/>
      <c r="BV121" s="926">
        <v>329513</v>
      </c>
      <c r="BW121" s="926"/>
      <c r="BX121" s="926"/>
      <c r="BY121" s="926"/>
      <c r="BZ121" s="926"/>
      <c r="CA121" s="926">
        <v>310924</v>
      </c>
      <c r="CB121" s="926"/>
      <c r="CC121" s="926"/>
      <c r="CD121" s="926"/>
      <c r="CE121" s="926"/>
      <c r="CF121" s="920">
        <v>4.0999999999999996</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334317</v>
      </c>
      <c r="DH121" s="926"/>
      <c r="DI121" s="926"/>
      <c r="DJ121" s="926"/>
      <c r="DK121" s="926"/>
      <c r="DL121" s="926">
        <v>302238</v>
      </c>
      <c r="DM121" s="926"/>
      <c r="DN121" s="926"/>
      <c r="DO121" s="926"/>
      <c r="DP121" s="926"/>
      <c r="DQ121" s="926">
        <v>384794</v>
      </c>
      <c r="DR121" s="926"/>
      <c r="DS121" s="926"/>
      <c r="DT121" s="926"/>
      <c r="DU121" s="926"/>
      <c r="DV121" s="927">
        <v>5.0999999999999996</v>
      </c>
      <c r="DW121" s="927"/>
      <c r="DX121" s="927"/>
      <c r="DY121" s="927"/>
      <c r="DZ121" s="928"/>
    </row>
    <row r="122" spans="1:130" s="230" customFormat="1" ht="26.25" customHeight="1" x14ac:dyDescent="0.2">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12643986</v>
      </c>
      <c r="BR122" s="1000"/>
      <c r="BS122" s="1000"/>
      <c r="BT122" s="1000"/>
      <c r="BU122" s="1000"/>
      <c r="BV122" s="1000">
        <v>11795661</v>
      </c>
      <c r="BW122" s="1000"/>
      <c r="BX122" s="1000"/>
      <c r="BY122" s="1000"/>
      <c r="BZ122" s="1000"/>
      <c r="CA122" s="1000">
        <v>11939386</v>
      </c>
      <c r="CB122" s="1000"/>
      <c r="CC122" s="1000"/>
      <c r="CD122" s="1000"/>
      <c r="CE122" s="1000"/>
      <c r="CF122" s="1017">
        <v>158.19999999999999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4">
        <v>20152466</v>
      </c>
      <c r="BR123" s="1031"/>
      <c r="BS123" s="1031"/>
      <c r="BT123" s="1031"/>
      <c r="BU123" s="1031"/>
      <c r="BV123" s="1031">
        <v>19605801</v>
      </c>
      <c r="BW123" s="1031"/>
      <c r="BX123" s="1031"/>
      <c r="BY123" s="1031"/>
      <c r="BZ123" s="1031"/>
      <c r="CA123" s="1031">
        <v>20257753</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71596</v>
      </c>
      <c r="AB128" s="1047"/>
      <c r="AC128" s="1047"/>
      <c r="AD128" s="1047"/>
      <c r="AE128" s="1048"/>
      <c r="AF128" s="1049">
        <v>50266</v>
      </c>
      <c r="AG128" s="1047"/>
      <c r="AH128" s="1047"/>
      <c r="AI128" s="1047"/>
      <c r="AJ128" s="1048"/>
      <c r="AK128" s="1049">
        <v>48250</v>
      </c>
      <c r="AL128" s="1047"/>
      <c r="AM128" s="1047"/>
      <c r="AN128" s="1047"/>
      <c r="AO128" s="1048"/>
      <c r="AP128" s="1050"/>
      <c r="AQ128" s="1051"/>
      <c r="AR128" s="1051"/>
      <c r="AS128" s="1051"/>
      <c r="AT128" s="1052"/>
      <c r="AU128" s="232"/>
      <c r="AV128" s="232"/>
      <c r="AW128" s="232"/>
      <c r="AX128" s="896" t="s">
        <v>463</v>
      </c>
      <c r="AY128" s="897"/>
      <c r="AZ128" s="897"/>
      <c r="BA128" s="897"/>
      <c r="BB128" s="897"/>
      <c r="BC128" s="897"/>
      <c r="BD128" s="897"/>
      <c r="BE128" s="898"/>
      <c r="BF128" s="1053" t="s">
        <v>122</v>
      </c>
      <c r="BG128" s="1054"/>
      <c r="BH128" s="1054"/>
      <c r="BI128" s="1054"/>
      <c r="BJ128" s="1054"/>
      <c r="BK128" s="1054"/>
      <c r="BL128" s="1055"/>
      <c r="BM128" s="1053">
        <v>13.5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9346980</v>
      </c>
      <c r="AB129" s="959"/>
      <c r="AC129" s="959"/>
      <c r="AD129" s="959"/>
      <c r="AE129" s="960"/>
      <c r="AF129" s="961">
        <v>9154772</v>
      </c>
      <c r="AG129" s="959"/>
      <c r="AH129" s="959"/>
      <c r="AI129" s="959"/>
      <c r="AJ129" s="960"/>
      <c r="AK129" s="961">
        <v>9066505</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18.5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1602412</v>
      </c>
      <c r="AB130" s="959"/>
      <c r="AC130" s="959"/>
      <c r="AD130" s="959"/>
      <c r="AE130" s="960"/>
      <c r="AF130" s="961">
        <v>1677532</v>
      </c>
      <c r="AG130" s="959"/>
      <c r="AH130" s="959"/>
      <c r="AI130" s="959"/>
      <c r="AJ130" s="960"/>
      <c r="AK130" s="961">
        <v>1517271</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8.6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7744568</v>
      </c>
      <c r="AB131" s="986"/>
      <c r="AC131" s="986"/>
      <c r="AD131" s="986"/>
      <c r="AE131" s="987"/>
      <c r="AF131" s="985">
        <v>7477240</v>
      </c>
      <c r="AG131" s="986"/>
      <c r="AH131" s="986"/>
      <c r="AI131" s="986"/>
      <c r="AJ131" s="987"/>
      <c r="AK131" s="985">
        <v>7549234</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9.0093340259999994</v>
      </c>
      <c r="AB132" s="1097"/>
      <c r="AC132" s="1097"/>
      <c r="AD132" s="1097"/>
      <c r="AE132" s="1098"/>
      <c r="AF132" s="1099">
        <v>9.0141817030000002</v>
      </c>
      <c r="AG132" s="1097"/>
      <c r="AH132" s="1097"/>
      <c r="AI132" s="1097"/>
      <c r="AJ132" s="1098"/>
      <c r="AK132" s="1099">
        <v>7.7865250960000001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10.7</v>
      </c>
      <c r="AB133" s="1080"/>
      <c r="AC133" s="1080"/>
      <c r="AD133" s="1080"/>
      <c r="AE133" s="1081"/>
      <c r="AF133" s="1079">
        <v>9.6999999999999993</v>
      </c>
      <c r="AG133" s="1080"/>
      <c r="AH133" s="1080"/>
      <c r="AI133" s="1080"/>
      <c r="AJ133" s="1081"/>
      <c r="AK133" s="1079">
        <v>8.6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LZvAgxVM4jc9K74MyY/cYZs3DnP9qZ3vg/l/3QAxsOt4eVb2xPJzy+MTyFO9HwnG3lMFCFdp6yDqq4jqx6Fsg==" saltValue="CVI3mBpx8tuthJDLKsvX4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78740157480314965" bottom="0.39370078740157483"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VUhOeWXNmnB6CvsPfvCrD4HsFzC/utIjESE7IK1idsyr79hw2nc+maaY1jTRyJSgp/TdCEe83pNzqSPHMG1AQ==" saltValue="/h/UPfHO7m7hB19FUFKkL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pBDhKIyhWayLBohTkPgNGrVpCamm4dmEf0ES2pcvcRq3obe22B3NXICbYWLEzoIiZdxMv2oXJKfmvrqoVRuw==" saltValue="tlSF2K9gIY1IlHJIaealQ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1938610</v>
      </c>
      <c r="AP9" s="281">
        <v>112104</v>
      </c>
      <c r="AQ9" s="282">
        <v>93942</v>
      </c>
      <c r="AR9" s="283">
        <v>19.3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631155</v>
      </c>
      <c r="AP10" s="284">
        <v>36498</v>
      </c>
      <c r="AQ10" s="285">
        <v>12590</v>
      </c>
      <c r="AR10" s="286">
        <v>189.9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v>2054</v>
      </c>
      <c r="AP11" s="284">
        <v>119</v>
      </c>
      <c r="AQ11" s="285">
        <v>461</v>
      </c>
      <c r="AR11" s="286">
        <v>-74.2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487</v>
      </c>
      <c r="AP12" s="284" t="s">
        <v>487</v>
      </c>
      <c r="AQ12" s="285">
        <v>24</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91267</v>
      </c>
      <c r="AP13" s="284">
        <v>5278</v>
      </c>
      <c r="AQ13" s="285">
        <v>3962</v>
      </c>
      <c r="AR13" s="286">
        <v>33.200000000000003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53365</v>
      </c>
      <c r="AP14" s="284">
        <v>3086</v>
      </c>
      <c r="AQ14" s="285">
        <v>1657</v>
      </c>
      <c r="AR14" s="286">
        <v>86.2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-129711</v>
      </c>
      <c r="AP15" s="284">
        <v>-7501</v>
      </c>
      <c r="AQ15" s="285">
        <v>-5526</v>
      </c>
      <c r="AR15" s="286">
        <v>35.700000000000003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2586740</v>
      </c>
      <c r="AP16" s="284">
        <v>149583</v>
      </c>
      <c r="AQ16" s="285">
        <v>107111</v>
      </c>
      <c r="AR16" s="286">
        <v>39.700000000000003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10.81</v>
      </c>
      <c r="AP21" s="298">
        <v>9.3000000000000007</v>
      </c>
      <c r="AQ21" s="299">
        <v>1.51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97.1</v>
      </c>
      <c r="AP22" s="303">
        <v>96.8</v>
      </c>
      <c r="AQ22" s="304">
        <v>0.3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1720061</v>
      </c>
      <c r="AP32" s="312">
        <v>99466</v>
      </c>
      <c r="AQ32" s="313">
        <v>49869</v>
      </c>
      <c r="AR32" s="314">
        <v>99.5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429406</v>
      </c>
      <c r="AP35" s="312">
        <v>24831</v>
      </c>
      <c r="AQ35" s="313">
        <v>14647</v>
      </c>
      <c r="AR35" s="314">
        <v>69.5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3877</v>
      </c>
      <c r="AP36" s="312">
        <v>224</v>
      </c>
      <c r="AQ36" s="313">
        <v>2417</v>
      </c>
      <c r="AR36" s="314">
        <v>-90.7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t="s">
        <v>487</v>
      </c>
      <c r="AP37" s="312" t="s">
        <v>487</v>
      </c>
      <c r="AQ37" s="313">
        <v>490</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487</v>
      </c>
      <c r="AP38" s="315" t="s">
        <v>487</v>
      </c>
      <c r="AQ38" s="316">
        <v>2</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-48250</v>
      </c>
      <c r="AP39" s="312">
        <v>-2790</v>
      </c>
      <c r="AQ39" s="313">
        <v>-2755</v>
      </c>
      <c r="AR39" s="314">
        <v>1.3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-1517271</v>
      </c>
      <c r="AP40" s="312">
        <v>-87739</v>
      </c>
      <c r="AQ40" s="313">
        <v>-44075</v>
      </c>
      <c r="AR40" s="314">
        <v>99.1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587823</v>
      </c>
      <c r="AP41" s="312">
        <v>33992</v>
      </c>
      <c r="AQ41" s="313">
        <v>20595</v>
      </c>
      <c r="AR41" s="314">
        <v>65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1790297</v>
      </c>
      <c r="AN51" s="334">
        <v>95779</v>
      </c>
      <c r="AO51" s="335">
        <v>2.2000000000000002</v>
      </c>
      <c r="AP51" s="336">
        <v>87464</v>
      </c>
      <c r="AQ51" s="337">
        <v>19</v>
      </c>
      <c r="AR51" s="338">
        <v>-16.8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847651</v>
      </c>
      <c r="AN52" s="342">
        <v>45348</v>
      </c>
      <c r="AO52" s="343">
        <v>-10.9</v>
      </c>
      <c r="AP52" s="344">
        <v>47479</v>
      </c>
      <c r="AQ52" s="345">
        <v>10.199999999999999</v>
      </c>
      <c r="AR52" s="346">
        <v>-21.1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2007430</v>
      </c>
      <c r="AN53" s="334">
        <v>109804</v>
      </c>
      <c r="AO53" s="335">
        <v>14.6</v>
      </c>
      <c r="AP53" s="336">
        <v>96248</v>
      </c>
      <c r="AQ53" s="337">
        <v>10</v>
      </c>
      <c r="AR53" s="338">
        <v>4.5999999999999996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1182292</v>
      </c>
      <c r="AN54" s="342">
        <v>64670</v>
      </c>
      <c r="AO54" s="343">
        <v>42.6</v>
      </c>
      <c r="AP54" s="344">
        <v>55768</v>
      </c>
      <c r="AQ54" s="345">
        <v>17.5</v>
      </c>
      <c r="AR54" s="346">
        <v>25.1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2674866</v>
      </c>
      <c r="AN55" s="334">
        <v>149092</v>
      </c>
      <c r="AO55" s="335">
        <v>35.799999999999997</v>
      </c>
      <c r="AP55" s="336">
        <v>76413</v>
      </c>
      <c r="AQ55" s="337">
        <v>-20.6</v>
      </c>
      <c r="AR55" s="338">
        <v>56.4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1332444</v>
      </c>
      <c r="AN56" s="342">
        <v>74268</v>
      </c>
      <c r="AO56" s="343">
        <v>14.8</v>
      </c>
      <c r="AP56" s="344">
        <v>39658</v>
      </c>
      <c r="AQ56" s="345">
        <v>-28.9</v>
      </c>
      <c r="AR56" s="346">
        <v>43.7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2385452</v>
      </c>
      <c r="AN57" s="334">
        <v>135522</v>
      </c>
      <c r="AO57" s="335">
        <v>-9.1</v>
      </c>
      <c r="AP57" s="336">
        <v>66481</v>
      </c>
      <c r="AQ57" s="337">
        <v>-13</v>
      </c>
      <c r="AR57" s="338">
        <v>3.9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1441086</v>
      </c>
      <c r="AN58" s="342">
        <v>81871</v>
      </c>
      <c r="AO58" s="343">
        <v>10.199999999999999</v>
      </c>
      <c r="AP58" s="344">
        <v>36120</v>
      </c>
      <c r="AQ58" s="345">
        <v>-8.9</v>
      </c>
      <c r="AR58" s="346">
        <v>19.100000000000001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2878560</v>
      </c>
      <c r="AN59" s="334">
        <v>166458</v>
      </c>
      <c r="AO59" s="335">
        <v>22.8</v>
      </c>
      <c r="AP59" s="336">
        <v>67825</v>
      </c>
      <c r="AQ59" s="337">
        <v>2</v>
      </c>
      <c r="AR59" s="338">
        <v>20.8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1536172</v>
      </c>
      <c r="AN60" s="342">
        <v>88832</v>
      </c>
      <c r="AO60" s="343">
        <v>8.5</v>
      </c>
      <c r="AP60" s="344">
        <v>39417</v>
      </c>
      <c r="AQ60" s="345">
        <v>9.1</v>
      </c>
      <c r="AR60" s="346">
        <v>-0.6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2347321</v>
      </c>
      <c r="AN61" s="349">
        <v>131331</v>
      </c>
      <c r="AO61" s="350">
        <v>13.3</v>
      </c>
      <c r="AP61" s="351">
        <v>78886</v>
      </c>
      <c r="AQ61" s="352">
        <v>-0.5</v>
      </c>
      <c r="AR61" s="338">
        <v>13.8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1267929</v>
      </c>
      <c r="AN62" s="342">
        <v>70998</v>
      </c>
      <c r="AO62" s="343">
        <v>13</v>
      </c>
      <c r="AP62" s="344">
        <v>43688</v>
      </c>
      <c r="AQ62" s="345">
        <v>-0.2</v>
      </c>
      <c r="AR62" s="346">
        <v>13.2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OD3EoeHOBqQj0g8mT0K02ghQnMNjWppOuB22Zqp4lil/nXiV8PWDNFbFdNgttxZp9rlonXqygRraODJfHUhehw==" saltValue="LXMev2NIRvncAX3MJIpZ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HxTGuKeCt4Y0IjDaWaQSyef0Ftlh7lYKSiUuuIfVSL9xFjm/ZC7SehKvBXEwSppmsP65mCoIPuB6gIvGPcmBcQ==" saltValue="ixIsL8xJrvbYB68oX+LjX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Cg8OB/k5d47gJ0nRxQPERHSmf0rMH2FR1kdv43ce2hy+KSkBCHERh6Zjwi22Xk8wlrY4zxtGqKGgA+eV5F7v6g==" saltValue="mt1XD3qyImXe1t0FrvGKR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35.549999999999997</v>
      </c>
      <c r="G47" s="12">
        <v>30.59</v>
      </c>
      <c r="H47" s="12">
        <v>29.54</v>
      </c>
      <c r="I47" s="12">
        <v>29.94</v>
      </c>
      <c r="J47" s="13">
        <v>34.869999999999997</v>
      </c>
    </row>
    <row r="48" spans="2:10" ht="57.75" customHeight="1" x14ac:dyDescent="0.2">
      <c r="B48" s="14"/>
      <c r="C48" s="1141" t="s">
        <v>4</v>
      </c>
      <c r="D48" s="1141"/>
      <c r="E48" s="1142"/>
      <c r="F48" s="15">
        <v>5.61</v>
      </c>
      <c r="G48" s="16">
        <v>4.1500000000000004</v>
      </c>
      <c r="H48" s="16">
        <v>8.16</v>
      </c>
      <c r="I48" s="16">
        <v>8.5299999999999994</v>
      </c>
      <c r="J48" s="17">
        <v>5.72</v>
      </c>
    </row>
    <row r="49" spans="2:10" ht="57.75" customHeight="1" thickBot="1" x14ac:dyDescent="0.25">
      <c r="B49" s="18"/>
      <c r="C49" s="1143" t="s">
        <v>5</v>
      </c>
      <c r="D49" s="1143"/>
      <c r="E49" s="1144"/>
      <c r="F49" s="19" t="s">
        <v>530</v>
      </c>
      <c r="G49" s="20" t="s">
        <v>531</v>
      </c>
      <c r="H49" s="20">
        <v>1.79</v>
      </c>
      <c r="I49" s="20" t="s">
        <v>532</v>
      </c>
      <c r="J49" s="21" t="s">
        <v>533</v>
      </c>
    </row>
    <row r="50" spans="2:10" ht="13" x14ac:dyDescent="0.2"/>
  </sheetData>
  <sheetProtection algorithmName="SHA-512" hashValue="4OgYWlvCwknYrpE/KmsG49QCZvsA5663B3eYzUTp5TJyQZsBKzjX3zr68k/z1UI1QrGzXOlotLyTfPrCPRPscA==" saltValue="YHkSjJ/awcmVqrcFOnHi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FA7732-0B72-4C32-BDBD-8902A163BC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C3EAA26-2641-44FC-ACE2-6673E854DEAB}">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63246964-BBE5-41C7-BB15-A9379585D7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2025-03-12T06:50:39Z</cp:lastPrinted>
  <dcterms:created xsi:type="dcterms:W3CDTF">2025-02-19T01:23:07Z</dcterms:created>
  <dcterms:modified xsi:type="dcterms:W3CDTF">2025-09-30T08:03:18Z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