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204985F8-5128-46BB-9BD2-A9D530D7BB8C}"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AM34" i="10"/>
  <c r="U34" i="10"/>
  <c r="U35" i="10" s="1"/>
  <c r="U36"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CO34" i="10" l="1"/>
  <c r="CO35" i="10" s="1"/>
</calcChain>
</file>

<file path=xl/sharedStrings.xml><?xml version="1.0" encoding="utf-8"?>
<sst xmlns="http://schemas.openxmlformats.org/spreadsheetml/2006/main" count="1138" uniqueCount="573">
  <si>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</si>
  <si>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</si>
  <si>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</si>
  <si>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</si>
  <si>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</si>
  <si>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</si>
  <si>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</si>
  <si>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</si>
  <si>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</si>
  <si>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</si>
  <si>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</si>
  <si>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</si>
  <si>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</si>
  <si>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</si>
  <si>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</si>
  <si>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</si>
  <si>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</si>
  <si>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</si>
  <si>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</si>
  <si>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</si>
  <si>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</si>
  <si>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</si>
  <si>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</si>
  <si>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</si>
  <si>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</si>
  <si>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</si>
  <si>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</si>
  <si>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</si>
  <si>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</si>
  <si>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</si>
  <si>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</si>
  <si>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</si>
  <si>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</si>
  <si>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</si>
  <si>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</si>
  <si>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</si>
  <si>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</si>
  <si>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</si>
  <si>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</si>
  <si>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</si>
  <si>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</si>
  <si>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</si>
  <si>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</si>
  <si>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</si>
  <si>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</si>
  <si>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</si>
  <si>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</si>
  <si>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</si>
  <si>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</si>
  <si>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</si>
  <si>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</si>
  <si>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</si>
  <si>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</si>
  <si>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</si>
  <si>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</si>
  <si>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</si>
  <si>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</si>
  <si>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</si>
  <si>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</si>
  <si>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</si>
  <si>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</si>
  <si>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</si>
  <si>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</si>
  <si>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</si>
  <si>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</si>
  <si>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</si>
  <si>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</si>
  <si>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</si>
  <si>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</si>
  <si>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</si>
  <si>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</si>
  <si>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</si>
  <si>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</si>
  <si>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</si>
  <si>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</si>
  <si>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</si>
  <si>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</si>
  <si>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</si>
  <si>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</si>
  <si>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</si>
  <si>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</si>
  <si>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</si>
  <si>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</si>
  <si>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</si>
  <si>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</si>
  <si>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</si>
  <si>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</si>
  <si>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</si>
  <si>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</si>
  <si>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</si>
  <si>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</si>
  <si>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</si>
  <si>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</si>
  <si>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</si>
  <si>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昭和村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</si>
  <si>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</si>
  <si>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</si>
  <si>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</si>
  <si>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</si>
  <si>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</si>
  <si>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</si>
  <si>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</si>
  <si>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</si>
  <si>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</si>
  <si>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</si>
  <si>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</si>
  <si>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</si>
  <si>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</si>
  <si>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</si>
  <si>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</si>
  <si>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</si>
  <si>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</si>
  <si>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</si>
  <si>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</si>
  <si>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</si>
  <si>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</si>
  <si>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</si>
  <si>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</si>
  <si>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</si>
  <si>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</si>
  <si>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</si>
  <si>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</si>
  <si>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</si>
  <si>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</si>
  <si>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</si>
  <si>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</si>
  <si>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</si>
  <si>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</si>
  <si>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</si>
  <si>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</si>
  <si>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</si>
  <si>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</si>
  <si>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</si>
  <si>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</si>
  <si>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</si>
  <si>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</si>
  <si>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</si>
  <si>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</si>
  <si>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</si>
  <si>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</si>
  <si>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</si>
  <si>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</si>
  <si>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</si>
  <si>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</si>
  <si>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</si>
  <si>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</si>
  <si>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</si>
  <si>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</si>
  <si>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</si>
  <si>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</si>
  <si>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</si>
  <si>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</si>
  <si>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</si>
  <si>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</si>
  <si>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</si>
  <si>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</si>
  <si>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</si>
  <si>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</si>
  <si>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</si>
  <si>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</si>
  <si>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</si>
  <si>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</si>
  <si>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</si>
  <si>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</si>
  <si>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</si>
  <si>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</si>
  <si>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</si>
  <si>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</si>
  <si>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</si>
  <si>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</si>
  <si>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</si>
  <si>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</si>
  <si>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</si>
  <si>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</si>
  <si>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</si>
  <si>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</si>
  <si>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</si>
  <si>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</si>
  <si>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</si>
  <si>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</si>
  <si>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</si>
  <si>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</si>
  <si>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</si>
  <si>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</si>
  <si>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</si>
  <si>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</si>
  <si>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</si>
  <si>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</si>
  <si>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</si>
  <si>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</si>
  <si>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</si>
  <si>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</si>
  <si>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</si>
  <si>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</si>
  <si>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</si>
  <si>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</si>
  <si>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</si>
  <si>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</si>
  <si>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</si>
  <si>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</si>
  <si>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</si>
  <si>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</si>
  <si>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</si>
  <si>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</si>
  <si>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群馬県昭和村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</si>
  <si>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</si>
  <si>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</si>
  <si>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</si>
  <si>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</si>
  <si>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</si>
  <si>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</si>
  <si>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</si>
  <si>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</si>
  <si>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</si>
  <si>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</si>
  <si>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</si>
  <si>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</si>
  <si>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</si>
  <si>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</si>
  <si>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</si>
  <si>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</si>
  <si>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</si>
  <si>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</si>
  <si>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</si>
  <si>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</si>
  <si>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</si>
  <si>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</si>
  <si>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</si>
  <si>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</si>
  <si>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</si>
  <si>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</si>
  <si>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</si>
  <si>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</si>
  <si>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</si>
  <si>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</si>
  <si>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</si>
  <si>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</si>
  <si>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</si>
  <si>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</si>
  <si>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</si>
  <si>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</si>
  <si>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</si>
  <si>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</si>
  <si>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</si>
  <si>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</si>
  <si>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</si>
  <si>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</si>
  <si>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</si>
  <si>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</si>
  <si>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</si>
  <si>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</si>
  <si>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</si>
  <si>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</si>
  <si>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</si>
  <si>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</si>
  <si>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</si>
  <si>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</si>
  <si>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</si>
  <si>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</si>
  <si>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</si>
  <si>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</si>
  <si>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</si>
  <si>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</si>
  <si>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</si>
  <si>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</si>
  <si>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</si>
  <si>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</si>
  <si>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</si>
  <si>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</si>
  <si>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</si>
  <si>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</si>
  <si>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</si>
  <si>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</si>
  <si>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</si>
  <si>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</si>
  <si>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</si>
  <si>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</si>
  <si>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</si>
  <si>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</si>
  <si>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</si>
  <si>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</si>
  <si>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</si>
  <si>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</si>
  <si>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</si>
  <si>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</si>
  <si>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</si>
  <si>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</si>
  <si>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</si>
  <si>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</si>
  <si>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</si>
  <si>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</si>
  <si>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</si>
  <si>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</si>
  <si>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</si>
  <si>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</si>
  <si>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</si>
  <si>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</si>
  <si>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</si>
  <si>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</si>
  <si>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</si>
  <si>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</si>
  <si>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</si>
  <si>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</si>
  <si>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</si>
  <si>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</si>
  <si>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</si>
  <si>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</si>
  <si>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</si>
  <si>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</si>
  <si>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</si>
  <si>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</si>
  <si>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</si>
  <si>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</si>
  <si>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</si>
  <si>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</si>
  <si>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</si>
  <si>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</si>
  <si>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</si>
  <si>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</si>
  <si>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</si>
  <si>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</si>
  <si>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</si>
  <si>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</si>
  <si>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</si>
  <si>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</si>
  <si>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</si>
  <si>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</si>
  <si>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</si>
  <si>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</si>
  <si>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</si>
  <si>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</si>
  <si>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</si>
  <si>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</si>
  <si>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</si>
  <si>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</si>
  <si>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</si>
  <si>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</si>
  <si>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</si>
  <si>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</si>
  <si>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</si>
  <si>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</si>
  <si>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</si>
  <si>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</si>
  <si>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</si>
  <si>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</si>
  <si>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</si>
  <si>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</si>
  <si>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</si>
  <si>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</si>
  <si>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</si>
  <si>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</si>
  <si>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</si>
  <si>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</si>
  <si>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</si>
  <si>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</si>
  <si>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群馬県昭和村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</si>
  <si>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</si>
  <si>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</si>
  <si>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</si>
  <si>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</si>
  <si>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</si>
  <si>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</si>
  <si>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</si>
  <si>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</si>
  <si>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</si>
  <si>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</si>
  <si>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</si>
  <si>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</si>
  <si>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</si>
  <si>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</si>
  <si>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</si>
  <si>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</si>
  <si>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</si>
  <si>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</si>
  <si>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</si>
  <si>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</si>
  <si>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</si>
  <si>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</si>
  <si>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</si>
  <si>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</si>
  <si>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</si>
  <si>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</si>
  <si>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</si>
  <si>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</si>
  <si>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</si>
  <si>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</si>
  <si>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</si>
  <si>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</si>
  <si>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</si>
  <si>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</si>
  <si>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</si>
  <si>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</si>
  <si>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</si>
  <si>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</si>
  <si>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</si>
  <si>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</si>
  <si>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</si>
  <si>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</si>
  <si>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</si>
  <si>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</si>
  <si>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</si>
  <si>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</si>
  <si>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</si>
  <si>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</si>
  <si>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</si>
  <si>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</si>
  <si>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</si>
  <si>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</si>
  <si>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</si>
  <si>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</si>
  <si>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</si>
  <si>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</si>
  <si>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</si>
  <si>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</si>
  <si>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</si>
  <si>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</si>
  <si>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</si>
  <si>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</si>
  <si>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</si>
  <si>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</si>
  <si>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</si>
  <si>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</si>
  <si>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</si>
  <si>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</si>
  <si>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</si>
  <si>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</si>
  <si>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</si>
  <si>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</si>
  <si>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</si>
  <si>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</si>
  <si>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</si>
  <si>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</si>
  <si>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</si>
  <si>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</si>
  <si>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</si>
  <si>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</si>
  <si>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</si>
  <si>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</si>
  <si>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</si>
  <si>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</si>
  <si>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</si>
  <si>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</si>
  <si>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</si>
  <si>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</si>
  <si>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</si>
  <si>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</si>
  <si>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</si>
  <si>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</si>
  <si>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</si>
  <si>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</si>
  <si>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</si>
  <si>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</si>
  <si>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</si>
  <si>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</si>
  <si>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</si>
  <si>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</si>
  <si>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</si>
  <si>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</si>
  <si>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</si>
  <si>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</si>
  <si>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</si>
  <si>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</si>
  <si>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</si>
  <si>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</si>
  <si>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</si>
  <si>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</si>
  <si>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</si>
  <si>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</si>
  <si>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</si>
  <si>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</si>
  <si>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</si>
  <si>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</si>
  <si>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</si>
  <si>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</si>
  <si>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</si>
  <si>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</si>
  <si>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</si>
  <si>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</si>
  <si>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</si>
  <si>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</si>
  <si>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</si>
  <si>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</si>
  <si>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</si>
  <si>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</si>
  <si>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</si>
  <si>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</si>
  <si>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</si>
  <si>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</si>
  <si>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</si>
  <si>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</si>
  <si>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</si>
  <si>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</si>
  <si>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</si>
  <si>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</si>
  <si>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</si>
  <si>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</si>
  <si>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</si>
  <si>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</si>
  <si>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</si>
  <si>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</si>
  <si>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</si>
  <si>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</si>
  <si>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</si>
  <si>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</si>
  <si>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</si>
  <si>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</si>
  <si>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</si>
  <si>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</si>
  <si>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</si>
  <si>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</si>
  <si>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</si>
  <si>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</si>
  <si>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</si>
  <si>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</si>
  <si>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</si>
  <si>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</si>
  <si>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</si>
  <si>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</si>
  <si>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</si>
  <si>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</si>
  <si>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</si>
  <si>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</si>
  <si>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</si>
  <si>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</si>
  <si>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</si>
  <si>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</si>
  <si>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</si>
  <si>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</si>
  <si>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</si>
  <si>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</si>
  <si>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8.14</t>
  </si>
  <si>
    <t>▲ 4.84</t>
  </si>
  <si>
    <t>▲ 2.70</t>
  </si>
  <si>
    <t>▲ 0.46</t>
  </si>
  <si>
    <t>一般会計</t>
  </si>
  <si>
    <t>介護保険特別会計</t>
  </si>
  <si>
    <t>国民健康保険特別会計</t>
  </si>
  <si>
    <t>農業集落排水事業特別会計</t>
  </si>
  <si>
    <t>簡易水道事業特別会計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</si>
  <si>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</si>
  <si>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</si>
  <si>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</si>
  <si>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</si>
  <si>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</si>
  <si>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</si>
  <si>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</si>
  <si>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</si>
  <si>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沼田市外二箇村清掃施設組合</t>
    <rPh sb="0" eb="3">
      <t>ヌマタシ</t>
    </rPh>
    <rPh sb="3" eb="4">
      <t>ホカ</t>
    </rPh>
    <rPh sb="4" eb="6">
      <t>ニカ</t>
    </rPh>
    <rPh sb="6" eb="7">
      <t>ソン</t>
    </rPh>
    <rPh sb="7" eb="9">
      <t>セイソウ</t>
    </rPh>
    <rPh sb="9" eb="11">
      <t>シセツ</t>
    </rPh>
    <rPh sb="11" eb="13">
      <t>クミアイ</t>
    </rPh>
    <phoneticPr fontId="2"/>
  </si>
  <si>
    <t>利根沼田広域市町村圏振興整備組合</t>
    <rPh sb="0" eb="2">
      <t>トネ</t>
    </rPh>
    <rPh sb="2" eb="4">
      <t>ヌマタ</t>
    </rPh>
    <rPh sb="4" eb="6">
      <t>コウイキ</t>
    </rPh>
    <rPh sb="6" eb="9">
      <t>シチョウソン</t>
    </rPh>
    <rPh sb="9" eb="10">
      <t>ケン</t>
    </rPh>
    <rPh sb="10" eb="12">
      <t>シンコウ</t>
    </rPh>
    <rPh sb="12" eb="14">
      <t>セイビ</t>
    </rPh>
    <rPh sb="14" eb="16">
      <t>クミアイ</t>
    </rPh>
    <phoneticPr fontId="2"/>
  </si>
  <si>
    <t>利根沼田学校組合</t>
    <rPh sb="0" eb="2">
      <t>トネ</t>
    </rPh>
    <rPh sb="2" eb="4">
      <t>ヌマタ</t>
    </rPh>
    <rPh sb="4" eb="6">
      <t>ガッコウ</t>
    </rPh>
    <rPh sb="6" eb="8">
      <t>クミアイ</t>
    </rPh>
    <phoneticPr fontId="2"/>
  </si>
  <si>
    <t>群馬県市町村会館管理組合</t>
    <rPh sb="0" eb="3">
      <t>グンマケン</t>
    </rPh>
    <rPh sb="3" eb="6">
      <t>シチョウソン</t>
    </rPh>
    <rPh sb="6" eb="8">
      <t>カイカン</t>
    </rPh>
    <rPh sb="8" eb="10">
      <t>カンリ</t>
    </rPh>
    <rPh sb="10" eb="12">
      <t>クミアイ</t>
    </rPh>
    <phoneticPr fontId="2"/>
  </si>
  <si>
    <t>群馬県市町村総合事務組合</t>
    <rPh sb="0" eb="3">
      <t>グンマケン</t>
    </rPh>
    <rPh sb="3" eb="6">
      <t>シチョウソン</t>
    </rPh>
    <rPh sb="6" eb="8">
      <t>ソウゴウ</t>
    </rPh>
    <rPh sb="8" eb="10">
      <t>ジム</t>
    </rPh>
    <rPh sb="10" eb="12">
      <t>クミアイ</t>
    </rPh>
    <phoneticPr fontId="2"/>
  </si>
  <si>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</si>
  <si>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群馬県後期高齢者医療広域連合（事業会計）</t>
    <rPh sb="0" eb="3">
      <t>グンマケン</t>
    </rPh>
    <rPh sb="3" eb="5">
      <t>コウキ</t>
    </rPh>
    <rPh sb="5" eb="8">
      <t>コウレイシャ</t>
    </rPh>
    <rPh sb="8" eb="10">
      <t>イリョウ</t>
    </rPh>
    <rPh sb="10" eb="12">
      <t>コウイキ</t>
    </rPh>
    <rPh sb="12" eb="14">
      <t>レンゴウ</t>
    </rPh>
    <rPh sb="15" eb="17">
      <t>ジギョウ</t>
    </rPh>
    <rPh sb="17" eb="19">
      <t>カイケイ</t>
    </rPh>
    <phoneticPr fontId="2"/>
  </si>
  <si>
    <t>-</t>
    <phoneticPr fontId="2"/>
  </si>
  <si>
    <t>学校校舎建築基金</t>
    <rPh sb="0" eb="2">
      <t>ガッコウ</t>
    </rPh>
    <rPh sb="2" eb="4">
      <t>コウシャ</t>
    </rPh>
    <rPh sb="4" eb="6">
      <t>ケンチク</t>
    </rPh>
    <rPh sb="6" eb="8">
      <t>キキン</t>
    </rPh>
    <phoneticPr fontId="5"/>
  </si>
  <si>
    <t>緑の大地ふるさとしょうわ基金</t>
    <rPh sb="0" eb="1">
      <t>ミドリ</t>
    </rPh>
    <rPh sb="2" eb="4">
      <t>ダイチ</t>
    </rPh>
    <rPh sb="12" eb="14">
      <t>キキン</t>
    </rPh>
    <phoneticPr fontId="2"/>
  </si>
  <si>
    <t>公共事業整備基金</t>
    <rPh sb="0" eb="2">
      <t>コウキョウ</t>
    </rPh>
    <rPh sb="2" eb="4">
      <t>ジギョウ</t>
    </rPh>
    <rPh sb="4" eb="6">
      <t>セイビ</t>
    </rPh>
    <rPh sb="6" eb="8">
      <t>キキン</t>
    </rPh>
    <phoneticPr fontId="2"/>
  </si>
  <si>
    <t>地域福祉基金</t>
    <rPh sb="0" eb="2">
      <t>チイキ</t>
    </rPh>
    <rPh sb="2" eb="4">
      <t>フクシ</t>
    </rPh>
    <rPh sb="4" eb="6">
      <t>キキン</t>
    </rPh>
    <phoneticPr fontId="2"/>
  </si>
  <si>
    <t>赤城西麓事業基金</t>
    <rPh sb="0" eb="2">
      <t>アカギ</t>
    </rPh>
    <rPh sb="2" eb="4">
      <t>セイロク</t>
    </rPh>
    <rPh sb="4" eb="6">
      <t>ジギョウ</t>
    </rPh>
    <rPh sb="6" eb="8">
      <t>キキン</t>
    </rPh>
    <phoneticPr fontId="2"/>
  </si>
  <si>
    <t>あぐりーむ昭和</t>
    <rPh sb="5" eb="7">
      <t>ショウワ</t>
    </rPh>
    <phoneticPr fontId="2"/>
  </si>
  <si>
    <t>昭和村土地開発公社</t>
    <rPh sb="0" eb="3">
      <t>ショウワムラ</t>
    </rPh>
    <rPh sb="3" eb="5">
      <t>トチ</t>
    </rPh>
    <rPh sb="5" eb="7">
      <t>カイハツ</t>
    </rPh>
    <rPh sb="7" eb="9">
      <t>コウシャ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</si>
  <si>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</si>
  <si>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</si>
  <si>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今後も現在の基金残高を保持していく予定であり、また地方債の新規発行の抑制に努め将来負担比率の上昇を抑制していきたい。</t>
    <rPh sb="0" eb="2">
      <t>コンゴ</t>
    </rPh>
    <rPh sb="3" eb="5">
      <t>ゲンザイ</t>
    </rPh>
    <rPh sb="6" eb="8">
      <t>キキン</t>
    </rPh>
    <rPh sb="8" eb="10">
      <t>ザンダカ</t>
    </rPh>
    <rPh sb="11" eb="13">
      <t>ホジ</t>
    </rPh>
    <rPh sb="17" eb="19">
      <t>ヨテイ</t>
    </rPh>
    <rPh sb="25" eb="28">
      <t>チホウサイ</t>
    </rPh>
    <rPh sb="29" eb="31">
      <t>シンキ</t>
    </rPh>
    <rPh sb="31" eb="33">
      <t>ハッコウ</t>
    </rPh>
    <rPh sb="34" eb="36">
      <t>ヨクセイ</t>
    </rPh>
    <rPh sb="37" eb="38">
      <t>ツト</t>
    </rPh>
    <rPh sb="39" eb="41">
      <t>ショウライ</t>
    </rPh>
    <rPh sb="41" eb="43">
      <t>フタン</t>
    </rPh>
    <rPh sb="43" eb="45">
      <t>ヒリツ</t>
    </rPh>
    <rPh sb="46" eb="48">
      <t>ジョウショウ</t>
    </rPh>
    <rPh sb="49" eb="51">
      <t>ヨクセイ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</si>
  <si>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</si>
  <si>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</si>
  <si>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</si>
  <si>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</si>
  <si>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</si>
  <si>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</si>
  <si>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が類似団体平均よりも低く推移しているのは、これまで地方債の借入を抑制しながら事業を行ってきた結果といえる。しかしながら、令和3～5年度の新庁舎建設、令和7年度の大規模LED化工事で多額の借入を行うため、借入残高・公債費ともに大きな増加が見込まれる。今後も地方債の借入は交付税措置率が高いものなど有利な事業を選択し、数値の上昇を抑制していきたい。</t>
    <rPh sb="0" eb="2">
      <t>ジッシツ</t>
    </rPh>
    <rPh sb="2" eb="5">
      <t>コウサイヒ</t>
    </rPh>
    <rPh sb="5" eb="7">
      <t>ヒリツ</t>
    </rPh>
    <rPh sb="8" eb="10">
      <t>ルイジ</t>
    </rPh>
    <rPh sb="10" eb="12">
      <t>ダンタイ</t>
    </rPh>
    <rPh sb="12" eb="14">
      <t>ヘイキン</t>
    </rPh>
    <rPh sb="17" eb="18">
      <t>ヒク</t>
    </rPh>
    <rPh sb="19" eb="21">
      <t>スイイ</t>
    </rPh>
    <rPh sb="32" eb="35">
      <t>チホウサイ</t>
    </rPh>
    <rPh sb="36" eb="38">
      <t>カリイレ</t>
    </rPh>
    <rPh sb="39" eb="41">
      <t>ヨクセイ</t>
    </rPh>
    <rPh sb="45" eb="47">
      <t>ジギョウ</t>
    </rPh>
    <rPh sb="48" eb="49">
      <t>オコナ</t>
    </rPh>
    <rPh sb="53" eb="55">
      <t>ケッカ</t>
    </rPh>
    <rPh sb="67" eb="69">
      <t>レイワ</t>
    </rPh>
    <rPh sb="72" eb="74">
      <t>ネンド</t>
    </rPh>
    <rPh sb="75" eb="78">
      <t>シンチョウシャ</t>
    </rPh>
    <rPh sb="78" eb="80">
      <t>ケンセツ</t>
    </rPh>
    <rPh sb="81" eb="83">
      <t>レイワ</t>
    </rPh>
    <rPh sb="84" eb="86">
      <t>ネンド</t>
    </rPh>
    <rPh sb="87" eb="90">
      <t>ダイキボ</t>
    </rPh>
    <rPh sb="93" eb="94">
      <t>カ</t>
    </rPh>
    <rPh sb="94" eb="96">
      <t>コウジ</t>
    </rPh>
    <rPh sb="97" eb="99">
      <t>タガク</t>
    </rPh>
    <rPh sb="100" eb="102">
      <t>カリイレ</t>
    </rPh>
    <rPh sb="103" eb="104">
      <t>オコナ</t>
    </rPh>
    <rPh sb="108" eb="110">
      <t>カリイレ</t>
    </rPh>
    <rPh sb="110" eb="112">
      <t>ザンダカ</t>
    </rPh>
    <rPh sb="113" eb="116">
      <t>コウサイヒ</t>
    </rPh>
    <rPh sb="119" eb="120">
      <t>オオ</t>
    </rPh>
    <rPh sb="122" eb="124">
      <t>ゾウカ</t>
    </rPh>
    <rPh sb="125" eb="127">
      <t>ミコ</t>
    </rPh>
    <rPh sb="131" eb="133">
      <t>コンゴ</t>
    </rPh>
    <rPh sb="134" eb="137">
      <t>チホウサイ</t>
    </rPh>
    <rPh sb="138" eb="140">
      <t>カリイレ</t>
    </rPh>
    <rPh sb="141" eb="144">
      <t>コウフゼイ</t>
    </rPh>
    <rPh sb="144" eb="146">
      <t>ソチ</t>
    </rPh>
    <rPh sb="146" eb="147">
      <t>リツ</t>
    </rPh>
    <rPh sb="148" eb="149">
      <t>タカ</t>
    </rPh>
    <rPh sb="154" eb="156">
      <t>ユウリ</t>
    </rPh>
    <rPh sb="157" eb="159">
      <t>ジギョウ</t>
    </rPh>
    <rPh sb="160" eb="162">
      <t>センタク</t>
    </rPh>
    <rPh sb="164" eb="166">
      <t>スウチ</t>
    </rPh>
    <rPh sb="167" eb="169">
      <t>ジョウショウ</t>
    </rPh>
    <rPh sb="170" eb="172">
      <t>ヨクセイ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</si>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</sst>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C7D461E-9AD8-4DAE-8CE1-091C5114F0A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7D28-45E2-A229-4934EF983D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67282</c:v>
                </c:pt>
                <c:pt idx="1">
                  <c:v>90567</c:v>
                </c:pt>
                <c:pt idx="2">
                  <c:v>118834</c:v>
                </c:pt>
                <c:pt idx="3">
                  <c:v>238680</c:v>
                </c:pt>
                <c:pt idx="4">
                  <c:v>87466</c:v>
                </c:pt>
              </c:numCache>
            </c:numRef>
          </c:val>
          <c:smooth val="0"/>
          <c:extLst>
            <c:ext xmlns:c16="http://schemas.microsoft.com/office/drawing/2014/chart" uri="{C3380CC4-5D6E-409C-BE32-E72D297353CC}">
              <c16:uniqueId val="{00000001-7D28-45E2-A229-4934EF983D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13.64</c:v>
                </c:pt>
                <c:pt idx="1">
                  <c:v>14.42</c:v>
                </c:pt>
                <c:pt idx="2">
                  <c:v>14.99</c:v>
                </c:pt>
                <c:pt idx="3">
                  <c:v>13.95</c:v>
                </c:pt>
                <c:pt idx="4">
                  <c:v>13.17</c:v>
                </c:pt>
              </c:numCache>
            </c:numRef>
          </c:val>
          <c:extLst>
            <c:ext xmlns:c16="http://schemas.microsoft.com/office/drawing/2014/chart" uri="{C3380CC4-5D6E-409C-BE32-E72D297353CC}">
              <c16:uniqueId val="{00000000-BE20-476F-91DB-631A6FD465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56.29</c:v>
                </c:pt>
                <c:pt idx="1">
                  <c:v>53.03</c:v>
                </c:pt>
                <c:pt idx="2">
                  <c:v>58.6</c:v>
                </c:pt>
                <c:pt idx="3">
                  <c:v>68.05</c:v>
                </c:pt>
                <c:pt idx="4">
                  <c:v>75.94</c:v>
                </c:pt>
              </c:numCache>
            </c:numRef>
          </c:val>
          <c:extLst>
            <c:ext xmlns:c16="http://schemas.microsoft.com/office/drawing/2014/chart" uri="{C3380CC4-5D6E-409C-BE32-E72D297353CC}">
              <c16:uniqueId val="{00000001-BE20-476F-91DB-631A6FD4654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-8.14</c:v>
                </c:pt>
                <c:pt idx="1">
                  <c:v>-4.84</c:v>
                </c:pt>
                <c:pt idx="2">
                  <c:v>2.58</c:v>
                </c:pt>
                <c:pt idx="3">
                  <c:v>-2.7</c:v>
                </c:pt>
                <c:pt idx="4">
                  <c:v>-0.46</c:v>
                </c:pt>
              </c:numCache>
            </c:numRef>
          </c:val>
          <c:smooth val="0"/>
          <c:extLst>
            <c:ext xmlns:c16="http://schemas.microsoft.com/office/drawing/2014/chart" uri="{C3380CC4-5D6E-409C-BE32-E72D297353CC}">
              <c16:uniqueId val="{00000002-BE20-476F-91DB-631A6FD4654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815-41FD-B2B3-1EFE949D5C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15-41FD-B2B3-1EFE949D5C3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815-41FD-B2B3-1EFE949D5C3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815-41FD-B2B3-1EFE949D5C3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0.04</c:v>
                </c:pt>
                <c:pt idx="8">
                  <c:v>#N/A</c:v>
                </c:pt>
                <c:pt idx="9">
                  <c:v>0.04</c:v>
                </c:pt>
              </c:numCache>
            </c:numRef>
          </c:val>
          <c:extLst>
            <c:ext xmlns:c16="http://schemas.microsoft.com/office/drawing/2014/chart" uri="{C3380CC4-5D6E-409C-BE32-E72D297353CC}">
              <c16:uniqueId val="{00000004-7815-41FD-B2B3-1EFE949D5C3E}"/>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0.55000000000000004</c:v>
                </c:pt>
                <c:pt idx="2">
                  <c:v>#N/A</c:v>
                </c:pt>
                <c:pt idx="3">
                  <c:v>1.22</c:v>
                </c:pt>
                <c:pt idx="4">
                  <c:v>#N/A</c:v>
                </c:pt>
                <c:pt idx="5">
                  <c:v>0.6</c:v>
                </c:pt>
                <c:pt idx="6">
                  <c:v>#N/A</c:v>
                </c:pt>
                <c:pt idx="7">
                  <c:v>0.28999999999999998</c:v>
                </c:pt>
                <c:pt idx="8">
                  <c:v>#N/A</c:v>
                </c:pt>
                <c:pt idx="9">
                  <c:v>0.36</c:v>
                </c:pt>
              </c:numCache>
            </c:numRef>
          </c:val>
          <c:extLst>
            <c:ext xmlns:c16="http://schemas.microsoft.com/office/drawing/2014/chart" uri="{C3380CC4-5D6E-409C-BE32-E72D297353CC}">
              <c16:uniqueId val="{00000005-7815-41FD-B2B3-1EFE949D5C3E}"/>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0.43</c:v>
                </c:pt>
                <c:pt idx="2">
                  <c:v>#N/A</c:v>
                </c:pt>
                <c:pt idx="3">
                  <c:v>0.44</c:v>
                </c:pt>
                <c:pt idx="4">
                  <c:v>#N/A</c:v>
                </c:pt>
                <c:pt idx="5">
                  <c:v>0.38</c:v>
                </c:pt>
                <c:pt idx="6">
                  <c:v>#N/A</c:v>
                </c:pt>
                <c:pt idx="7">
                  <c:v>0.28999999999999998</c:v>
                </c:pt>
                <c:pt idx="8">
                  <c:v>#N/A</c:v>
                </c:pt>
                <c:pt idx="9">
                  <c:v>0.51</c:v>
                </c:pt>
              </c:numCache>
            </c:numRef>
          </c:val>
          <c:extLst>
            <c:ext xmlns:c16="http://schemas.microsoft.com/office/drawing/2014/chart" uri="{C3380CC4-5D6E-409C-BE32-E72D297353CC}">
              <c16:uniqueId val="{00000006-7815-41FD-B2B3-1EFE949D5C3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c:v>
                </c:pt>
                <c:pt idx="2">
                  <c:v>#N/A</c:v>
                </c:pt>
                <c:pt idx="3">
                  <c:v>0.98</c:v>
                </c:pt>
                <c:pt idx="4">
                  <c:v>#N/A</c:v>
                </c:pt>
                <c:pt idx="5">
                  <c:v>1.93</c:v>
                </c:pt>
                <c:pt idx="6">
                  <c:v>#N/A</c:v>
                </c:pt>
                <c:pt idx="7">
                  <c:v>2.16</c:v>
                </c:pt>
                <c:pt idx="8">
                  <c:v>#N/A</c:v>
                </c:pt>
                <c:pt idx="9">
                  <c:v>2.41</c:v>
                </c:pt>
              </c:numCache>
            </c:numRef>
          </c:val>
          <c:extLst>
            <c:ext xmlns:c16="http://schemas.microsoft.com/office/drawing/2014/chart" uri="{C3380CC4-5D6E-409C-BE32-E72D297353CC}">
              <c16:uniqueId val="{00000007-7815-41FD-B2B3-1EFE949D5C3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0.91</c:v>
                </c:pt>
                <c:pt idx="2">
                  <c:v>#N/A</c:v>
                </c:pt>
                <c:pt idx="3">
                  <c:v>1.23</c:v>
                </c:pt>
                <c:pt idx="4">
                  <c:v>#N/A</c:v>
                </c:pt>
                <c:pt idx="5">
                  <c:v>2.52</c:v>
                </c:pt>
                <c:pt idx="6">
                  <c:v>#N/A</c:v>
                </c:pt>
                <c:pt idx="7">
                  <c:v>2.78</c:v>
                </c:pt>
                <c:pt idx="8">
                  <c:v>#N/A</c:v>
                </c:pt>
                <c:pt idx="9">
                  <c:v>2.65</c:v>
                </c:pt>
              </c:numCache>
            </c:numRef>
          </c:val>
          <c:extLst>
            <c:ext xmlns:c16="http://schemas.microsoft.com/office/drawing/2014/chart" uri="{C3380CC4-5D6E-409C-BE32-E72D297353CC}">
              <c16:uniqueId val="{00000008-7815-41FD-B2B3-1EFE949D5C3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13.64</c:v>
                </c:pt>
                <c:pt idx="2">
                  <c:v>#N/A</c:v>
                </c:pt>
                <c:pt idx="3">
                  <c:v>14.42</c:v>
                </c:pt>
                <c:pt idx="4">
                  <c:v>#N/A</c:v>
                </c:pt>
                <c:pt idx="5">
                  <c:v>14.99</c:v>
                </c:pt>
                <c:pt idx="6">
                  <c:v>#N/A</c:v>
                </c:pt>
                <c:pt idx="7">
                  <c:v>13.94</c:v>
                </c:pt>
                <c:pt idx="8">
                  <c:v>#N/A</c:v>
                </c:pt>
                <c:pt idx="9">
                  <c:v>13.17</c:v>
                </c:pt>
              </c:numCache>
            </c:numRef>
          </c:val>
          <c:extLst>
            <c:ext xmlns:c16="http://schemas.microsoft.com/office/drawing/2014/chart" uri="{C3380CC4-5D6E-409C-BE32-E72D297353CC}">
              <c16:uniqueId val="{00000009-7815-41FD-B2B3-1EFE949D5C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358</c:v>
                </c:pt>
                <c:pt idx="5">
                  <c:v>354</c:v>
                </c:pt>
                <c:pt idx="8">
                  <c:v>352</c:v>
                </c:pt>
                <c:pt idx="11">
                  <c:v>351</c:v>
                </c:pt>
                <c:pt idx="14">
                  <c:v>344</c:v>
                </c:pt>
              </c:numCache>
            </c:numRef>
          </c:val>
          <c:extLst>
            <c:ext xmlns:c16="http://schemas.microsoft.com/office/drawing/2014/chart" uri="{C3380CC4-5D6E-409C-BE32-E72D297353CC}">
              <c16:uniqueId val="{00000000-7A9F-44C2-9C74-4AA7495C93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A9F-44C2-9C74-4AA7495C93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A9F-44C2-9C74-4AA7495C93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7</c:v>
                </c:pt>
                <c:pt idx="6">
                  <c:v>13</c:v>
                </c:pt>
                <c:pt idx="9">
                  <c:v>13</c:v>
                </c:pt>
                <c:pt idx="12">
                  <c:v>12</c:v>
                </c:pt>
              </c:numCache>
            </c:numRef>
          </c:val>
          <c:extLst>
            <c:ext xmlns:c16="http://schemas.microsoft.com/office/drawing/2014/chart" uri="{C3380CC4-5D6E-409C-BE32-E72D297353CC}">
              <c16:uniqueId val="{00000003-7A9F-44C2-9C74-4AA7495C93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207</c:v>
                </c:pt>
                <c:pt idx="3">
                  <c:v>198</c:v>
                </c:pt>
                <c:pt idx="6">
                  <c:v>198</c:v>
                </c:pt>
                <c:pt idx="9">
                  <c:v>215</c:v>
                </c:pt>
                <c:pt idx="12">
                  <c:v>219</c:v>
                </c:pt>
              </c:numCache>
            </c:numRef>
          </c:val>
          <c:extLst>
            <c:ext xmlns:c16="http://schemas.microsoft.com/office/drawing/2014/chart" uri="{C3380CC4-5D6E-409C-BE32-E72D297353CC}">
              <c16:uniqueId val="{00000004-7A9F-44C2-9C74-4AA7495C93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9F-44C2-9C74-4AA7495C93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A9F-44C2-9C74-4AA7495C93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298</c:v>
                </c:pt>
                <c:pt idx="3">
                  <c:v>289</c:v>
                </c:pt>
                <c:pt idx="6">
                  <c:v>264</c:v>
                </c:pt>
                <c:pt idx="9">
                  <c:v>266</c:v>
                </c:pt>
                <c:pt idx="12">
                  <c:v>272</c:v>
                </c:pt>
              </c:numCache>
            </c:numRef>
          </c:val>
          <c:extLst>
            <c:ext xmlns:c16="http://schemas.microsoft.com/office/drawing/2014/chart" uri="{C3380CC4-5D6E-409C-BE32-E72D297353CC}">
              <c16:uniqueId val="{00000007-7A9F-44C2-9C74-4AA7495C930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152</c:v>
                </c:pt>
                <c:pt idx="2">
                  <c:v>#N/A</c:v>
                </c:pt>
                <c:pt idx="3">
                  <c:v>#N/A</c:v>
                </c:pt>
                <c:pt idx="4">
                  <c:v>140</c:v>
                </c:pt>
                <c:pt idx="5">
                  <c:v>#N/A</c:v>
                </c:pt>
                <c:pt idx="6">
                  <c:v>#N/A</c:v>
                </c:pt>
                <c:pt idx="7">
                  <c:v>123</c:v>
                </c:pt>
                <c:pt idx="8">
                  <c:v>#N/A</c:v>
                </c:pt>
                <c:pt idx="9">
                  <c:v>#N/A</c:v>
                </c:pt>
                <c:pt idx="10">
                  <c:v>143</c:v>
                </c:pt>
                <c:pt idx="11">
                  <c:v>#N/A</c:v>
                </c:pt>
                <c:pt idx="12">
                  <c:v>#N/A</c:v>
                </c:pt>
                <c:pt idx="13">
                  <c:v>159</c:v>
                </c:pt>
                <c:pt idx="14">
                  <c:v>#N/A</c:v>
                </c:pt>
              </c:numCache>
            </c:numRef>
          </c:val>
          <c:smooth val="0"/>
          <c:extLst>
            <c:ext xmlns:c16="http://schemas.microsoft.com/office/drawing/2014/chart" uri="{C3380CC4-5D6E-409C-BE32-E72D297353CC}">
              <c16:uniqueId val="{00000008-7A9F-44C2-9C74-4AA7495C930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3673</c:v>
                </c:pt>
                <c:pt idx="5">
                  <c:v>3569</c:v>
                </c:pt>
                <c:pt idx="8">
                  <c:v>3489</c:v>
                </c:pt>
                <c:pt idx="11">
                  <c:v>3338</c:v>
                </c:pt>
                <c:pt idx="14">
                  <c:v>3083</c:v>
                </c:pt>
              </c:numCache>
            </c:numRef>
          </c:val>
          <c:extLst>
            <c:ext xmlns:c16="http://schemas.microsoft.com/office/drawing/2014/chart" uri="{C3380CC4-5D6E-409C-BE32-E72D297353CC}">
              <c16:uniqueId val="{00000000-2841-4174-B488-5A018CACBF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841-4174-B488-5A018CACBF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5056</c:v>
                </c:pt>
                <c:pt idx="5">
                  <c:v>5415</c:v>
                </c:pt>
                <c:pt idx="8">
                  <c:v>6333</c:v>
                </c:pt>
                <c:pt idx="11">
                  <c:v>6481</c:v>
                </c:pt>
                <c:pt idx="14">
                  <c:v>7062</c:v>
                </c:pt>
              </c:numCache>
            </c:numRef>
          </c:val>
          <c:extLst>
            <c:ext xmlns:c16="http://schemas.microsoft.com/office/drawing/2014/chart" uri="{C3380CC4-5D6E-409C-BE32-E72D297353CC}">
              <c16:uniqueId val="{00000002-2841-4174-B488-5A018CACBF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41-4174-B488-5A018CACBF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41-4174-B488-5A018CACBF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41-4174-B488-5A018CACBF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709</c:v>
                </c:pt>
                <c:pt idx="3">
                  <c:v>743</c:v>
                </c:pt>
                <c:pt idx="6">
                  <c:v>670</c:v>
                </c:pt>
                <c:pt idx="9">
                  <c:v>655</c:v>
                </c:pt>
                <c:pt idx="12">
                  <c:v>528</c:v>
                </c:pt>
              </c:numCache>
            </c:numRef>
          </c:val>
          <c:extLst>
            <c:ext xmlns:c16="http://schemas.microsoft.com/office/drawing/2014/chart" uri="{C3380CC4-5D6E-409C-BE32-E72D297353CC}">
              <c16:uniqueId val="{00000006-2841-4174-B488-5A018CACBF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132</c:v>
                </c:pt>
                <c:pt idx="3">
                  <c:v>117</c:v>
                </c:pt>
                <c:pt idx="6">
                  <c:v>108</c:v>
                </c:pt>
                <c:pt idx="9">
                  <c:v>98</c:v>
                </c:pt>
                <c:pt idx="12">
                  <c:v>86</c:v>
                </c:pt>
              </c:numCache>
            </c:numRef>
          </c:val>
          <c:extLst>
            <c:ext xmlns:c16="http://schemas.microsoft.com/office/drawing/2014/chart" uri="{C3380CC4-5D6E-409C-BE32-E72D297353CC}">
              <c16:uniqueId val="{00000007-2841-4174-B488-5A018CACBF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1740</c:v>
                </c:pt>
                <c:pt idx="3">
                  <c:v>1550</c:v>
                </c:pt>
                <c:pt idx="6">
                  <c:v>1484</c:v>
                </c:pt>
                <c:pt idx="9">
                  <c:v>1293</c:v>
                </c:pt>
                <c:pt idx="12">
                  <c:v>1111</c:v>
                </c:pt>
              </c:numCache>
            </c:numRef>
          </c:val>
          <c:extLst>
            <c:ext xmlns:c16="http://schemas.microsoft.com/office/drawing/2014/chart" uri="{C3380CC4-5D6E-409C-BE32-E72D297353CC}">
              <c16:uniqueId val="{00000008-2841-4174-B488-5A018CACBF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841-4174-B488-5A018CACBF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2644</c:v>
                </c:pt>
                <c:pt idx="3">
                  <c:v>2611</c:v>
                </c:pt>
                <c:pt idx="6">
                  <c:v>2884</c:v>
                </c:pt>
                <c:pt idx="9">
                  <c:v>3132</c:v>
                </c:pt>
                <c:pt idx="12">
                  <c:v>2944</c:v>
                </c:pt>
              </c:numCache>
            </c:numRef>
          </c:val>
          <c:extLst>
            <c:ext xmlns:c16="http://schemas.microsoft.com/office/drawing/2014/chart" uri="{C3380CC4-5D6E-409C-BE32-E72D297353CC}">
              <c16:uniqueId val="{0000000A-2841-4174-B488-5A018CACBF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841-4174-B488-5A018CACBF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1930</c:v>
                </c:pt>
                <c:pt idx="1">
                  <c:v>2188</c:v>
                </c:pt>
                <c:pt idx="2">
                  <c:v>2453</c:v>
                </c:pt>
              </c:numCache>
            </c:numRef>
          </c:val>
          <c:extLst>
            <c:ext xmlns:c16="http://schemas.microsoft.com/office/drawing/2014/chart" uri="{C3380CC4-5D6E-409C-BE32-E72D297353CC}">
              <c16:uniqueId val="{00000000-A7AA-438D-8655-E9581D5743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324</c:v>
                </c:pt>
                <c:pt idx="1">
                  <c:v>324</c:v>
                </c:pt>
                <c:pt idx="2">
                  <c:v>338</c:v>
                </c:pt>
              </c:numCache>
            </c:numRef>
          </c:val>
          <c:extLst>
            <c:ext xmlns:c16="http://schemas.microsoft.com/office/drawing/2014/chart" uri="{C3380CC4-5D6E-409C-BE32-E72D297353CC}">
              <c16:uniqueId val="{00000001-A7AA-438D-8655-E9581D5743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3880</c:v>
                </c:pt>
                <c:pt idx="1">
                  <c:v>3729</c:v>
                </c:pt>
                <c:pt idx="2">
                  <c:v>3993</c:v>
                </c:pt>
              </c:numCache>
            </c:numRef>
          </c:val>
          <c:extLst>
            <c:ext xmlns:c16="http://schemas.microsoft.com/office/drawing/2014/chart" uri="{C3380CC4-5D6E-409C-BE32-E72D297353CC}">
              <c16:uniqueId val="{00000002-A7AA-438D-8655-E9581D5743E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{8BFB8BAD-CFB9-4A5D-856A-459DBE48A8C4}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5BC-4358-8795-9FA505FE093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{0981C04B-528F-49C0-BB29-BA72D74EACBB}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BC-4358-8795-9FA505FE093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{4E996754-3E0A-4FDE-9AB8-3B69800DA6D4}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BC-4358-8795-9FA505FE093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{01C14FDC-D79F-4724-95A4-E1D6533C23C7}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BC-4358-8795-9FA505FE093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{752E50F1-00DD-4E47-A858-A8617171C094}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BC-4358-8795-9FA505FE093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{CCB800AB-3755-44A1-BDEB-5A2AE6CE89AF}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5BC-4358-8795-9FA505FE093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{D382BE3A-2B22-41B1-8305-1E9AD7C50E22}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5BC-4358-8795-9FA505FE093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{785D2D2C-8975-43E1-B02E-B32978B18246}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5BC-4358-8795-9FA505FE093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{394CD31D-ECB5-415B-8384-96AF235D5FDD}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5BC-4358-8795-9FA505FE093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46.3</c:v>
                </c:pt>
                <c:pt idx="8">
                  <c:v>48</c:v>
                </c:pt>
                <c:pt idx="16">
                  <c:v>46.7</c:v>
                </c:pt>
                <c:pt idx="24">
                  <c:v>48.7</c:v>
                </c:pt>
                <c:pt idx="32">
                  <c:v>51.4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5BC-4358-8795-9FA505FE093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{616D87AD-D73D-42A5-8812-26A9CA43DFEE}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5BC-4358-8795-9FA505FE093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{B5E3DDDF-05D3-4377-BC7B-F153CAF25FC1}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BC-4358-8795-9FA505FE093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{27C133BD-5586-4E98-AF75-BAF02F925032}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BC-4358-8795-9FA505FE093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{7586DA7F-1395-4033-B4E0-2732F3F2EDAD}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BC-4358-8795-9FA505FE093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{9608DF54-31E5-4DDE-9F91-2B798896230D}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BC-4358-8795-9FA505FE093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{E177705F-3E41-44A9-B421-F56B16AE25BB}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5BC-4358-8795-9FA505FE093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{1B889522-A26D-4137-A191-844448E4CA66}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5BC-4358-8795-9FA505FE093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{7B647138-7728-483C-82E8-C613D70423A4}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5BC-4358-8795-9FA505FE093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{EF661F89-86C8-48F1-9085-8E23A81A272E}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5BC-4358-8795-9FA505FE093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5BC-4358-8795-9FA505FE0938}"/>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{B79DFF89-7A1F-4C29-98BD-ED2C08969265}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CA4-4629-9642-3E2F60AC63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{0B14CC6A-69A8-4285-8C3A-695E58953F72}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A4-4629-9642-3E2F60AC63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{66C7F77E-D7F5-4756-BE3E-5F199A2E56FA}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A4-4629-9642-3E2F60AC63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{F8BEBE32-7A5D-4D90-971B-3BF5BA80463F}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A4-4629-9642-3E2F60AC63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{E73E19A0-2C83-4774-875E-1F1C2C9F60FE}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A4-4629-9642-3E2F60AC63B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{4C6FC88F-5380-4A12-9302-275553E80DEB}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CA4-4629-9642-3E2F60AC63B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{8E3AEA14-D98A-40DB-8170-F3F8CB7B5021}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CA4-4629-9642-3E2F60AC63B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{CDDF3292-4D36-421B-848C-54ED00F8FBCE}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CA4-4629-9642-3E2F60AC63B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{E47D8A62-29A2-4D35-BD24-AD901316DC72}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CA4-4629-9642-3E2F60AC63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5.8</c:v>
                </c:pt>
                <c:pt idx="16">
                  <c:v>5.0999999999999996</c:v>
                </c:pt>
                <c:pt idx="24">
                  <c:v>4.7</c:v>
                </c:pt>
                <c:pt idx="32">
                  <c:v>4.8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CA4-4629-9642-3E2F60AC63B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{57A561FA-BD8B-48C5-AE2F-F086826826E6}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CA4-4629-9642-3E2F60AC63B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{3E942940-F4FD-4497-B357-F8F6D02D7186}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A4-4629-9642-3E2F60AC63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{59AB7822-FAE9-46EF-B090-AD95FA54CB84}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A4-4629-9642-3E2F60AC63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{64C504D9-B985-42F6-8BDE-7E86C6E2203D}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A4-4629-9642-3E2F60AC63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{6E50508D-DDE7-401D-8743-398DAA60F708}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A4-4629-9642-3E2F60AC63B8}"/>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{A89B7395-08C9-40E7-8FC8-F41C0BBF7CF0}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CA4-4629-9642-3E2F60AC63B8}"/>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{4AD35591-0399-43FB-A031-DD01350E7E6E}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CA4-4629-9642-3E2F60AC63B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{C8CD0138-B10D-40A3-807C-CE2FC00277FA}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CA4-4629-9642-3E2F60AC63B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{A42A10E8-8408-439E-A4B3-1D1338908269}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CA4-4629-9642-3E2F60AC63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CA4-4629-9642-3E2F60AC63B8}"/>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群馬県昭和村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H13,23</a:t>
          </a:r>
          <a:r>
            <a:rPr kumimoji="1" lang="ja-JP" altLang="en-US" sz="1400">
              <a:latin typeface="ＭＳ ゴシック" pitchFamily="49" charset="-128"/>
              <a:ea typeface="ＭＳ ゴシック" pitchFamily="49" charset="-128"/>
            </a:rPr>
            <a:t>年度借入債の償還が終了したが役場新庁舎建設にともない借り入れた公共施設等適正管理推進事業債の元金償還が始まったことで元利償還金は</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公営企業債の元利償還金に対する繰入金が高額なのは、農業集落排水事業特別会計の公債費によるものであり、こちらも当分の間、高い状況が続くことが見込まれる。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群馬県昭和村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当村は</a:t>
          </a:r>
          <a:r>
            <a:rPr kumimoji="1" lang="en-US" altLang="ja-JP" sz="1400">
              <a:latin typeface="ＭＳ ゴシック" pitchFamily="49" charset="-128"/>
              <a:ea typeface="ＭＳ ゴシック" pitchFamily="49" charset="-128"/>
            </a:rPr>
            <a:t>H22</a:t>
          </a:r>
          <a:r>
            <a:rPr kumimoji="1" lang="ja-JP" altLang="en-US" sz="1400">
              <a:latin typeface="ＭＳ ゴシック" pitchFamily="49" charset="-128"/>
              <a:ea typeface="ＭＳ ゴシック" pitchFamily="49" charset="-128"/>
            </a:rPr>
            <a:t>年度において、将来負担額に対し充当可能財源等（基金残高）が上回り、将来負担比率はマイナスとなった。</a:t>
          </a:r>
          <a:r>
            <a:rPr kumimoji="1" lang="en-US" altLang="ja-JP" sz="1400">
              <a:latin typeface="ＭＳ ゴシック" pitchFamily="49" charset="-128"/>
              <a:ea typeface="ＭＳ ゴシック" pitchFamily="49" charset="-128"/>
            </a:rPr>
            <a:t>H26</a:t>
          </a:r>
          <a:r>
            <a:rPr kumimoji="1" lang="ja-JP" altLang="en-US" sz="1400">
              <a:latin typeface="ＭＳ ゴシック" pitchFamily="49" charset="-128"/>
              <a:ea typeface="ＭＳ ゴシック" pitchFamily="49" charset="-128"/>
            </a:rPr>
            <a:t>年度に赤城西麓土地改良事業、</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には望郷ライン整備事業による債務負担行為が終了となったが、一方で高額な臨時財政対策債の借入が続いていること、また耐震化により新築する役場庁舎整備のための借入、公共施設の更新整備に対する借入など、今後も地方債残高は膨らむ見込みである。公共施設等総合管理計画を踏まえ、財政面において過度な負担とならないように計画的な借入を行い、財政運営を図っ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群馬県昭和村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年度は基金全体で前年度比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１つ目に、将来に控えている学校校舎建築のための「学校校舎建築基金」への積立を増額したこと。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２つ目に、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年度は財政調整基金の取崩しを行わず、積立のみを行ったため、財政調整基金残高が増額したこと。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が挙げられる。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・各基金の目的に合わせ、計画的に事業を実施できるよう、積立と取り崩しのバランスに留意しながら一定の残高を確保していきたい。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・庁舎整備基金：耐震不足の役場庁舎を建て替えるためのもの。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・赤城西麓事業基金：赤城西麓土地改良事業のためのもの。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・地域福祉基金：高齢者の保健福祉向上のための事業に対するもの。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・緑の大地ふるさとしょうわ基金：ふるさと納税を財源としたもので、ふるさとしょうわの村づくりのためのもの。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・公共事業整備基金：道路、排水路、上水道、その他公共施設の整備および維持のためのもの。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・学校校舎建築基金：学校校舎の建築費又は改修費に充てるためのもの。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・森林環境譲与税基金：森林整備や林業振興経費に充てるためのもの。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・庁舎整備基金：庁舎建設財源として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・赤城西麓事業基金：利子の積立を行った。残高は約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・緑の大地ふるさとしょうわ基金：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・公共事業整備基金：利子の積立を行った。残高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・学校校舎建築基金：学校校舎建設財源として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・公共事業整備基金：老朽化する施設の更新に、毎年度、計画的に取り崩しながら事業に充当し、それとともに積み立ても計画的に行う予定。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・学校校舎建築基金：将来に控える学校校舎建設に向け、計画的に積み立てを行う。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・決算剰余金処分による積み増しが主な増加理由。</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百万円のラインを基準として確保できるよう努めていきたい。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・今後の公債費の増額に備え、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百万円の歳出積立を行った。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・庁舎建設に伴う借入債の元金償還が始まったことや、公共施設の更新整備に伴う借入等が今後控えていることから、今後の公債費の支出に備えて計画的に積み立てていく予定。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FD8AB8E-D51A-40B7-9EF4-3419DB95D8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C6B08D7-F09A-4E61-9185-4A43319853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120D3FE-3398-4037-8F95-6A75729C5D27}"/>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7C2EEAE-7501-4A5F-B424-35136E5D47BB}"/>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1713718-7882-4FE1-BEEE-96B99622524E}"/>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89AAF25-E271-4490-8720-63F0C7365755}"/>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90BFA97-24D3-4E20-AF5C-5437479AE3E1}"/>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95FCA36-AB42-4ED9-B85D-6098D206269D}"/>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EC80DD6-756A-4663-A224-474CED921E30}"/>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5743500-E8F4-400C-AA7F-87C09C933B6E}"/>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106DFAB-6D05-4271-B6D9-8B34250F6F83}"/>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3277929-7AC8-417C-A849-7F4013F66013}"/>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608FBEE-E4B6-4C3C-B8CA-6ABE0D701841}"/>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5F3318B-9268-48AE-B712-9D933831FF3B}"/>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D0A169F-BD66-4607-8408-3906988EBE6D}"/>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00236B7-ADB1-4468-94DE-C26FD8820BEE}"/>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A5D7233-5BF0-47FF-81F4-F8C0101C615D}"/>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D657779-295F-449D-8604-C27D8A190207}"/>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B2D4A6A-2F9A-4634-B06A-3CFB0EC7B245}"/>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62049B0-F4DD-400A-B198-E1B5AF95C98D}"/>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FDD41A6-AE3E-4593-BC4E-6A6D9047AFAA}"/>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3E616BF-C689-41A2-BB53-16276F8FD6DC}"/>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6,979
6,377
64.14
6,455,771
5,983,900
425,371
3,229,676
2,943,930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4B5318C-39D3-4A52-B719-74B7AEEAC782}"/>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B152070-378B-4203-9BCE-E317376A1B97}"/>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2287B8B-9EBA-4986-86F8-E49FC97B06C1}"/>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725B2F1-7C2D-4FC5-A34B-E62FEF03789D}"/>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3ABC94E-C504-4D7D-BC4B-51C4A63DC630}"/>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03337A5-F2DF-4840-A1A9-9B8287959B95}"/>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F0B8D06-3281-4860-9385-B59EF0801829}"/>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CA67C1D-0B21-45CC-828A-1A2DA184F5A4}"/>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D141B45-7351-4265-8263-6D5D39E6082B}"/>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15446C5-4D25-462B-84CD-1A182FA42F11}"/>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3D1107C-2645-46F7-962F-615240C93F93}"/>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AEB69C5-1886-4AAC-8169-CB3F037CACBE}"/>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2529741-EAF8-4CBD-A2E2-DAD76281C90C}"/>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719F096-8164-4558-90BC-35A8118F56C7}"/>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0E877C2-6720-4C71-953E-DCE160F1AA84}"/>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FA9EED6-4D26-46BB-BC3F-9B8BD0368E1C}"/>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4B1230A-979D-4610-B461-BB2BEFB0484C}"/>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A3B18D1-BD79-40BA-8A7D-BAD11E2B6997}"/>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7EF97B1-8F76-4E34-B565-1615EE67E184}"/>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82F0DD9-B210-408D-A77C-352E8AA2C9EA}"/>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202ADBD-FE80-45DF-BA12-9D3B68E06427}"/>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516F4566-5D46-472D-A1D6-BF23FDC8F045}"/>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9CA113B-AB69-4792-974D-3F192686CE89}"/>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EE92839-5473-413E-BFF6-3AAB50E1458C}"/>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F0C4839-0EDD-410C-970F-11692BA69913}"/>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1B78EB1-6B92-44E2-A1F4-0C0F32AC8922}"/>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8634F88-8D07-436E-88BD-F0918A602446}"/>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F1AAAB5-62D9-4732-BBB7-B11B8B1EFFA1}"/>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3B82552-EF83-4DE6-9263-3C679BE32B84}"/>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00ECE26-124D-4489-9F5B-FB5164ABD7AD}"/>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6309EC6-F8D4-4FDE-B65A-6AF790D3EF6C}"/>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2820DF9-FF7F-42C1-B378-19F8F4ECA950}"/>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C72EF97-248A-4E83-9538-3B197F93AF1E}"/>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7F380A0-2C03-43EB-9A06-4C99625E3772}"/>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403CC5C-147E-40ED-B703-FFD7E29C2A28}"/>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当村の有形固定資産減価償却率は</a:t>
          </a:r>
          <a:r>
            <a:rPr kumimoji="1" lang="en-US" altLang="ja-JP" sz="1050">
              <a:latin typeface="ＭＳ Ｐゴシック" panose="020B0600070205080204" pitchFamily="50" charset="-128"/>
              <a:ea typeface="ＭＳ Ｐゴシック" panose="020B0600070205080204" pitchFamily="50" charset="-128"/>
            </a:rPr>
            <a:t>51.4%</a:t>
          </a:r>
          <a:r>
            <a:rPr kumimoji="1" lang="ja-JP" altLang="en-US" sz="1050">
              <a:latin typeface="ＭＳ Ｐゴシック" panose="020B0600070205080204" pitchFamily="50" charset="-128"/>
              <a:ea typeface="ＭＳ Ｐゴシック" panose="020B0600070205080204" pitchFamily="50" charset="-128"/>
            </a:rPr>
            <a:t>と類似団体を下回っており、現在も令和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年度に改訂した公共施設等総合管理計画に基づき、計画的に施設管理を進めている。一方で施設類型によっては築後約</a:t>
          </a:r>
          <a:r>
            <a:rPr kumimoji="1" lang="en-US" altLang="ja-JP" sz="1050">
              <a:latin typeface="ＭＳ Ｐゴシック" panose="020B0600070205080204" pitchFamily="50" charset="-128"/>
              <a:ea typeface="ＭＳ Ｐゴシック" panose="020B0600070205080204" pitchFamily="50" charset="-128"/>
            </a:rPr>
            <a:t>50</a:t>
          </a:r>
          <a:r>
            <a:rPr kumimoji="1" lang="ja-JP" altLang="en-US" sz="1050">
              <a:latin typeface="ＭＳ Ｐゴシック" panose="020B0600070205080204" pitchFamily="50" charset="-128"/>
              <a:ea typeface="ＭＳ Ｐゴシック" panose="020B0600070205080204" pitchFamily="50" charset="-128"/>
            </a:rPr>
            <a:t>年経過する施設や類似団体平均を上回っている施設があり、既に新設や改修が必要となっている。公共施設等総合管理計画に掲げているように今後の人口推移や財政状況を考慮し、当村全域を視野に老朽化した施設の集約化・複合化や除却を含め適正な施設維持に努める。</a:t>
          </a:r>
          <a:endParaRPr kumimoji="1" lang="en-US" altLang="ja-JP" sz="105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DD016A3-B2A6-4670-B4BE-1375DAD70D92}"/>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9CBDDFE-5B0D-4AB6-9919-56B4EDF92674}"/>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3553339-D688-49F5-83BE-952605099CDC}"/>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900A3BE-8A4F-4A1C-B4B6-4B8DA00ADBD7}"/>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D58F9FF1-1863-4375-8388-5238E6EC78BB}"/>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EEE4DDED-2228-4876-82E9-14458871E403}"/>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9762BFB3-D207-4908-B4AE-B40015C2F01C}"/>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D2EAA33-A4B3-48A7-B79A-1C4F8B712388}"/>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414148B-92EE-4BBD-BC69-110574A17FD6}"/>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EBA98868-3415-43DE-B181-8734BCA2D3E5}"/>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1EABEA34-76FB-4C32-9880-1CB326ED355C}"/>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2008224B-89C8-4976-A528-17014FA8FE4C}"/>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13196625-31D7-45F4-9109-A01B08FA3088}"/>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462B43F-9F37-431A-B060-907DA357AF77}"/>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4AB71119-E6C4-41C5-A397-4CEA4CD28F1D}"/>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F289D0A2-BA1B-47A0-8766-BF8AEF9E4B5E}"/>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89747</xdr:rowOff>
    </xdr:from>
    <xdr:to>
      <xdr:col>23</xdr:col>
      <xdr:colOff>85090</xdr:colOff>
      <xdr:row>35</xdr:row>
      <xdr:rowOff>69850</xdr:rowOff>
    </xdr:to>
    <xdr:cxnSp macro="">
      <xdr:nvCxnSpPr>
        <xdr:cNvPr id="75" name="直線コネクタ 74">
          <a:extLst>
            <a:ext uri="{FF2B5EF4-FFF2-40B4-BE49-F238E27FC236}">
              <a16:creationId xmlns:a16="http://schemas.microsoft.com/office/drawing/2014/main" id="{4FF19A95-CF18-42DA-ACA5-13C1CB0E9A1F}"/>
            </a:ext>
          </a:extLst>
        </xdr:cNvPr>
        <xdr:cNvCxnSpPr/>
      </xdr:nvCxnSpPr>
      <xdr:spPr>
        <a:xfrm flipV="1">
          <a:off x="4306570" y="5439622"/>
          <a:ext cx="1270" cy="111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76" name="有形固定資産減価償却率最小値テキスト">
          <a:extLst>
            <a:ext uri="{FF2B5EF4-FFF2-40B4-BE49-F238E27FC236}">
              <a16:creationId xmlns:a16="http://schemas.microsoft.com/office/drawing/2014/main" id="{870BF017-8FA0-4215-BF95-D9CFC9DA63E9}"/>
            </a:ext>
          </a:extLst>
        </xdr:cNvPr>
        <xdr:cNvSpPr txBox="1"/>
      </xdr:nvSpPr>
      <xdr:spPr>
        <a:xfrm>
          <a:off x="4359275" y="6560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77" name="直線コネクタ 76">
          <a:extLst>
            <a:ext uri="{FF2B5EF4-FFF2-40B4-BE49-F238E27FC236}">
              <a16:creationId xmlns:a16="http://schemas.microsoft.com/office/drawing/2014/main" id="{9FCFA7A1-2CA5-4DD7-B405-BEBD67EED155}"/>
            </a:ext>
          </a:extLst>
        </xdr:cNvPr>
        <xdr:cNvCxnSpPr/>
      </xdr:nvCxnSpPr>
      <xdr:spPr>
        <a:xfrm>
          <a:off x="4216400" y="65532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36424</xdr:rowOff>
    </xdr:from>
    <xdr:ext cx="405111" cy="259045"/>
    <xdr:sp macro="" textlink="">
      <xdr:nvSpPr>
        <xdr:cNvPr id="78" name="有形固定資産減価償却率最大値テキスト">
          <a:extLst>
            <a:ext uri="{FF2B5EF4-FFF2-40B4-BE49-F238E27FC236}">
              <a16:creationId xmlns:a16="http://schemas.microsoft.com/office/drawing/2014/main" id="{D8AA577B-4F3B-41D6-A329-48A62D31D0D3}"/>
            </a:ext>
          </a:extLst>
        </xdr:cNvPr>
        <xdr:cNvSpPr txBox="1"/>
      </xdr:nvSpPr>
      <xdr:spPr>
        <a:xfrm>
          <a:off x="4359275" y="5227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89747</xdr:rowOff>
    </xdr:from>
    <xdr:to>
      <xdr:col>23</xdr:col>
      <xdr:colOff>174625</xdr:colOff>
      <xdr:row>28</xdr:row>
      <xdr:rowOff>89747</xdr:rowOff>
    </xdr:to>
    <xdr:cxnSp macro="">
      <xdr:nvCxnSpPr>
        <xdr:cNvPr id="79" name="直線コネクタ 78">
          <a:extLst>
            <a:ext uri="{FF2B5EF4-FFF2-40B4-BE49-F238E27FC236}">
              <a16:creationId xmlns:a16="http://schemas.microsoft.com/office/drawing/2014/main" id="{98CA1EF2-2326-4B64-94D2-465F6CCBD5CB}"/>
            </a:ext>
          </a:extLst>
        </xdr:cNvPr>
        <xdr:cNvCxnSpPr/>
      </xdr:nvCxnSpPr>
      <xdr:spPr>
        <a:xfrm>
          <a:off x="4216400" y="543962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132732</xdr:rowOff>
    </xdr:from>
    <xdr:ext cx="405111" cy="259045"/>
    <xdr:sp macro="" textlink="">
      <xdr:nvSpPr>
        <xdr:cNvPr id="80" name="有形固定資産減価償却率平均値テキスト">
          <a:extLst>
            <a:ext uri="{FF2B5EF4-FFF2-40B4-BE49-F238E27FC236}">
              <a16:creationId xmlns:a16="http://schemas.microsoft.com/office/drawing/2014/main" id="{7703FE02-82E0-4CF6-AD34-09215A084425}"/>
            </a:ext>
          </a:extLst>
        </xdr:cNvPr>
        <xdr:cNvSpPr txBox="1"/>
      </xdr:nvSpPr>
      <xdr:spPr>
        <a:xfrm>
          <a:off x="4359275" y="5971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154305</xdr:rowOff>
    </xdr:from>
    <xdr:to>
      <xdr:col>23</xdr:col>
      <xdr:colOff>136525</xdr:colOff>
      <xdr:row>32</xdr:row>
      <xdr:rowOff>84455</xdr:rowOff>
    </xdr:to>
    <xdr:sp macro="" textlink="">
      <xdr:nvSpPr>
        <xdr:cNvPr id="81" name="フローチャート: 判断 80">
          <a:extLst>
            <a:ext uri="{FF2B5EF4-FFF2-40B4-BE49-F238E27FC236}">
              <a16:creationId xmlns:a16="http://schemas.microsoft.com/office/drawing/2014/main" id="{071C491D-AA97-4E0F-AF74-1812BE6A13C9}"/>
            </a:ext>
          </a:extLst>
        </xdr:cNvPr>
        <xdr:cNvSpPr/>
      </xdr:nvSpPr>
      <xdr:spPr>
        <a:xfrm>
          <a:off x="4254500" y="59931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136313</xdr:rowOff>
    </xdr:from>
    <xdr:to>
      <xdr:col>19</xdr:col>
      <xdr:colOff>187325</xdr:colOff>
      <xdr:row>32</xdr:row>
      <xdr:rowOff>66463</xdr:rowOff>
    </xdr:to>
    <xdr:sp macro="" textlink="">
      <xdr:nvSpPr>
        <xdr:cNvPr id="82" name="フローチャート: 判断 81">
          <a:extLst>
            <a:ext uri="{FF2B5EF4-FFF2-40B4-BE49-F238E27FC236}">
              <a16:creationId xmlns:a16="http://schemas.microsoft.com/office/drawing/2014/main" id="{5E950153-6195-4A35-B82B-C39DA30F8C0C}"/>
            </a:ext>
          </a:extLst>
        </xdr:cNvPr>
        <xdr:cNvSpPr/>
      </xdr:nvSpPr>
      <xdr:spPr>
        <a:xfrm>
          <a:off x="3616325" y="59751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85937</xdr:rowOff>
    </xdr:from>
    <xdr:to>
      <xdr:col>15</xdr:col>
      <xdr:colOff>187325</xdr:colOff>
      <xdr:row>32</xdr:row>
      <xdr:rowOff>16087</xdr:rowOff>
    </xdr:to>
    <xdr:sp macro="" textlink="">
      <xdr:nvSpPr>
        <xdr:cNvPr id="83" name="フローチャート: 判断 82">
          <a:extLst>
            <a:ext uri="{FF2B5EF4-FFF2-40B4-BE49-F238E27FC236}">
              <a16:creationId xmlns:a16="http://schemas.microsoft.com/office/drawing/2014/main" id="{DF3909B7-770D-4ACC-94B8-6061B7DB978D}"/>
            </a:ext>
          </a:extLst>
        </xdr:cNvPr>
        <xdr:cNvSpPr/>
      </xdr:nvSpPr>
      <xdr:spPr>
        <a:xfrm>
          <a:off x="2930525" y="592158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53552</xdr:rowOff>
    </xdr:from>
    <xdr:to>
      <xdr:col>11</xdr:col>
      <xdr:colOff>187325</xdr:colOff>
      <xdr:row>31</xdr:row>
      <xdr:rowOff>155152</xdr:rowOff>
    </xdr:to>
    <xdr:sp macro="" textlink="">
      <xdr:nvSpPr>
        <xdr:cNvPr id="84" name="フローチャート: 判断 83">
          <a:extLst>
            <a:ext uri="{FF2B5EF4-FFF2-40B4-BE49-F238E27FC236}">
              <a16:creationId xmlns:a16="http://schemas.microsoft.com/office/drawing/2014/main" id="{F756F7A5-3C8F-437A-B1BB-71A542ED9169}"/>
            </a:ext>
          </a:extLst>
        </xdr:cNvPr>
        <xdr:cNvSpPr/>
      </xdr:nvSpPr>
      <xdr:spPr>
        <a:xfrm>
          <a:off x="2244725" y="588920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85" name="フローチャート: 判断 84">
          <a:extLst>
            <a:ext uri="{FF2B5EF4-FFF2-40B4-BE49-F238E27FC236}">
              <a16:creationId xmlns:a16="http://schemas.microsoft.com/office/drawing/2014/main" id="{F3B4723B-D617-49A4-9EA1-4B1A244BD074}"/>
            </a:ext>
          </a:extLst>
        </xdr:cNvPr>
        <xdr:cNvSpPr/>
      </xdr:nvSpPr>
      <xdr:spPr>
        <a:xfrm>
          <a:off x="1558925" y="57979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2AA15E5-31B1-4412-B48E-915CD92C4358}"/>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C3E4632-A23F-4AF4-ACD2-6D9BDC52A27B}"/>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107A6BD-D178-4132-A46F-D4267CAD216E}"/>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4351112-E2C6-4F89-BBF7-AD353F8F893B}"/>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ACC95DD-30FB-4C2E-A140-199D2725CA93}"/>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100118</xdr:rowOff>
    </xdr:from>
    <xdr:to>
      <xdr:col>23</xdr:col>
      <xdr:colOff>136525</xdr:colOff>
      <xdr:row>29</xdr:row>
      <xdr:rowOff>30268</xdr:rowOff>
    </xdr:to>
    <xdr:sp macro="" textlink="">
      <xdr:nvSpPr>
        <xdr:cNvPr id="91" name="楕円 90">
          <a:extLst>
            <a:ext uri="{FF2B5EF4-FFF2-40B4-BE49-F238E27FC236}">
              <a16:creationId xmlns:a16="http://schemas.microsoft.com/office/drawing/2014/main" id="{8790A7FA-BEC6-46EE-9C18-79AA5EB41678}"/>
            </a:ext>
          </a:extLst>
        </xdr:cNvPr>
        <xdr:cNvSpPr/>
      </xdr:nvSpPr>
      <xdr:spPr>
        <a:xfrm>
          <a:off x="4254500" y="545634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15045</xdr:rowOff>
    </xdr:from>
    <xdr:ext cx="405111" cy="259045"/>
    <xdr:sp macro="" textlink="">
      <xdr:nvSpPr>
        <xdr:cNvPr id="92" name="有形固定資産減価償却率該当値テキスト">
          <a:extLst>
            <a:ext uri="{FF2B5EF4-FFF2-40B4-BE49-F238E27FC236}">
              <a16:creationId xmlns:a16="http://schemas.microsoft.com/office/drawing/2014/main" id="{26378C69-D4D3-43A4-B9A2-457DDEBB4822}"/>
            </a:ext>
          </a:extLst>
        </xdr:cNvPr>
        <xdr:cNvSpPr txBox="1"/>
      </xdr:nvSpPr>
      <xdr:spPr>
        <a:xfrm>
          <a:off x="4359275" y="536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2963</xdr:rowOff>
    </xdr:from>
    <xdr:to>
      <xdr:col>19</xdr:col>
      <xdr:colOff>187325</xdr:colOff>
      <xdr:row>28</xdr:row>
      <xdr:rowOff>104563</xdr:rowOff>
    </xdr:to>
    <xdr:sp macro="" textlink="">
      <xdr:nvSpPr>
        <xdr:cNvPr id="93" name="楕円 92">
          <a:extLst>
            <a:ext uri="{FF2B5EF4-FFF2-40B4-BE49-F238E27FC236}">
              <a16:creationId xmlns:a16="http://schemas.microsoft.com/office/drawing/2014/main" id="{F1432169-5F86-4F0E-8D6F-D972A99CBE40}"/>
            </a:ext>
          </a:extLst>
        </xdr:cNvPr>
        <xdr:cNvSpPr/>
      </xdr:nvSpPr>
      <xdr:spPr>
        <a:xfrm>
          <a:off x="3616325" y="535601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53763</xdr:rowOff>
    </xdr:from>
    <xdr:to>
      <xdr:col>23</xdr:col>
      <xdr:colOff>85725</xdr:colOff>
      <xdr:row>28</xdr:row>
      <xdr:rowOff>150918</xdr:rowOff>
    </xdr:to>
    <xdr:cxnSp macro="">
      <xdr:nvCxnSpPr>
        <xdr:cNvPr id="94" name="直線コネクタ 93">
          <a:extLst>
            <a:ext uri="{FF2B5EF4-FFF2-40B4-BE49-F238E27FC236}">
              <a16:creationId xmlns:a16="http://schemas.microsoft.com/office/drawing/2014/main" id="{2F2DDE03-AF71-46DD-A00A-0B8FB069C320}"/>
            </a:ext>
          </a:extLst>
        </xdr:cNvPr>
        <xdr:cNvCxnSpPr/>
      </xdr:nvCxnSpPr>
      <xdr:spPr>
        <a:xfrm>
          <a:off x="3673475" y="5403638"/>
          <a:ext cx="62865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102447</xdr:rowOff>
    </xdr:from>
    <xdr:to>
      <xdr:col>15</xdr:col>
      <xdr:colOff>187325</xdr:colOff>
      <xdr:row>28</xdr:row>
      <xdr:rowOff>32597</xdr:rowOff>
    </xdr:to>
    <xdr:sp macro="" textlink="">
      <xdr:nvSpPr>
        <xdr:cNvPr id="95" name="楕円 94">
          <a:extLst>
            <a:ext uri="{FF2B5EF4-FFF2-40B4-BE49-F238E27FC236}">
              <a16:creationId xmlns:a16="http://schemas.microsoft.com/office/drawing/2014/main" id="{F3A92561-C8BF-4F12-930B-66CF168B522A}"/>
            </a:ext>
          </a:extLst>
        </xdr:cNvPr>
        <xdr:cNvSpPr/>
      </xdr:nvSpPr>
      <xdr:spPr>
        <a:xfrm>
          <a:off x="2930525" y="529674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153247</xdr:rowOff>
    </xdr:from>
    <xdr:to>
      <xdr:col>19</xdr:col>
      <xdr:colOff>136525</xdr:colOff>
      <xdr:row>28</xdr:row>
      <xdr:rowOff>53763</xdr:rowOff>
    </xdr:to>
    <xdr:cxnSp macro="">
      <xdr:nvCxnSpPr>
        <xdr:cNvPr id="96" name="直線コネクタ 95">
          <a:extLst>
            <a:ext uri="{FF2B5EF4-FFF2-40B4-BE49-F238E27FC236}">
              <a16:creationId xmlns:a16="http://schemas.microsoft.com/office/drawing/2014/main" id="{DF5F8A15-ADE5-471E-8668-41183BB80FD9}"/>
            </a:ext>
          </a:extLst>
        </xdr:cNvPr>
        <xdr:cNvCxnSpPr/>
      </xdr:nvCxnSpPr>
      <xdr:spPr>
        <a:xfrm>
          <a:off x="2987675" y="5344372"/>
          <a:ext cx="685800" cy="5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149225</xdr:rowOff>
    </xdr:from>
    <xdr:to>
      <xdr:col>11</xdr:col>
      <xdr:colOff>187325</xdr:colOff>
      <xdr:row>28</xdr:row>
      <xdr:rowOff>79375</xdr:rowOff>
    </xdr:to>
    <xdr:sp macro="" textlink="">
      <xdr:nvSpPr>
        <xdr:cNvPr id="97" name="楕円 96">
          <a:extLst>
            <a:ext uri="{FF2B5EF4-FFF2-40B4-BE49-F238E27FC236}">
              <a16:creationId xmlns:a16="http://schemas.microsoft.com/office/drawing/2014/main" id="{AE68ADB1-B548-4706-AB1C-32BB85D1869F}"/>
            </a:ext>
          </a:extLst>
        </xdr:cNvPr>
        <xdr:cNvSpPr/>
      </xdr:nvSpPr>
      <xdr:spPr>
        <a:xfrm>
          <a:off x="2244725" y="53403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153247</xdr:rowOff>
    </xdr:from>
    <xdr:to>
      <xdr:col>15</xdr:col>
      <xdr:colOff>136525</xdr:colOff>
      <xdr:row>28</xdr:row>
      <xdr:rowOff>28575</xdr:rowOff>
    </xdr:to>
    <xdr:cxnSp macro="">
      <xdr:nvCxnSpPr>
        <xdr:cNvPr id="98" name="直線コネクタ 97">
          <a:extLst>
            <a:ext uri="{FF2B5EF4-FFF2-40B4-BE49-F238E27FC236}">
              <a16:creationId xmlns:a16="http://schemas.microsoft.com/office/drawing/2014/main" id="{DB342DB1-1BE7-483A-8A08-A1A34E713EE6}"/>
            </a:ext>
          </a:extLst>
        </xdr:cNvPr>
        <xdr:cNvCxnSpPr/>
      </xdr:nvCxnSpPr>
      <xdr:spPr>
        <a:xfrm flipV="1">
          <a:off x="2301875" y="5344372"/>
          <a:ext cx="685800" cy="3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88053</xdr:rowOff>
    </xdr:from>
    <xdr:to>
      <xdr:col>7</xdr:col>
      <xdr:colOff>187325</xdr:colOff>
      <xdr:row>28</xdr:row>
      <xdr:rowOff>18203</xdr:rowOff>
    </xdr:to>
    <xdr:sp macro="" textlink="">
      <xdr:nvSpPr>
        <xdr:cNvPr id="99" name="楕円 98">
          <a:extLst>
            <a:ext uri="{FF2B5EF4-FFF2-40B4-BE49-F238E27FC236}">
              <a16:creationId xmlns:a16="http://schemas.microsoft.com/office/drawing/2014/main" id="{CDE10406-D06D-4FCD-8003-300FF93EBE6E}"/>
            </a:ext>
          </a:extLst>
        </xdr:cNvPr>
        <xdr:cNvSpPr/>
      </xdr:nvSpPr>
      <xdr:spPr>
        <a:xfrm>
          <a:off x="1558925" y="52760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138853</xdr:rowOff>
    </xdr:from>
    <xdr:to>
      <xdr:col>11</xdr:col>
      <xdr:colOff>136525</xdr:colOff>
      <xdr:row>28</xdr:row>
      <xdr:rowOff>28575</xdr:rowOff>
    </xdr:to>
    <xdr:cxnSp macro="">
      <xdr:nvCxnSpPr>
        <xdr:cNvPr id="100" name="直線コネクタ 99">
          <a:extLst>
            <a:ext uri="{FF2B5EF4-FFF2-40B4-BE49-F238E27FC236}">
              <a16:creationId xmlns:a16="http://schemas.microsoft.com/office/drawing/2014/main" id="{8A412721-4D1D-4685-83E4-D50AD2E6C6CA}"/>
            </a:ext>
          </a:extLst>
        </xdr:cNvPr>
        <xdr:cNvCxnSpPr/>
      </xdr:nvCxnSpPr>
      <xdr:spPr>
        <a:xfrm>
          <a:off x="1616075" y="5333153"/>
          <a:ext cx="685800" cy="4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57590</xdr:rowOff>
    </xdr:from>
    <xdr:ext cx="405111" cy="259045"/>
    <xdr:sp macro="" textlink="">
      <xdr:nvSpPr>
        <xdr:cNvPr id="101" name="n_1aveValue有形固定資産減価償却率">
          <a:extLst>
            <a:ext uri="{FF2B5EF4-FFF2-40B4-BE49-F238E27FC236}">
              <a16:creationId xmlns:a16="http://schemas.microsoft.com/office/drawing/2014/main" id="{0EF68416-E4BB-4206-9054-CEFA15C5C103}"/>
            </a:ext>
          </a:extLst>
        </xdr:cNvPr>
        <xdr:cNvSpPr txBox="1"/>
      </xdr:nvSpPr>
      <xdr:spPr>
        <a:xfrm>
          <a:off x="3474094" y="605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7214</xdr:rowOff>
    </xdr:from>
    <xdr:ext cx="405111" cy="259045"/>
    <xdr:sp macro="" textlink="">
      <xdr:nvSpPr>
        <xdr:cNvPr id="102" name="n_2aveValue有形固定資産減価償却率">
          <a:extLst>
            <a:ext uri="{FF2B5EF4-FFF2-40B4-BE49-F238E27FC236}">
              <a16:creationId xmlns:a16="http://schemas.microsoft.com/office/drawing/2014/main" id="{B7B90A34-1BE4-48BA-B95A-C73B6CF53A2F}"/>
            </a:ext>
          </a:extLst>
        </xdr:cNvPr>
        <xdr:cNvSpPr txBox="1"/>
      </xdr:nvSpPr>
      <xdr:spPr>
        <a:xfrm>
          <a:off x="2797819" y="601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146279</xdr:rowOff>
    </xdr:from>
    <xdr:ext cx="405111" cy="259045"/>
    <xdr:sp macro="" textlink="">
      <xdr:nvSpPr>
        <xdr:cNvPr id="103" name="n_3aveValue有形固定資産減価償却率">
          <a:extLst>
            <a:ext uri="{FF2B5EF4-FFF2-40B4-BE49-F238E27FC236}">
              <a16:creationId xmlns:a16="http://schemas.microsoft.com/office/drawing/2014/main" id="{4CC9CF15-2EF3-4CF6-81D5-261FE1D9607D}"/>
            </a:ext>
          </a:extLst>
        </xdr:cNvPr>
        <xdr:cNvSpPr txBox="1"/>
      </xdr:nvSpPr>
      <xdr:spPr>
        <a:xfrm>
          <a:off x="2112019" y="5981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45525</xdr:rowOff>
    </xdr:from>
    <xdr:ext cx="405111" cy="259045"/>
    <xdr:sp macro="" textlink="">
      <xdr:nvSpPr>
        <xdr:cNvPr id="104" name="n_4aveValue有形固定資産減価償却率">
          <a:extLst>
            <a:ext uri="{FF2B5EF4-FFF2-40B4-BE49-F238E27FC236}">
              <a16:creationId xmlns:a16="http://schemas.microsoft.com/office/drawing/2014/main" id="{8E673EBD-EEDA-4812-BBD9-A9D1B47F771D}"/>
            </a:ext>
          </a:extLst>
        </xdr:cNvPr>
        <xdr:cNvSpPr txBox="1"/>
      </xdr:nvSpPr>
      <xdr:spPr>
        <a:xfrm>
          <a:off x="1426219" y="588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121090</xdr:rowOff>
    </xdr:from>
    <xdr:ext cx="405111" cy="259045"/>
    <xdr:sp macro="" textlink="">
      <xdr:nvSpPr>
        <xdr:cNvPr id="105" name="n_1mainValue有形固定資産減価償却率">
          <a:extLst>
            <a:ext uri="{FF2B5EF4-FFF2-40B4-BE49-F238E27FC236}">
              <a16:creationId xmlns:a16="http://schemas.microsoft.com/office/drawing/2014/main" id="{2D364BFE-A755-490C-8464-B021FB50C03B}"/>
            </a:ext>
          </a:extLst>
        </xdr:cNvPr>
        <xdr:cNvSpPr txBox="1"/>
      </xdr:nvSpPr>
      <xdr:spPr>
        <a:xfrm>
          <a:off x="3474094" y="515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49124</xdr:rowOff>
    </xdr:from>
    <xdr:ext cx="405111" cy="259045"/>
    <xdr:sp macro="" textlink="">
      <xdr:nvSpPr>
        <xdr:cNvPr id="106" name="n_2mainValue有形固定資産減価償却率">
          <a:extLst>
            <a:ext uri="{FF2B5EF4-FFF2-40B4-BE49-F238E27FC236}">
              <a16:creationId xmlns:a16="http://schemas.microsoft.com/office/drawing/2014/main" id="{8599D909-DF05-495F-B0D1-34B44138C245}"/>
            </a:ext>
          </a:extLst>
        </xdr:cNvPr>
        <xdr:cNvSpPr txBox="1"/>
      </xdr:nvSpPr>
      <xdr:spPr>
        <a:xfrm>
          <a:off x="2797819" y="5075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95902</xdr:rowOff>
    </xdr:from>
    <xdr:ext cx="405111" cy="259045"/>
    <xdr:sp macro="" textlink="">
      <xdr:nvSpPr>
        <xdr:cNvPr id="107" name="n_3mainValue有形固定資産減価償却率">
          <a:extLst>
            <a:ext uri="{FF2B5EF4-FFF2-40B4-BE49-F238E27FC236}">
              <a16:creationId xmlns:a16="http://schemas.microsoft.com/office/drawing/2014/main" id="{8BCA8794-4E53-478C-AC45-70DAD759091F}"/>
            </a:ext>
          </a:extLst>
        </xdr:cNvPr>
        <xdr:cNvSpPr txBox="1"/>
      </xdr:nvSpPr>
      <xdr:spPr>
        <a:xfrm>
          <a:off x="2112019" y="51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34730</xdr:rowOff>
    </xdr:from>
    <xdr:ext cx="405111" cy="259045"/>
    <xdr:sp macro="" textlink="">
      <xdr:nvSpPr>
        <xdr:cNvPr id="108" name="n_4mainValue有形固定資産減価償却率">
          <a:extLst>
            <a:ext uri="{FF2B5EF4-FFF2-40B4-BE49-F238E27FC236}">
              <a16:creationId xmlns:a16="http://schemas.microsoft.com/office/drawing/2014/main" id="{472DD7EE-21DC-4305-973A-ED0E9982CE78}"/>
            </a:ext>
          </a:extLst>
        </xdr:cNvPr>
        <xdr:cNvSpPr txBox="1"/>
      </xdr:nvSpPr>
      <xdr:spPr>
        <a:xfrm>
          <a:off x="1426219" y="5060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591E5369-BC76-4AD8-AFD0-21830C742011}"/>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2CF09368-8655-4D3A-9C18-E6C505EC1D4E}"/>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D11CBD6C-EED2-4B6C-A5D3-2CE4C130648B}"/>
            </a:ext>
          </a:extLst>
        </xdr:cNvPr>
        <xdr:cNvSpPr/>
      </xdr:nvSpPr>
      <xdr:spPr>
        <a:xfrm>
          <a:off x="12575391" y="4449221"/>
          <a:ext cx="604818"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2CDEA3E2-6BA0-47BC-BFEE-A4FB0CAD342F}"/>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260AD8F2-1BFC-4430-B1DD-A3DB7A3CE8AF}"/>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DBD49829-106A-49C5-91DF-267D9C91CFEE}"/>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D551FE7C-F3EA-4EA6-9E0D-6E75A561AEA7}"/>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2F01FBE-22A2-4F2B-9E00-14656F57FF7B}"/>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3FC340F3-3952-48CC-902A-87C552004C07}"/>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E1015E6-1B7B-4883-B27F-A8BC45A415AC}"/>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FEEEC76C-898F-4DDB-B434-9DE547C905FB}"/>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31FBD5FE-C0AD-4F83-AFFE-53E12E65FD9F}"/>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F576D306-8DBA-4E48-9D34-F58572E59515}"/>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類似団体平均と比較すると数値は大きく下回っているが、これは近年地方債の借入を抑制してきたことから地方債残高が減少し、公債費の減額につながっているためである。また人件費においては平成</a:t>
          </a:r>
          <a:r>
            <a:rPr kumimoji="1" lang="en-US" altLang="ja-JP" sz="900">
              <a:latin typeface="ＭＳ Ｐゴシック" panose="020B0600070205080204" pitchFamily="50" charset="-128"/>
              <a:ea typeface="ＭＳ Ｐゴシック" panose="020B0600070205080204" pitchFamily="50" charset="-128"/>
            </a:rPr>
            <a:t>22</a:t>
          </a:r>
          <a:r>
            <a:rPr kumimoji="1" lang="ja-JP" altLang="en-US" sz="900">
              <a:latin typeface="ＭＳ Ｐゴシック" panose="020B0600070205080204" pitchFamily="50" charset="-128"/>
              <a:ea typeface="ＭＳ Ｐゴシック" panose="020B0600070205080204" pitchFamily="50" charset="-128"/>
            </a:rPr>
            <a:t>年度から削減に努め、計画的な職員数の維持と採用を行っていることが大きな要因となっている。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公債費については、令和</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年度にかけて新庁舎建設のための多額の借入を行ったため、地方債残高は令和</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年度でピークを迎え、元金償還が開始される令和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年度に公債費はピークを迎えた。また令和</a:t>
          </a:r>
          <a:r>
            <a:rPr kumimoji="1" lang="en-US" altLang="ja-JP" sz="900">
              <a:latin typeface="ＭＳ Ｐゴシック" panose="020B0600070205080204" pitchFamily="50" charset="-128"/>
              <a:ea typeface="ＭＳ Ｐゴシック" panose="020B0600070205080204" pitchFamily="50" charset="-128"/>
            </a:rPr>
            <a:t>7</a:t>
          </a:r>
          <a:r>
            <a:rPr kumimoji="1" lang="ja-JP" altLang="en-US" sz="900">
              <a:latin typeface="ＭＳ Ｐゴシック" panose="020B0600070205080204" pitchFamily="50" charset="-128"/>
              <a:ea typeface="ＭＳ Ｐゴシック" panose="020B0600070205080204" pitchFamily="50" charset="-128"/>
            </a:rPr>
            <a:t>年度は村内体育施設の大規模な</a:t>
          </a:r>
          <a:r>
            <a:rPr kumimoji="1" lang="en-US" altLang="ja-JP" sz="900">
              <a:latin typeface="ＭＳ Ｐゴシック" panose="020B0600070205080204" pitchFamily="50" charset="-128"/>
              <a:ea typeface="ＭＳ Ｐゴシック" panose="020B0600070205080204" pitchFamily="50" charset="-128"/>
            </a:rPr>
            <a:t>LED</a:t>
          </a:r>
          <a:r>
            <a:rPr kumimoji="1" lang="ja-JP" altLang="en-US" sz="900">
              <a:latin typeface="ＭＳ Ｐゴシック" panose="020B0600070205080204" pitchFamily="50" charset="-128"/>
              <a:ea typeface="ＭＳ Ｐゴシック" panose="020B0600070205080204" pitchFamily="50" charset="-128"/>
            </a:rPr>
            <a:t>化工事を予定しており、多額の借入を見込んでいることから、ピーク時ほどではないものの残高は増加に転じる見込み。</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823F695C-0122-40FA-9D17-16FFEA0FF553}"/>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542F27D2-40E4-49F6-A366-77AAD912D735}"/>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140F7BB4-F27E-41FA-87E6-18EB70EAE254}"/>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85C6DB13-AE7F-4D4E-BFF3-4582B8572E7E}"/>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6831322A-0A54-4753-BCD5-E7BEF57C50D8}"/>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164C5B6A-0092-4139-B01C-BF63691B6041}"/>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88A9CB27-1666-45FC-A227-08A365F40445}"/>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11D3A1F3-29A0-49FA-8CFD-7C0615C61D6D}"/>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E68BCB77-025F-4B02-8AF8-A37917544A4C}"/>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158D940E-0AD5-4800-A0ED-5766EDE2ED93}"/>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919660DF-31CC-423D-B97B-F0C7AABC4400}"/>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400B80A1-0ABE-4265-A7F4-BB6899838EA2}"/>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E2833D45-D5A0-49AD-B55F-3BABD9A02120}"/>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A43C554E-FCF4-4D70-B5CC-AA45E3E7EB29}"/>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C819CA48-C27C-4856-BDC2-62E672BE7B56}"/>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7" name="直線コネクタ 136">
          <a:extLst>
            <a:ext uri="{FF2B5EF4-FFF2-40B4-BE49-F238E27FC236}">
              <a16:creationId xmlns:a16="http://schemas.microsoft.com/office/drawing/2014/main" id="{EAE37B8D-121E-4C81-AF5A-B70C287D7D50}"/>
            </a:ext>
          </a:extLst>
        </xdr:cNvPr>
        <xdr:cNvCxnSpPr/>
      </xdr:nvCxnSpPr>
      <xdr:spPr>
        <a:xfrm flipV="1">
          <a:off x="13326745" y="5115983"/>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8" name="債務償還比率最小値テキスト">
          <a:extLst>
            <a:ext uri="{FF2B5EF4-FFF2-40B4-BE49-F238E27FC236}">
              <a16:creationId xmlns:a16="http://schemas.microsoft.com/office/drawing/2014/main" id="{DE2C7A89-CD70-4983-8C52-21A41F8AE4C5}"/>
            </a:ext>
          </a:extLst>
        </xdr:cNvPr>
        <xdr:cNvSpPr txBox="1"/>
      </xdr:nvSpPr>
      <xdr:spPr>
        <a:xfrm>
          <a:off x="13379450" y="62862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9" name="直線コネクタ 138">
          <a:extLst>
            <a:ext uri="{FF2B5EF4-FFF2-40B4-BE49-F238E27FC236}">
              <a16:creationId xmlns:a16="http://schemas.microsoft.com/office/drawing/2014/main" id="{D3EAFE5B-1F35-4131-B8E2-F281E608ED1A}"/>
            </a:ext>
          </a:extLst>
        </xdr:cNvPr>
        <xdr:cNvCxnSpPr/>
      </xdr:nvCxnSpPr>
      <xdr:spPr>
        <a:xfrm>
          <a:off x="13255625" y="62888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F668C119-1BFA-4A49-946D-206F061B3F25}"/>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A115A490-8F35-456C-B0B6-DB2E73244B7D}"/>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42" name="債務償還比率平均値テキスト">
          <a:extLst>
            <a:ext uri="{FF2B5EF4-FFF2-40B4-BE49-F238E27FC236}">
              <a16:creationId xmlns:a16="http://schemas.microsoft.com/office/drawing/2014/main" id="{D82BE465-0C7F-4862-A15B-48F5470521CF}"/>
            </a:ext>
          </a:extLst>
        </xdr:cNvPr>
        <xdr:cNvSpPr txBox="1"/>
      </xdr:nvSpPr>
      <xdr:spPr>
        <a:xfrm>
          <a:off x="13379450" y="5416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3" name="フローチャート: 判断 142">
          <a:extLst>
            <a:ext uri="{FF2B5EF4-FFF2-40B4-BE49-F238E27FC236}">
              <a16:creationId xmlns:a16="http://schemas.microsoft.com/office/drawing/2014/main" id="{90597933-207B-4E17-B152-BD7ABB54AF54}"/>
            </a:ext>
          </a:extLst>
        </xdr:cNvPr>
        <xdr:cNvSpPr/>
      </xdr:nvSpPr>
      <xdr:spPr>
        <a:xfrm>
          <a:off x="13293725" y="543823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4" name="フローチャート: 判断 143">
          <a:extLst>
            <a:ext uri="{FF2B5EF4-FFF2-40B4-BE49-F238E27FC236}">
              <a16:creationId xmlns:a16="http://schemas.microsoft.com/office/drawing/2014/main" id="{0E039EF9-5F57-41E0-AF04-385F3B3BC44F}"/>
            </a:ext>
          </a:extLst>
        </xdr:cNvPr>
        <xdr:cNvSpPr/>
      </xdr:nvSpPr>
      <xdr:spPr>
        <a:xfrm>
          <a:off x="12646025" y="54476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5" name="フローチャート: 判断 144">
          <a:extLst>
            <a:ext uri="{FF2B5EF4-FFF2-40B4-BE49-F238E27FC236}">
              <a16:creationId xmlns:a16="http://schemas.microsoft.com/office/drawing/2014/main" id="{18CA4460-574D-478F-B9F0-B6D4C573F5F4}"/>
            </a:ext>
          </a:extLst>
        </xdr:cNvPr>
        <xdr:cNvSpPr/>
      </xdr:nvSpPr>
      <xdr:spPr>
        <a:xfrm>
          <a:off x="11960225" y="543085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6" name="フローチャート: 判断 145">
          <a:extLst>
            <a:ext uri="{FF2B5EF4-FFF2-40B4-BE49-F238E27FC236}">
              <a16:creationId xmlns:a16="http://schemas.microsoft.com/office/drawing/2014/main" id="{190CAC5F-494A-4C2E-8B9A-895C3285646D}"/>
            </a:ext>
          </a:extLst>
        </xdr:cNvPr>
        <xdr:cNvSpPr/>
      </xdr:nvSpPr>
      <xdr:spPr>
        <a:xfrm>
          <a:off x="11274425" y="55158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7" name="フローチャート: 判断 146">
          <a:extLst>
            <a:ext uri="{FF2B5EF4-FFF2-40B4-BE49-F238E27FC236}">
              <a16:creationId xmlns:a16="http://schemas.microsoft.com/office/drawing/2014/main" id="{09868390-D73D-4DE1-B0E1-C17EE0B24B83}"/>
            </a:ext>
          </a:extLst>
        </xdr:cNvPr>
        <xdr:cNvSpPr/>
      </xdr:nvSpPr>
      <xdr:spPr>
        <a:xfrm>
          <a:off x="10588625" y="55235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E6C5447-285D-4446-9BE8-5FA7DBD06619}"/>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A8F9DDF3-6F45-428B-BC90-FDBB2F01D335}"/>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DCCA3D6-4510-46D3-90F6-0F7553B90E20}"/>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3292776-A3FC-44F8-AA8B-91B0DC774B16}"/>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0521772-6337-4BE3-B422-5642720DA132}"/>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60</xdr:col>
      <xdr:colOff>22225</xdr:colOff>
      <xdr:row>26</xdr:row>
      <xdr:rowOff>56437</xdr:rowOff>
    </xdr:from>
    <xdr:to>
      <xdr:col>60</xdr:col>
      <xdr:colOff>123825</xdr:colOff>
      <xdr:row>26</xdr:row>
      <xdr:rowOff>158037</xdr:rowOff>
    </xdr:to>
    <xdr:sp macro="" textlink="">
      <xdr:nvSpPr>
        <xdr:cNvPr id="153" name="楕円 152">
          <a:extLst>
            <a:ext uri="{FF2B5EF4-FFF2-40B4-BE49-F238E27FC236}">
              <a16:creationId xmlns:a16="http://schemas.microsoft.com/office/drawing/2014/main" id="{B99488DF-496F-45CB-9806-C246E1CEA313}"/>
            </a:ext>
          </a:extLst>
        </xdr:cNvPr>
        <xdr:cNvSpPr/>
      </xdr:nvSpPr>
      <xdr:spPr>
        <a:xfrm>
          <a:off x="10588625" y="508563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15952</xdr:colOff>
      <xdr:row>27</xdr:row>
      <xdr:rowOff>41278</xdr:rowOff>
    </xdr:from>
    <xdr:ext cx="469744" cy="259045"/>
    <xdr:sp macro="" textlink="">
      <xdr:nvSpPr>
        <xdr:cNvPr id="154" name="n_1aveValue債務償還比率">
          <a:extLst>
            <a:ext uri="{FF2B5EF4-FFF2-40B4-BE49-F238E27FC236}">
              <a16:creationId xmlns:a16="http://schemas.microsoft.com/office/drawing/2014/main" id="{4808A225-C795-47C8-9803-9B85604AC713}"/>
            </a:ext>
          </a:extLst>
        </xdr:cNvPr>
        <xdr:cNvSpPr txBox="1"/>
      </xdr:nvSpPr>
      <xdr:spPr>
        <a:xfrm>
          <a:off x="12465127" y="523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5" name="n_2aveValue債務償還比率">
          <a:extLst>
            <a:ext uri="{FF2B5EF4-FFF2-40B4-BE49-F238E27FC236}">
              <a16:creationId xmlns:a16="http://schemas.microsoft.com/office/drawing/2014/main" id="{36354BFD-266B-4D6E-96F7-E0D09507A378}"/>
            </a:ext>
          </a:extLst>
        </xdr:cNvPr>
        <xdr:cNvSpPr txBox="1"/>
      </xdr:nvSpPr>
      <xdr:spPr>
        <a:xfrm>
          <a:off x="11788852" y="521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6" name="n_3aveValue債務償還比率">
          <a:extLst>
            <a:ext uri="{FF2B5EF4-FFF2-40B4-BE49-F238E27FC236}">
              <a16:creationId xmlns:a16="http://schemas.microsoft.com/office/drawing/2014/main" id="{03C21DAE-B69E-41F1-BD51-788B661EAB84}"/>
            </a:ext>
          </a:extLst>
        </xdr:cNvPr>
        <xdr:cNvSpPr txBox="1"/>
      </xdr:nvSpPr>
      <xdr:spPr>
        <a:xfrm>
          <a:off x="11103052" y="531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98160</xdr:rowOff>
    </xdr:from>
    <xdr:ext cx="469744" cy="259045"/>
    <xdr:sp macro="" textlink="">
      <xdr:nvSpPr>
        <xdr:cNvPr id="157" name="n_4aveValue債務償還比率">
          <a:extLst>
            <a:ext uri="{FF2B5EF4-FFF2-40B4-BE49-F238E27FC236}">
              <a16:creationId xmlns:a16="http://schemas.microsoft.com/office/drawing/2014/main" id="{01ECDBF3-A509-4541-8D0F-BEEFA67D28AB}"/>
            </a:ext>
          </a:extLst>
        </xdr:cNvPr>
        <xdr:cNvSpPr txBox="1"/>
      </xdr:nvSpPr>
      <xdr:spPr>
        <a:xfrm>
          <a:off x="10417252" y="561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3114</xdr:rowOff>
    </xdr:from>
    <xdr:ext cx="405111" cy="259045"/>
    <xdr:sp macro="" textlink="">
      <xdr:nvSpPr>
        <xdr:cNvPr id="158" name="n_4mainValue債務償還比率">
          <a:extLst>
            <a:ext uri="{FF2B5EF4-FFF2-40B4-BE49-F238E27FC236}">
              <a16:creationId xmlns:a16="http://schemas.microsoft.com/office/drawing/2014/main" id="{D72BD8FD-6172-4B81-8747-839C4430FC63}"/>
            </a:ext>
          </a:extLst>
        </xdr:cNvPr>
        <xdr:cNvSpPr txBox="1"/>
      </xdr:nvSpPr>
      <xdr:spPr>
        <a:xfrm>
          <a:off x="10455919" y="4870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CB78173B-8AA2-426F-9167-24B5E39FC103}"/>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5A96D72F-920A-4D8B-821A-23AC0F8A117E}"/>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6D715CA8-0960-4905-8170-91AAC5221B17}"/>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F34D6F50-B73D-4614-8815-139849A486BB}"/>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29FD1CC-4265-48DD-BF34-9C58AD84FAC7}"/>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93DA7708-AC3B-46D7-B02B-6A74C372A6F4}"/>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1B12821-B653-4B1D-AE13-B9A5A29C1689}"/>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CCB6AAD-8E10-4859-9CFF-E06078738BE8}"/>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A2B53D3-8E19-43C3-B1AE-66FA506AA6A3}"/>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E806567-64F5-40EC-A855-404935392C75}"/>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E6252E1-E312-429B-9152-C050DB3BFB78}"/>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2A5AF9-F8A1-4D10-8196-3107A18E3AEF}"/>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A267013-A39C-4373-A27A-3B59DE38C7D8}"/>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E748C29-38D9-448D-A522-19851A304E89}"/>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3D3162B-892C-4E12-B400-A25B7C693B76}"/>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F7DBD30-6557-4EF5-8D73-676B4F90A4FC}"/>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6,979
6,377
64.14
6,455,771
5,983,900
425,371
3,229,676
2,943,930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2E175AA-E28E-4319-8DC4-D9034DB2F42A}"/>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928B479-B8E5-4D3A-A0D9-D485B23FF123}"/>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66CAFE9-2090-4E21-A867-A0460655A792}"/>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E8BEA11-2565-43A4-A43D-B0A90F4FAA29}"/>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072102-4806-4409-A9C5-6DF34283A2D6}"/>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5EA0896-B00E-4B77-B5A1-A23EB669F85E}"/>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883A36B-3A3F-4A74-B824-7A1EA1F8F128}"/>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F935600-3E94-4DEC-A1ED-15FDA2A5BA4A}"/>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CF45258-1F70-4C8F-AF85-C6CE4470304C}"/>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D4B65B7-8A8E-4290-ACC3-3EE4BA0CE980}"/>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23CF0E7-4160-49EB-993F-EA3FA671DCC0}"/>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794C916-6101-490B-9FC0-2FEEBE55F4B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581D83B-8D75-40E2-B8AE-661B3004FF82}"/>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EE6F581-1F07-4429-A57B-7E7EC4581E8C}"/>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239E168-EE04-48C1-9832-7DBB49FCC3BA}"/>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08FD070-1849-4421-B2D2-44B8DA289AFF}"/>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5B79011-4EAF-440C-829D-BF95E1A2A92F}"/>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1DC9E37-ED85-460E-B0C0-DF332B5006A2}"/>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426A5F-6730-4BCA-A7B1-ED9C9CCDC5C8}"/>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28246BF-AEFF-4302-9AAF-B085DDD9D074}"/>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FD7B3F1-45CE-49A9-A252-BFD137D4C025}"/>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271AEE3-2DB2-456B-9501-4BDC5C5DD5CD}"/>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92D6CA2-715A-49AB-96F6-3F39E14E351F}"/>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6E648D5-46A6-4ECE-B021-60B06930D46F}"/>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BF2BAA0-2B04-4512-95A9-2AA4DF358FE7}"/>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0EE4EB7-185F-426E-8B6E-335F240BE7C2}"/>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1512740-A44E-4852-889C-A80934FDCF3A}"/>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29CAC2-8245-4ADD-9397-E4521FCCCBC2}"/>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F230C78-9FC1-42F7-9C20-8E47ED413FF7}"/>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EBFCAFA-C607-4127-A4F0-C11D0088F21C}"/>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D33BA3E-F24D-4091-AADD-E2DB885F0AE4}"/>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249AFAA-8B53-4AEE-98F8-266E1023348C}"/>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4BDF753-CCB4-46AD-ABBB-3E09BD03D710}"/>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1D7D51D-2731-43F6-A914-3AF8BF3BA2A4}"/>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E42BC10-65C8-4663-8D54-AECF055441B6}"/>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3033C57-D446-4552-8C6D-B2ACCB9C57B2}"/>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8A13B9F-0403-4C57-9372-7B2405F87636}"/>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B66334D-1E63-4CBB-A3CE-42BC68264F6A}"/>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1620B98-D8D8-47B3-9020-3C5793DFC040}"/>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B6174DB-2D93-40AC-9AD0-018270E1AB30}"/>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224EC4E-EF4C-4B6F-8A30-06E069592175}"/>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5AB5CDB-EDE7-41D5-8488-56FEC1312882}"/>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CC750B0-67C0-47DA-9800-EB525731B540}"/>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67ABFC2-8F0A-4DE5-BB7B-0DEC10D8FA91}"/>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29945C0-F378-4FFB-9B47-65DE47C01D0C}"/>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B2D45D51-EBD2-4F67-89D0-E654A98EDC9B}"/>
            </a:ext>
          </a:extLst>
        </xdr:cNvPr>
        <xdr:cNvCxnSpPr/>
      </xdr:nvCxnSpPr>
      <xdr:spPr>
        <a:xfrm flipV="1">
          <a:off x="4180840" y="5365115"/>
          <a:ext cx="0" cy="13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1C453EE4-8B27-4DB6-8D94-B21F0F8CD75E}"/>
            </a:ext>
          </a:extLst>
        </xdr:cNvPr>
        <xdr:cNvSpPr txBox="1"/>
      </xdr:nvSpPr>
      <xdr:spPr>
        <a:xfrm>
          <a:off x="4219575"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0F59B69B-8307-4593-9D0A-9E003C9A7BBE}"/>
            </a:ext>
          </a:extLst>
        </xdr:cNvPr>
        <xdr:cNvCxnSpPr/>
      </xdr:nvCxnSpPr>
      <xdr:spPr>
        <a:xfrm>
          <a:off x="4105275" y="67417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F0861145-85B7-42C7-B025-50909A5B5C9A}"/>
            </a:ext>
          </a:extLst>
        </xdr:cNvPr>
        <xdr:cNvSpPr txBox="1"/>
      </xdr:nvSpPr>
      <xdr:spPr>
        <a:xfrm>
          <a:off x="4219575" y="516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6B5CE39A-4B17-4ACF-8C58-9561859A9B45}"/>
            </a:ext>
          </a:extLst>
        </xdr:cNvPr>
        <xdr:cNvCxnSpPr/>
      </xdr:nvCxnSpPr>
      <xdr:spPr>
        <a:xfrm>
          <a:off x="4105275" y="53651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D76301B1-6456-4828-A87C-6113EB4B1B4E}"/>
            </a:ext>
          </a:extLst>
        </xdr:cNvPr>
        <xdr:cNvSpPr txBox="1"/>
      </xdr:nvSpPr>
      <xdr:spPr>
        <a:xfrm>
          <a:off x="4219575" y="6268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F85BAFFC-C106-4649-A39D-B0A906FD0541}"/>
            </a:ext>
          </a:extLst>
        </xdr:cNvPr>
        <xdr:cNvSpPr/>
      </xdr:nvSpPr>
      <xdr:spPr>
        <a:xfrm>
          <a:off x="4124325" y="62839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88575FCB-D9E0-48C3-8D90-EAD6AAA4DF85}"/>
            </a:ext>
          </a:extLst>
        </xdr:cNvPr>
        <xdr:cNvSpPr/>
      </xdr:nvSpPr>
      <xdr:spPr>
        <a:xfrm>
          <a:off x="3381375" y="62757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3AEF12B2-517B-46E2-BDA9-DED7BF03C45D}"/>
            </a:ext>
          </a:extLst>
        </xdr:cNvPr>
        <xdr:cNvSpPr/>
      </xdr:nvSpPr>
      <xdr:spPr>
        <a:xfrm>
          <a:off x="2571750" y="62376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96281F5B-0348-49CD-B795-84D339343A0E}"/>
            </a:ext>
          </a:extLst>
        </xdr:cNvPr>
        <xdr:cNvSpPr/>
      </xdr:nvSpPr>
      <xdr:spPr>
        <a:xfrm>
          <a:off x="1781175" y="62014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9525B161-CF1F-46C5-A8BE-534263940C75}"/>
            </a:ext>
          </a:extLst>
        </xdr:cNvPr>
        <xdr:cNvSpPr/>
      </xdr:nvSpPr>
      <xdr:spPr>
        <a:xfrm>
          <a:off x="981075" y="614553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1D3047A-462A-4CD3-8CBC-FE19990097C9}"/>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C2C1DB6-F78B-451A-B020-FA29D7395D04}"/>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011361A-128C-450F-BC1D-3EA2E8C29899}"/>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7E0FAB5-E72E-413D-8C27-EC69342B515B}"/>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5B9BA13-CE57-4EF4-8218-6589F99A5711}"/>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55880</xdr:rowOff>
    </xdr:from>
    <xdr:to>
      <xdr:col>24</xdr:col>
      <xdr:colOff>114300</xdr:colOff>
      <xdr:row>36</xdr:row>
      <xdr:rowOff>157480</xdr:rowOff>
    </xdr:to>
    <xdr:sp macro="" textlink="">
      <xdr:nvSpPr>
        <xdr:cNvPr id="73" name="楕円 72">
          <a:extLst>
            <a:ext uri="{FF2B5EF4-FFF2-40B4-BE49-F238E27FC236}">
              <a16:creationId xmlns:a16="http://schemas.microsoft.com/office/drawing/2014/main" id="{668A27A5-ADE1-464E-BF59-9C5906F2DBE3}"/>
            </a:ext>
          </a:extLst>
        </xdr:cNvPr>
        <xdr:cNvSpPr/>
      </xdr:nvSpPr>
      <xdr:spPr>
        <a:xfrm>
          <a:off x="4124325" y="58947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78757</xdr:rowOff>
    </xdr:from>
    <xdr:ext cx="405111" cy="259045"/>
    <xdr:sp macro="" textlink="">
      <xdr:nvSpPr>
        <xdr:cNvPr id="74" name="【道路】&#10;有形固定資産減価償却率該当値テキスト">
          <a:extLst>
            <a:ext uri="{FF2B5EF4-FFF2-40B4-BE49-F238E27FC236}">
              <a16:creationId xmlns:a16="http://schemas.microsoft.com/office/drawing/2014/main" id="{11DBE526-6EC3-4817-A19C-3A11C83D3D06}"/>
            </a:ext>
          </a:extLst>
        </xdr:cNvPr>
        <xdr:cNvSpPr txBox="1"/>
      </xdr:nvSpPr>
      <xdr:spPr>
        <a:xfrm>
          <a:off x="4219575"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15875</xdr:rowOff>
    </xdr:from>
    <xdr:to>
      <xdr:col>20</xdr:col>
      <xdr:colOff>38100</xdr:colOff>
      <xdr:row>36</xdr:row>
      <xdr:rowOff>117475</xdr:rowOff>
    </xdr:to>
    <xdr:sp macro="" textlink="">
      <xdr:nvSpPr>
        <xdr:cNvPr id="75" name="楕円 74">
          <a:extLst>
            <a:ext uri="{FF2B5EF4-FFF2-40B4-BE49-F238E27FC236}">
              <a16:creationId xmlns:a16="http://schemas.microsoft.com/office/drawing/2014/main" id="{EAAB791A-E5BC-4503-A046-B8F81CE5A69D}"/>
            </a:ext>
          </a:extLst>
        </xdr:cNvPr>
        <xdr:cNvSpPr/>
      </xdr:nvSpPr>
      <xdr:spPr>
        <a:xfrm>
          <a:off x="3381375" y="58547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66675</xdr:rowOff>
    </xdr:from>
    <xdr:to>
      <xdr:col>24</xdr:col>
      <xdr:colOff>63500</xdr:colOff>
      <xdr:row>36</xdr:row>
      <xdr:rowOff>106680</xdr:rowOff>
    </xdr:to>
    <xdr:cxnSp macro="">
      <xdr:nvCxnSpPr>
        <xdr:cNvPr id="76" name="直線コネクタ 75">
          <a:extLst>
            <a:ext uri="{FF2B5EF4-FFF2-40B4-BE49-F238E27FC236}">
              <a16:creationId xmlns:a16="http://schemas.microsoft.com/office/drawing/2014/main" id="{87EC8A9A-D0F2-4E4B-8207-3875786EA9E3}"/>
            </a:ext>
          </a:extLst>
        </xdr:cNvPr>
        <xdr:cNvCxnSpPr/>
      </xdr:nvCxnSpPr>
      <xdr:spPr>
        <a:xfrm>
          <a:off x="3429000" y="5902325"/>
          <a:ext cx="7524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77" name="楕円 76">
          <a:extLst>
            <a:ext uri="{FF2B5EF4-FFF2-40B4-BE49-F238E27FC236}">
              <a16:creationId xmlns:a16="http://schemas.microsoft.com/office/drawing/2014/main" id="{CD210050-C9C1-40FC-8FDA-8295B10C352B}"/>
            </a:ext>
          </a:extLst>
        </xdr:cNvPr>
        <xdr:cNvSpPr/>
      </xdr:nvSpPr>
      <xdr:spPr>
        <a:xfrm>
          <a:off x="2571750" y="5826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28575</xdr:rowOff>
    </xdr:from>
    <xdr:to>
      <xdr:col>19</xdr:col>
      <xdr:colOff>177800</xdr:colOff>
      <xdr:row>36</xdr:row>
      <xdr:rowOff>66675</xdr:rowOff>
    </xdr:to>
    <xdr:cxnSp macro="">
      <xdr:nvCxnSpPr>
        <xdr:cNvPr id="78" name="直線コネクタ 77">
          <a:extLst>
            <a:ext uri="{FF2B5EF4-FFF2-40B4-BE49-F238E27FC236}">
              <a16:creationId xmlns:a16="http://schemas.microsoft.com/office/drawing/2014/main" id="{514769D7-40C8-4048-A38B-3150AF75DF2B}"/>
            </a:ext>
          </a:extLst>
        </xdr:cNvPr>
        <xdr:cNvCxnSpPr/>
      </xdr:nvCxnSpPr>
      <xdr:spPr>
        <a:xfrm>
          <a:off x="2619375" y="586422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114935</xdr:rowOff>
    </xdr:from>
    <xdr:to>
      <xdr:col>10</xdr:col>
      <xdr:colOff>165100</xdr:colOff>
      <xdr:row>36</xdr:row>
      <xdr:rowOff>45085</xdr:rowOff>
    </xdr:to>
    <xdr:sp macro="" textlink="">
      <xdr:nvSpPr>
        <xdr:cNvPr id="79" name="楕円 78">
          <a:extLst>
            <a:ext uri="{FF2B5EF4-FFF2-40B4-BE49-F238E27FC236}">
              <a16:creationId xmlns:a16="http://schemas.microsoft.com/office/drawing/2014/main" id="{4E4CB5A5-2A67-4050-B79E-52026B48EFDE}"/>
            </a:ext>
          </a:extLst>
        </xdr:cNvPr>
        <xdr:cNvSpPr/>
      </xdr:nvSpPr>
      <xdr:spPr>
        <a:xfrm>
          <a:off x="1781175" y="57918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165735</xdr:rowOff>
    </xdr:from>
    <xdr:to>
      <xdr:col>15</xdr:col>
      <xdr:colOff>50800</xdr:colOff>
      <xdr:row>36</xdr:row>
      <xdr:rowOff>28575</xdr:rowOff>
    </xdr:to>
    <xdr:cxnSp macro="">
      <xdr:nvCxnSpPr>
        <xdr:cNvPr id="80" name="直線コネクタ 79">
          <a:extLst>
            <a:ext uri="{FF2B5EF4-FFF2-40B4-BE49-F238E27FC236}">
              <a16:creationId xmlns:a16="http://schemas.microsoft.com/office/drawing/2014/main" id="{F84C4F38-997F-4E6A-A837-D2011CE87FB5}"/>
            </a:ext>
          </a:extLst>
        </xdr:cNvPr>
        <xdr:cNvCxnSpPr/>
      </xdr:nvCxnSpPr>
      <xdr:spPr>
        <a:xfrm>
          <a:off x="1828800" y="5839460"/>
          <a:ext cx="79057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74930</xdr:rowOff>
    </xdr:from>
    <xdr:to>
      <xdr:col>6</xdr:col>
      <xdr:colOff>38100</xdr:colOff>
      <xdr:row>36</xdr:row>
      <xdr:rowOff>5080</xdr:rowOff>
    </xdr:to>
    <xdr:sp macro="" textlink="">
      <xdr:nvSpPr>
        <xdr:cNvPr id="81" name="楕円 80">
          <a:extLst>
            <a:ext uri="{FF2B5EF4-FFF2-40B4-BE49-F238E27FC236}">
              <a16:creationId xmlns:a16="http://schemas.microsoft.com/office/drawing/2014/main" id="{C85E7821-ABE0-461F-9E15-CE4AB2C54538}"/>
            </a:ext>
          </a:extLst>
        </xdr:cNvPr>
        <xdr:cNvSpPr/>
      </xdr:nvSpPr>
      <xdr:spPr>
        <a:xfrm>
          <a:off x="981075" y="57518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125730</xdr:rowOff>
    </xdr:from>
    <xdr:to>
      <xdr:col>10</xdr:col>
      <xdr:colOff>114300</xdr:colOff>
      <xdr:row>35</xdr:row>
      <xdr:rowOff>165735</xdr:rowOff>
    </xdr:to>
    <xdr:cxnSp macro="">
      <xdr:nvCxnSpPr>
        <xdr:cNvPr id="82" name="直線コネクタ 81">
          <a:extLst>
            <a:ext uri="{FF2B5EF4-FFF2-40B4-BE49-F238E27FC236}">
              <a16:creationId xmlns:a16="http://schemas.microsoft.com/office/drawing/2014/main" id="{83709303-4D9D-42A3-9715-16580E6C9AB4}"/>
            </a:ext>
          </a:extLst>
        </xdr:cNvPr>
        <xdr:cNvCxnSpPr/>
      </xdr:nvCxnSpPr>
      <xdr:spPr>
        <a:xfrm>
          <a:off x="1028700" y="5799455"/>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98723716-3A37-4BD3-988F-CD81D39942BB}"/>
            </a:ext>
          </a:extLst>
        </xdr:cNvPr>
        <xdr:cNvSpPr txBox="1"/>
      </xdr:nvSpPr>
      <xdr:spPr>
        <a:xfrm>
          <a:off x="3239144" y="635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90614F98-13F6-41C1-B377-93A712C5B645}"/>
            </a:ext>
          </a:extLst>
        </xdr:cNvPr>
        <xdr:cNvSpPr txBox="1"/>
      </xdr:nvSpPr>
      <xdr:spPr>
        <a:xfrm>
          <a:off x="2439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76E5586C-C957-445B-B806-426E7BCC23C5}"/>
            </a:ext>
          </a:extLst>
        </xdr:cNvPr>
        <xdr:cNvSpPr txBox="1"/>
      </xdr:nvSpPr>
      <xdr:spPr>
        <a:xfrm>
          <a:off x="1648469" y="629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86" name="n_4aveValue【道路】&#10;有形固定資産減価償却率">
          <a:extLst>
            <a:ext uri="{FF2B5EF4-FFF2-40B4-BE49-F238E27FC236}">
              <a16:creationId xmlns:a16="http://schemas.microsoft.com/office/drawing/2014/main" id="{54F3BB2F-493E-4656-BB60-7C07D7F09E81}"/>
            </a:ext>
          </a:extLst>
        </xdr:cNvPr>
        <xdr:cNvSpPr txBox="1"/>
      </xdr:nvSpPr>
      <xdr:spPr>
        <a:xfrm>
          <a:off x="848369" y="6228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134002</xdr:rowOff>
    </xdr:from>
    <xdr:ext cx="405111" cy="259045"/>
    <xdr:sp macro="" textlink="">
      <xdr:nvSpPr>
        <xdr:cNvPr id="87" name="n_1mainValue【道路】&#10;有形固定資産減価償却率">
          <a:extLst>
            <a:ext uri="{FF2B5EF4-FFF2-40B4-BE49-F238E27FC236}">
              <a16:creationId xmlns:a16="http://schemas.microsoft.com/office/drawing/2014/main" id="{F4B5C997-5FAB-4244-9EDF-AF4C23BDDF11}"/>
            </a:ext>
          </a:extLst>
        </xdr:cNvPr>
        <xdr:cNvSpPr txBox="1"/>
      </xdr:nvSpPr>
      <xdr:spPr>
        <a:xfrm>
          <a:off x="32391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8" name="n_2mainValue【道路】&#10;有形固定資産減価償却率">
          <a:extLst>
            <a:ext uri="{FF2B5EF4-FFF2-40B4-BE49-F238E27FC236}">
              <a16:creationId xmlns:a16="http://schemas.microsoft.com/office/drawing/2014/main" id="{328E8F3E-CE7A-4318-B048-305679B9FE25}"/>
            </a:ext>
          </a:extLst>
        </xdr:cNvPr>
        <xdr:cNvSpPr txBox="1"/>
      </xdr:nvSpPr>
      <xdr:spPr>
        <a:xfrm>
          <a:off x="2439044" y="56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61612</xdr:rowOff>
    </xdr:from>
    <xdr:ext cx="405111" cy="259045"/>
    <xdr:sp macro="" textlink="">
      <xdr:nvSpPr>
        <xdr:cNvPr id="89" name="n_3mainValue【道路】&#10;有形固定資産減価償却率">
          <a:extLst>
            <a:ext uri="{FF2B5EF4-FFF2-40B4-BE49-F238E27FC236}">
              <a16:creationId xmlns:a16="http://schemas.microsoft.com/office/drawing/2014/main" id="{A7FE2BCB-6417-49B5-86FE-6418A42A04BD}"/>
            </a:ext>
          </a:extLst>
        </xdr:cNvPr>
        <xdr:cNvSpPr txBox="1"/>
      </xdr:nvSpPr>
      <xdr:spPr>
        <a:xfrm>
          <a:off x="1648469"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21607</xdr:rowOff>
    </xdr:from>
    <xdr:ext cx="405111" cy="259045"/>
    <xdr:sp macro="" textlink="">
      <xdr:nvSpPr>
        <xdr:cNvPr id="90" name="n_4mainValue【道路】&#10;有形固定資産減価償却率">
          <a:extLst>
            <a:ext uri="{FF2B5EF4-FFF2-40B4-BE49-F238E27FC236}">
              <a16:creationId xmlns:a16="http://schemas.microsoft.com/office/drawing/2014/main" id="{F1251FCE-7E49-4A89-9314-256678B88E1A}"/>
            </a:ext>
          </a:extLst>
        </xdr:cNvPr>
        <xdr:cNvSpPr txBox="1"/>
      </xdr:nvSpPr>
      <xdr:spPr>
        <a:xfrm>
          <a:off x="848369" y="55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DDE7AD9-5C43-41D4-A231-1D8D387365D9}"/>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0C63538-1F77-41E5-B802-33FC130601E4}"/>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B38C2D8-F2F5-49C0-91F3-48C967867E78}"/>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AA6D15D-77C0-4496-8A0B-09DAEB429B1F}"/>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88C9E83-D353-4561-A3EA-5BE11A691649}"/>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95E0C2C-4045-4318-A8B9-42F4A109BF52}"/>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ECC9CD0-CDF5-4FB0-9099-504E94F4ADF5}"/>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3780F3B-F24E-49F5-A3E8-8090ED679BC1}"/>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BB09B55-4BF6-4490-82CB-8FAE86416CE1}"/>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8D41E78-3E01-4A48-B37F-EC67575FA8EA}"/>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98C55CF-0A1D-4594-98A0-93FE7DA5237A}"/>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00CE598-A245-4441-9E32-963445992B6B}"/>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6A66345-5B4A-4461-80B2-6E7D0C5E2D4A}"/>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A585958E-7E96-4CC9-B770-730D3068492D}"/>
            </a:ext>
          </a:extLst>
        </xdr:cNvPr>
        <xdr:cNvSpPr txBox="1"/>
      </xdr:nvSpPr>
      <xdr:spPr>
        <a:xfrm>
          <a:off x="54212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A56B26C-F9E0-4E6F-8296-B2ECFBB53591}"/>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B6857738-1D5F-48CC-B8A7-70CED209D94D}"/>
            </a:ext>
          </a:extLst>
        </xdr:cNvPr>
        <xdr:cNvSpPr txBox="1"/>
      </xdr:nvSpPr>
      <xdr:spPr>
        <a:xfrm>
          <a:off x="54212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6D3C10C-92F4-4BB4-AA10-4A8C584DF3F5}"/>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5E3E0B18-62D8-4B6F-908D-0F975CC35040}"/>
            </a:ext>
          </a:extLst>
        </xdr:cNvPr>
        <xdr:cNvSpPr txBox="1"/>
      </xdr:nvSpPr>
      <xdr:spPr>
        <a:xfrm>
          <a:off x="54212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C41CAC5-0F09-49A5-9943-06B621043923}"/>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5B81C9D9-B97E-443F-A9D0-05D96BA3ED5A}"/>
            </a:ext>
          </a:extLst>
        </xdr:cNvPr>
        <xdr:cNvSpPr txBox="1"/>
      </xdr:nvSpPr>
      <xdr:spPr>
        <a:xfrm>
          <a:off x="5324703" y="5274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06884E0-DEA1-474C-8812-10964A59EF17}"/>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FECCDCBA-9B91-4989-B622-524AD5F57A17}"/>
            </a:ext>
          </a:extLst>
        </xdr:cNvPr>
        <xdr:cNvSpPr txBox="1"/>
      </xdr:nvSpPr>
      <xdr:spPr>
        <a:xfrm>
          <a:off x="5324703"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BA77986-0013-4BAE-AA1B-A1D758D73F3E}"/>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98661DD8-E095-4E4E-963B-3D4156D62582}"/>
            </a:ext>
          </a:extLst>
        </xdr:cNvPr>
        <xdr:cNvCxnSpPr/>
      </xdr:nvCxnSpPr>
      <xdr:spPr>
        <a:xfrm flipV="1">
          <a:off x="9429115" y="5517745"/>
          <a:ext cx="0" cy="130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EF4AFA1E-BAC4-44B0-9A04-92E1184BF39A}"/>
            </a:ext>
          </a:extLst>
        </xdr:cNvPr>
        <xdr:cNvSpPr txBox="1"/>
      </xdr:nvSpPr>
      <xdr:spPr>
        <a:xfrm>
          <a:off x="9467850" y="682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EFD06871-0E15-427A-9482-115E1B2F661A}"/>
            </a:ext>
          </a:extLst>
        </xdr:cNvPr>
        <xdr:cNvCxnSpPr/>
      </xdr:nvCxnSpPr>
      <xdr:spPr>
        <a:xfrm>
          <a:off x="9363075" y="681980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5106C82E-C370-4590-9866-2A763820151D}"/>
            </a:ext>
          </a:extLst>
        </xdr:cNvPr>
        <xdr:cNvSpPr txBox="1"/>
      </xdr:nvSpPr>
      <xdr:spPr>
        <a:xfrm>
          <a:off x="9467850" y="5296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321A8A92-AD63-43CC-8060-A4F6C7BC39FF}"/>
            </a:ext>
          </a:extLst>
        </xdr:cNvPr>
        <xdr:cNvCxnSpPr/>
      </xdr:nvCxnSpPr>
      <xdr:spPr>
        <a:xfrm>
          <a:off x="9363075" y="55177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E5FF3552-053E-4727-9E3B-A607F52009CA}"/>
            </a:ext>
          </a:extLst>
        </xdr:cNvPr>
        <xdr:cNvSpPr txBox="1"/>
      </xdr:nvSpPr>
      <xdr:spPr>
        <a:xfrm>
          <a:off x="9467850" y="6556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E9F52002-4B03-44AD-BB94-C4A3A5F837A6}"/>
            </a:ext>
          </a:extLst>
        </xdr:cNvPr>
        <xdr:cNvSpPr/>
      </xdr:nvSpPr>
      <xdr:spPr>
        <a:xfrm>
          <a:off x="9401175" y="669535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F62512C8-8C6A-497D-8ACC-A522A39C407D}"/>
            </a:ext>
          </a:extLst>
        </xdr:cNvPr>
        <xdr:cNvSpPr/>
      </xdr:nvSpPr>
      <xdr:spPr>
        <a:xfrm>
          <a:off x="8639175" y="670630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6D7C29A4-C5CA-4964-BCA6-E5EC46115C8D}"/>
            </a:ext>
          </a:extLst>
        </xdr:cNvPr>
        <xdr:cNvSpPr/>
      </xdr:nvSpPr>
      <xdr:spPr>
        <a:xfrm>
          <a:off x="7839075" y="670433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E83933B8-384B-4DB8-912B-C7040DDFB265}"/>
            </a:ext>
          </a:extLst>
        </xdr:cNvPr>
        <xdr:cNvSpPr/>
      </xdr:nvSpPr>
      <xdr:spPr>
        <a:xfrm>
          <a:off x="7029450" y="673187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644930A2-C2A7-450C-ACF0-BB945221F0BB}"/>
            </a:ext>
          </a:extLst>
        </xdr:cNvPr>
        <xdr:cNvSpPr/>
      </xdr:nvSpPr>
      <xdr:spPr>
        <a:xfrm>
          <a:off x="6238875" y="673246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7CC2FB8-ECF6-4C0B-9ED5-785D48F5F0CD}"/>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0078DC5-4BDF-48A6-8288-5B9AB6395949}"/>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A355F88-E28E-456D-9B60-F61107AFFAA6}"/>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2E3C9C0-3952-4027-99FA-CB26FC5E585C}"/>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1326A85-3278-4524-B001-777AD39C5C8B}"/>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58791</xdr:rowOff>
    </xdr:from>
    <xdr:to>
      <xdr:col>55</xdr:col>
      <xdr:colOff>50800</xdr:colOff>
      <xdr:row>41</xdr:row>
      <xdr:rowOff>160391</xdr:rowOff>
    </xdr:to>
    <xdr:sp macro="" textlink="">
      <xdr:nvSpPr>
        <xdr:cNvPr id="130" name="楕円 129">
          <a:extLst>
            <a:ext uri="{FF2B5EF4-FFF2-40B4-BE49-F238E27FC236}">
              <a16:creationId xmlns:a16="http://schemas.microsoft.com/office/drawing/2014/main" id="{15FAF830-F0A1-495A-B096-79DBFF8322F7}"/>
            </a:ext>
          </a:extLst>
        </xdr:cNvPr>
        <xdr:cNvSpPr/>
      </xdr:nvSpPr>
      <xdr:spPr>
        <a:xfrm>
          <a:off x="9401175" y="670724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C539BA7B-0BB9-4984-9976-53A49358C5BF}"/>
            </a:ext>
          </a:extLst>
        </xdr:cNvPr>
        <xdr:cNvSpPr txBox="1"/>
      </xdr:nvSpPr>
      <xdr:spPr>
        <a:xfrm>
          <a:off x="9467850" y="668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59191</xdr:rowOff>
    </xdr:from>
    <xdr:to>
      <xdr:col>50</xdr:col>
      <xdr:colOff>165100</xdr:colOff>
      <xdr:row>41</xdr:row>
      <xdr:rowOff>160791</xdr:rowOff>
    </xdr:to>
    <xdr:sp macro="" textlink="">
      <xdr:nvSpPr>
        <xdr:cNvPr id="132" name="楕円 131">
          <a:extLst>
            <a:ext uri="{FF2B5EF4-FFF2-40B4-BE49-F238E27FC236}">
              <a16:creationId xmlns:a16="http://schemas.microsoft.com/office/drawing/2014/main" id="{7A919A8E-9FE6-4B99-802A-2CE50CFA473A}"/>
            </a:ext>
          </a:extLst>
        </xdr:cNvPr>
        <xdr:cNvSpPr/>
      </xdr:nvSpPr>
      <xdr:spPr>
        <a:xfrm>
          <a:off x="8639175" y="670764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109591</xdr:rowOff>
    </xdr:from>
    <xdr:to>
      <xdr:col>55</xdr:col>
      <xdr:colOff>0</xdr:colOff>
      <xdr:row>41</xdr:row>
      <xdr:rowOff>109991</xdr:rowOff>
    </xdr:to>
    <xdr:cxnSp macro="">
      <xdr:nvCxnSpPr>
        <xdr:cNvPr id="133" name="直線コネクタ 132">
          <a:extLst>
            <a:ext uri="{FF2B5EF4-FFF2-40B4-BE49-F238E27FC236}">
              <a16:creationId xmlns:a16="http://schemas.microsoft.com/office/drawing/2014/main" id="{F507C235-CC18-418B-ABDB-4C6F1FB84C02}"/>
            </a:ext>
          </a:extLst>
        </xdr:cNvPr>
        <xdr:cNvCxnSpPr/>
      </xdr:nvCxnSpPr>
      <xdr:spPr>
        <a:xfrm flipV="1">
          <a:off x="8686800" y="6754866"/>
          <a:ext cx="74295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59559</xdr:rowOff>
    </xdr:from>
    <xdr:to>
      <xdr:col>46</xdr:col>
      <xdr:colOff>38100</xdr:colOff>
      <xdr:row>41</xdr:row>
      <xdr:rowOff>161159</xdr:rowOff>
    </xdr:to>
    <xdr:sp macro="" textlink="">
      <xdr:nvSpPr>
        <xdr:cNvPr id="134" name="楕円 133">
          <a:extLst>
            <a:ext uri="{FF2B5EF4-FFF2-40B4-BE49-F238E27FC236}">
              <a16:creationId xmlns:a16="http://schemas.microsoft.com/office/drawing/2014/main" id="{91D9B9C5-41A5-4024-B025-5C60B48E083A}"/>
            </a:ext>
          </a:extLst>
        </xdr:cNvPr>
        <xdr:cNvSpPr/>
      </xdr:nvSpPr>
      <xdr:spPr>
        <a:xfrm>
          <a:off x="7839075" y="670800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109991</xdr:rowOff>
    </xdr:from>
    <xdr:to>
      <xdr:col>50</xdr:col>
      <xdr:colOff>114300</xdr:colOff>
      <xdr:row>41</xdr:row>
      <xdr:rowOff>110359</xdr:rowOff>
    </xdr:to>
    <xdr:cxnSp macro="">
      <xdr:nvCxnSpPr>
        <xdr:cNvPr id="135" name="直線コネクタ 134">
          <a:extLst>
            <a:ext uri="{FF2B5EF4-FFF2-40B4-BE49-F238E27FC236}">
              <a16:creationId xmlns:a16="http://schemas.microsoft.com/office/drawing/2014/main" id="{7402131D-239C-43A2-B597-65999D682E8F}"/>
            </a:ext>
          </a:extLst>
        </xdr:cNvPr>
        <xdr:cNvCxnSpPr/>
      </xdr:nvCxnSpPr>
      <xdr:spPr>
        <a:xfrm flipV="1">
          <a:off x="7886700" y="6755266"/>
          <a:ext cx="8001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62392</xdr:rowOff>
    </xdr:from>
    <xdr:to>
      <xdr:col>41</xdr:col>
      <xdr:colOff>101600</xdr:colOff>
      <xdr:row>41</xdr:row>
      <xdr:rowOff>163992</xdr:rowOff>
    </xdr:to>
    <xdr:sp macro="" textlink="">
      <xdr:nvSpPr>
        <xdr:cNvPr id="136" name="楕円 135">
          <a:extLst>
            <a:ext uri="{FF2B5EF4-FFF2-40B4-BE49-F238E27FC236}">
              <a16:creationId xmlns:a16="http://schemas.microsoft.com/office/drawing/2014/main" id="{5898A095-836B-4C3A-A1EE-68160E86D631}"/>
            </a:ext>
          </a:extLst>
        </xdr:cNvPr>
        <xdr:cNvSpPr/>
      </xdr:nvSpPr>
      <xdr:spPr>
        <a:xfrm>
          <a:off x="7029450" y="67140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110359</xdr:rowOff>
    </xdr:from>
    <xdr:to>
      <xdr:col>45</xdr:col>
      <xdr:colOff>177800</xdr:colOff>
      <xdr:row>41</xdr:row>
      <xdr:rowOff>113192</xdr:rowOff>
    </xdr:to>
    <xdr:cxnSp macro="">
      <xdr:nvCxnSpPr>
        <xdr:cNvPr id="137" name="直線コネクタ 136">
          <a:extLst>
            <a:ext uri="{FF2B5EF4-FFF2-40B4-BE49-F238E27FC236}">
              <a16:creationId xmlns:a16="http://schemas.microsoft.com/office/drawing/2014/main" id="{33E31E65-7409-4391-8837-3873B6B05ED4}"/>
            </a:ext>
          </a:extLst>
        </xdr:cNvPr>
        <xdr:cNvCxnSpPr/>
      </xdr:nvCxnSpPr>
      <xdr:spPr>
        <a:xfrm flipV="1">
          <a:off x="7077075" y="6755634"/>
          <a:ext cx="809625" cy="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65782</xdr:rowOff>
    </xdr:from>
    <xdr:to>
      <xdr:col>36</xdr:col>
      <xdr:colOff>165100</xdr:colOff>
      <xdr:row>41</xdr:row>
      <xdr:rowOff>167382</xdr:rowOff>
    </xdr:to>
    <xdr:sp macro="" textlink="">
      <xdr:nvSpPr>
        <xdr:cNvPr id="138" name="楕円 137">
          <a:extLst>
            <a:ext uri="{FF2B5EF4-FFF2-40B4-BE49-F238E27FC236}">
              <a16:creationId xmlns:a16="http://schemas.microsoft.com/office/drawing/2014/main" id="{9382B2EC-FA44-44C4-A1C3-874DDB92F697}"/>
            </a:ext>
          </a:extLst>
        </xdr:cNvPr>
        <xdr:cNvSpPr/>
      </xdr:nvSpPr>
      <xdr:spPr>
        <a:xfrm>
          <a:off x="6238875" y="67174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113192</xdr:rowOff>
    </xdr:from>
    <xdr:to>
      <xdr:col>41</xdr:col>
      <xdr:colOff>50800</xdr:colOff>
      <xdr:row>41</xdr:row>
      <xdr:rowOff>116582</xdr:rowOff>
    </xdr:to>
    <xdr:cxnSp macro="">
      <xdr:nvCxnSpPr>
        <xdr:cNvPr id="139" name="直線コネクタ 138">
          <a:extLst>
            <a:ext uri="{FF2B5EF4-FFF2-40B4-BE49-F238E27FC236}">
              <a16:creationId xmlns:a16="http://schemas.microsoft.com/office/drawing/2014/main" id="{8BBE904E-D7AD-4E26-B7AA-BED7C399106F}"/>
            </a:ext>
          </a:extLst>
        </xdr:cNvPr>
        <xdr:cNvCxnSpPr/>
      </xdr:nvCxnSpPr>
      <xdr:spPr>
        <a:xfrm flipV="1">
          <a:off x="6286500" y="6761642"/>
          <a:ext cx="790575"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6906EE7D-2AB1-4CF4-AFEF-FEDC4AD7481A}"/>
            </a:ext>
          </a:extLst>
        </xdr:cNvPr>
        <xdr:cNvSpPr txBox="1"/>
      </xdr:nvSpPr>
      <xdr:spPr>
        <a:xfrm>
          <a:off x="8429136" y="649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5D8ACE1F-8F9F-4A9E-951A-62B40EBE7ABD}"/>
            </a:ext>
          </a:extLst>
        </xdr:cNvPr>
        <xdr:cNvSpPr txBox="1"/>
      </xdr:nvSpPr>
      <xdr:spPr>
        <a:xfrm>
          <a:off x="7648086" y="648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7879</xdr:rowOff>
    </xdr:from>
    <xdr:ext cx="534377" cy="259045"/>
    <xdr:sp macro="" textlink="">
      <xdr:nvSpPr>
        <xdr:cNvPr id="142" name="n_3aveValue【道路】&#10;一人当たり延長">
          <a:extLst>
            <a:ext uri="{FF2B5EF4-FFF2-40B4-BE49-F238E27FC236}">
              <a16:creationId xmlns:a16="http://schemas.microsoft.com/office/drawing/2014/main" id="{2677A6DF-83B1-4A2C-9A39-5601F5F538AC}"/>
            </a:ext>
          </a:extLst>
        </xdr:cNvPr>
        <xdr:cNvSpPr txBox="1"/>
      </xdr:nvSpPr>
      <xdr:spPr>
        <a:xfrm>
          <a:off x="6847986" y="682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2112</xdr:rowOff>
    </xdr:from>
    <xdr:ext cx="534377" cy="259045"/>
    <xdr:sp macro="" textlink="">
      <xdr:nvSpPr>
        <xdr:cNvPr id="143" name="n_4aveValue【道路】&#10;一人当たり延長">
          <a:extLst>
            <a:ext uri="{FF2B5EF4-FFF2-40B4-BE49-F238E27FC236}">
              <a16:creationId xmlns:a16="http://schemas.microsoft.com/office/drawing/2014/main" id="{9A7B5662-E946-4869-BB3F-B52D29883800}"/>
            </a:ext>
          </a:extLst>
        </xdr:cNvPr>
        <xdr:cNvSpPr txBox="1"/>
      </xdr:nvSpPr>
      <xdr:spPr>
        <a:xfrm>
          <a:off x="6038361" y="681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151918</xdr:rowOff>
    </xdr:from>
    <xdr:ext cx="534377" cy="259045"/>
    <xdr:sp macro="" textlink="">
      <xdr:nvSpPr>
        <xdr:cNvPr id="144" name="n_1mainValue【道路】&#10;一人当たり延長">
          <a:extLst>
            <a:ext uri="{FF2B5EF4-FFF2-40B4-BE49-F238E27FC236}">
              <a16:creationId xmlns:a16="http://schemas.microsoft.com/office/drawing/2014/main" id="{5EF4BDEF-3812-4432-A61C-AA7AB8882CDB}"/>
            </a:ext>
          </a:extLst>
        </xdr:cNvPr>
        <xdr:cNvSpPr txBox="1"/>
      </xdr:nvSpPr>
      <xdr:spPr>
        <a:xfrm>
          <a:off x="8429136" y="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152286</xdr:rowOff>
    </xdr:from>
    <xdr:ext cx="534377" cy="259045"/>
    <xdr:sp macro="" textlink="">
      <xdr:nvSpPr>
        <xdr:cNvPr id="145" name="n_2mainValue【道路】&#10;一人当たり延長">
          <a:extLst>
            <a:ext uri="{FF2B5EF4-FFF2-40B4-BE49-F238E27FC236}">
              <a16:creationId xmlns:a16="http://schemas.microsoft.com/office/drawing/2014/main" id="{6A1701BB-D83C-497F-A7E9-29B8F90FAB82}"/>
            </a:ext>
          </a:extLst>
        </xdr:cNvPr>
        <xdr:cNvSpPr txBox="1"/>
      </xdr:nvSpPr>
      <xdr:spPr>
        <a:xfrm>
          <a:off x="7648086" y="680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9069</xdr:rowOff>
    </xdr:from>
    <xdr:ext cx="534377" cy="259045"/>
    <xdr:sp macro="" textlink="">
      <xdr:nvSpPr>
        <xdr:cNvPr id="146" name="n_3mainValue【道路】&#10;一人当たり延長">
          <a:extLst>
            <a:ext uri="{FF2B5EF4-FFF2-40B4-BE49-F238E27FC236}">
              <a16:creationId xmlns:a16="http://schemas.microsoft.com/office/drawing/2014/main" id="{BA645324-48E3-4BFA-B448-986501A6443F}"/>
            </a:ext>
          </a:extLst>
        </xdr:cNvPr>
        <xdr:cNvSpPr txBox="1"/>
      </xdr:nvSpPr>
      <xdr:spPr>
        <a:xfrm>
          <a:off x="6847986" y="649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12459</xdr:rowOff>
    </xdr:from>
    <xdr:ext cx="534377" cy="259045"/>
    <xdr:sp macro="" textlink="">
      <xdr:nvSpPr>
        <xdr:cNvPr id="147" name="n_4mainValue【道路】&#10;一人当たり延長">
          <a:extLst>
            <a:ext uri="{FF2B5EF4-FFF2-40B4-BE49-F238E27FC236}">
              <a16:creationId xmlns:a16="http://schemas.microsoft.com/office/drawing/2014/main" id="{41DB1D15-DCC5-41ED-87B1-22A00BCFB8FB}"/>
            </a:ext>
          </a:extLst>
        </xdr:cNvPr>
        <xdr:cNvSpPr txBox="1"/>
      </xdr:nvSpPr>
      <xdr:spPr>
        <a:xfrm>
          <a:off x="6038361" y="649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2032C13-DEDC-42D7-BCA4-10E224742768}"/>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85533D1-110E-4D20-B068-B35CE3D33D6B}"/>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CBD4A4C-DE40-4BBC-A5DC-3C728F99C241}"/>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CD0FE23-8132-44B2-9479-5BB753EC8A0B}"/>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8E59F29-52E6-46E1-A892-49029C007850}"/>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3F7FB8D-6C18-4A77-985B-4FC8FE462ADB}"/>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6BA62C-3C85-48A9-B58E-B4B3683A05B0}"/>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B25D967-DE4B-4E90-BEC7-37CFA67DA682}"/>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10FD64C-3BAE-4D6E-89AD-F72124952518}"/>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0ED3004-75BD-48F5-8412-42E63508DAFD}"/>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E1EDDCC-D7C1-4C05-9571-99A416E8D9EA}"/>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36E1811-5199-43E1-A933-4994C8637F12}"/>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C5EA21C2-3158-4268-9F7E-79DCE5B88240}"/>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9348307-44E4-4B66-AE07-04B32C95DC73}"/>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2EC13079-43CF-48B2-AFE1-92884892A164}"/>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0BE6EA3-93D1-4F53-847E-453AABFCC08A}"/>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8189D42-89EE-4EA7-A300-EBB43E9D49BF}"/>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A0632D3-6D38-41E0-9EAB-6C456B8B1FF5}"/>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B067844-1F24-498F-BF4C-539B38805006}"/>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E6736F7A-4BB0-431C-9D73-56F4BB630F37}"/>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AE3F5B2F-EE19-4C71-BE64-AC7A83320A67}"/>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BB040EF-67C0-4E70-9BD7-0598F00B042B}"/>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263A49B-E12A-45D0-8644-93424C45D11D}"/>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312C5DE-D56C-4957-8362-E2AB2608E916}"/>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C4A1913-3AB9-4C1B-8A22-89DBACAAABDB}"/>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E7B24265-823B-4940-B5F0-5F35B1C9C4E6}"/>
            </a:ext>
          </a:extLst>
        </xdr:cNvPr>
        <xdr:cNvCxnSpPr/>
      </xdr:nvCxnSpPr>
      <xdr:spPr>
        <a:xfrm flipV="1">
          <a:off x="4180840" y="9065623"/>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9687093-0F6A-4199-90F7-B7C4B8E3DD30}"/>
            </a:ext>
          </a:extLst>
        </xdr:cNvPr>
        <xdr:cNvSpPr txBox="1"/>
      </xdr:nvSpPr>
      <xdr:spPr>
        <a:xfrm>
          <a:off x="4219575" y="1044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40AF0BDE-A9C2-4B73-B345-347627BFB3CD}"/>
            </a:ext>
          </a:extLst>
        </xdr:cNvPr>
        <xdr:cNvCxnSpPr/>
      </xdr:nvCxnSpPr>
      <xdr:spPr>
        <a:xfrm>
          <a:off x="4105275" y="104397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D68314C-DF9A-4226-8674-EA336C832C39}"/>
            </a:ext>
          </a:extLst>
        </xdr:cNvPr>
        <xdr:cNvSpPr txBox="1"/>
      </xdr:nvSpPr>
      <xdr:spPr>
        <a:xfrm>
          <a:off x="4219575" y="88503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68D2B23F-D3EC-4EB3-BB73-051C8FE49755}"/>
            </a:ext>
          </a:extLst>
        </xdr:cNvPr>
        <xdr:cNvCxnSpPr/>
      </xdr:nvCxnSpPr>
      <xdr:spPr>
        <a:xfrm>
          <a:off x="4105275" y="90656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9E3A928-3E4B-49EC-86BE-C74F9A05A84F}"/>
            </a:ext>
          </a:extLst>
        </xdr:cNvPr>
        <xdr:cNvSpPr txBox="1"/>
      </xdr:nvSpPr>
      <xdr:spPr>
        <a:xfrm>
          <a:off x="4219575" y="9819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1C246BF6-76F6-466E-9BD4-3D11F19C63EC}"/>
            </a:ext>
          </a:extLst>
        </xdr:cNvPr>
        <xdr:cNvSpPr/>
      </xdr:nvSpPr>
      <xdr:spPr>
        <a:xfrm>
          <a:off x="4124325" y="984077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07C0B4A2-EBE5-4D55-8E6A-A9CE2EEBA764}"/>
            </a:ext>
          </a:extLst>
        </xdr:cNvPr>
        <xdr:cNvSpPr/>
      </xdr:nvSpPr>
      <xdr:spPr>
        <a:xfrm>
          <a:off x="3381375" y="983088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25165F2D-94CB-4F19-8CAD-6A14553BCAC0}"/>
            </a:ext>
          </a:extLst>
        </xdr:cNvPr>
        <xdr:cNvSpPr/>
      </xdr:nvSpPr>
      <xdr:spPr>
        <a:xfrm>
          <a:off x="2571750" y="982762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9E6C488C-C220-499A-9B5C-DABFC3A92F5F}"/>
            </a:ext>
          </a:extLst>
        </xdr:cNvPr>
        <xdr:cNvSpPr/>
      </xdr:nvSpPr>
      <xdr:spPr>
        <a:xfrm>
          <a:off x="1781175" y="98327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8EE1E4E7-334F-458A-9E93-128CD12FBDB8}"/>
            </a:ext>
          </a:extLst>
        </xdr:cNvPr>
        <xdr:cNvSpPr/>
      </xdr:nvSpPr>
      <xdr:spPr>
        <a:xfrm>
          <a:off x="981075" y="9793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4D14569-EBDB-4488-98BF-65C7290790BF}"/>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429F9F7-CB8A-4DA6-964B-6EBBB5E13F4C}"/>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9CFB43D-26A8-4FDC-A310-C1F330290EF2}"/>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F6EF357-4BCA-484B-8036-BA59AD4ADD5B}"/>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5D91CD3-E9AF-468B-B4AD-93DB3B85DFC3}"/>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35741</xdr:rowOff>
    </xdr:from>
    <xdr:to>
      <xdr:col>24</xdr:col>
      <xdr:colOff>114300</xdr:colOff>
      <xdr:row>60</xdr:row>
      <xdr:rowOff>137341</xdr:rowOff>
    </xdr:to>
    <xdr:sp macro="" textlink="">
      <xdr:nvSpPr>
        <xdr:cNvPr id="189" name="楕円 188">
          <a:extLst>
            <a:ext uri="{FF2B5EF4-FFF2-40B4-BE49-F238E27FC236}">
              <a16:creationId xmlns:a16="http://schemas.microsoft.com/office/drawing/2014/main" id="{CC10BA2B-1B01-4B0C-A8A9-C8DBF0028B09}"/>
            </a:ext>
          </a:extLst>
        </xdr:cNvPr>
        <xdr:cNvSpPr/>
      </xdr:nvSpPr>
      <xdr:spPr>
        <a:xfrm>
          <a:off x="4124325" y="976076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58618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63BFFC2-30D3-4D11-BF91-0A7790476077}"/>
            </a:ext>
          </a:extLst>
        </xdr:cNvPr>
        <xdr:cNvSpPr txBox="1"/>
      </xdr:nvSpPr>
      <xdr:spPr>
        <a:xfrm>
          <a:off x="4219575" y="962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7983</xdr:rowOff>
    </xdr:from>
    <xdr:to>
      <xdr:col>20</xdr:col>
      <xdr:colOff>38100</xdr:colOff>
      <xdr:row>60</xdr:row>
      <xdr:rowOff>109583</xdr:rowOff>
    </xdr:to>
    <xdr:sp macro="" textlink="">
      <xdr:nvSpPr>
        <xdr:cNvPr id="191" name="楕円 190">
          <a:extLst>
            <a:ext uri="{FF2B5EF4-FFF2-40B4-BE49-F238E27FC236}">
              <a16:creationId xmlns:a16="http://schemas.microsoft.com/office/drawing/2014/main" id="{57660333-AF1D-4F8C-9793-DB46939C29EA}"/>
            </a:ext>
          </a:extLst>
        </xdr:cNvPr>
        <xdr:cNvSpPr/>
      </xdr:nvSpPr>
      <xdr:spPr>
        <a:xfrm>
          <a:off x="3381375" y="97361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58783</xdr:rowOff>
    </xdr:from>
    <xdr:to>
      <xdr:col>24</xdr:col>
      <xdr:colOff>63500</xdr:colOff>
      <xdr:row>60</xdr:row>
      <xdr:rowOff>86541</xdr:rowOff>
    </xdr:to>
    <xdr:cxnSp macro="">
      <xdr:nvCxnSpPr>
        <xdr:cNvPr id="192" name="直線コネクタ 191">
          <a:extLst>
            <a:ext uri="{FF2B5EF4-FFF2-40B4-BE49-F238E27FC236}">
              <a16:creationId xmlns:a16="http://schemas.microsoft.com/office/drawing/2014/main" id="{7C2B90AE-BA79-40DA-A0E4-02BB351A5CA2}"/>
            </a:ext>
          </a:extLst>
        </xdr:cNvPr>
        <xdr:cNvCxnSpPr/>
      </xdr:nvCxnSpPr>
      <xdr:spPr>
        <a:xfrm>
          <a:off x="3429000" y="9783808"/>
          <a:ext cx="752475"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151674</xdr:rowOff>
    </xdr:from>
    <xdr:to>
      <xdr:col>15</xdr:col>
      <xdr:colOff>101600</xdr:colOff>
      <xdr:row>60</xdr:row>
      <xdr:rowOff>81824</xdr:rowOff>
    </xdr:to>
    <xdr:sp macro="" textlink="">
      <xdr:nvSpPr>
        <xdr:cNvPr id="193" name="楕円 192">
          <a:extLst>
            <a:ext uri="{FF2B5EF4-FFF2-40B4-BE49-F238E27FC236}">
              <a16:creationId xmlns:a16="http://schemas.microsoft.com/office/drawing/2014/main" id="{D63D3E03-51FC-41DC-BE18-14E2A10BD627}"/>
            </a:ext>
          </a:extLst>
        </xdr:cNvPr>
        <xdr:cNvSpPr/>
      </xdr:nvSpPr>
      <xdr:spPr>
        <a:xfrm>
          <a:off x="2571750" y="97147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31024</xdr:rowOff>
    </xdr:from>
    <xdr:to>
      <xdr:col>19</xdr:col>
      <xdr:colOff>177800</xdr:colOff>
      <xdr:row>60</xdr:row>
      <xdr:rowOff>58783</xdr:rowOff>
    </xdr:to>
    <xdr:cxnSp macro="">
      <xdr:nvCxnSpPr>
        <xdr:cNvPr id="194" name="直線コネクタ 193">
          <a:extLst>
            <a:ext uri="{FF2B5EF4-FFF2-40B4-BE49-F238E27FC236}">
              <a16:creationId xmlns:a16="http://schemas.microsoft.com/office/drawing/2014/main" id="{50AB81D2-EA74-485A-AF67-AB9DA8A93DE6}"/>
            </a:ext>
          </a:extLst>
        </xdr:cNvPr>
        <xdr:cNvCxnSpPr/>
      </xdr:nvCxnSpPr>
      <xdr:spPr>
        <a:xfrm>
          <a:off x="2619375" y="9752874"/>
          <a:ext cx="809625" cy="3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127181</xdr:rowOff>
    </xdr:from>
    <xdr:to>
      <xdr:col>10</xdr:col>
      <xdr:colOff>165100</xdr:colOff>
      <xdr:row>60</xdr:row>
      <xdr:rowOff>57331</xdr:rowOff>
    </xdr:to>
    <xdr:sp macro="" textlink="">
      <xdr:nvSpPr>
        <xdr:cNvPr id="195" name="楕円 194">
          <a:extLst>
            <a:ext uri="{FF2B5EF4-FFF2-40B4-BE49-F238E27FC236}">
              <a16:creationId xmlns:a16="http://schemas.microsoft.com/office/drawing/2014/main" id="{89FC71AF-53F7-403C-BC58-D6BF55FFB405}"/>
            </a:ext>
          </a:extLst>
        </xdr:cNvPr>
        <xdr:cNvSpPr/>
      </xdr:nvSpPr>
      <xdr:spPr>
        <a:xfrm>
          <a:off x="1781175" y="96871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6531</xdr:rowOff>
    </xdr:from>
    <xdr:to>
      <xdr:col>15</xdr:col>
      <xdr:colOff>50800</xdr:colOff>
      <xdr:row>60</xdr:row>
      <xdr:rowOff>31024</xdr:rowOff>
    </xdr:to>
    <xdr:cxnSp macro="">
      <xdr:nvCxnSpPr>
        <xdr:cNvPr id="196" name="直線コネクタ 195">
          <a:extLst>
            <a:ext uri="{FF2B5EF4-FFF2-40B4-BE49-F238E27FC236}">
              <a16:creationId xmlns:a16="http://schemas.microsoft.com/office/drawing/2014/main" id="{A1791E6E-9E5A-4783-BC57-A3AC1C35278A}"/>
            </a:ext>
          </a:extLst>
        </xdr:cNvPr>
        <xdr:cNvCxnSpPr/>
      </xdr:nvCxnSpPr>
      <xdr:spPr>
        <a:xfrm>
          <a:off x="1828800" y="9734731"/>
          <a:ext cx="790575"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109220</xdr:rowOff>
    </xdr:from>
    <xdr:to>
      <xdr:col>6</xdr:col>
      <xdr:colOff>38100</xdr:colOff>
      <xdr:row>60</xdr:row>
      <xdr:rowOff>39370</xdr:rowOff>
    </xdr:to>
    <xdr:sp macro="" textlink="">
      <xdr:nvSpPr>
        <xdr:cNvPr id="197" name="楕円 196">
          <a:extLst>
            <a:ext uri="{FF2B5EF4-FFF2-40B4-BE49-F238E27FC236}">
              <a16:creationId xmlns:a16="http://schemas.microsoft.com/office/drawing/2014/main" id="{D872D537-129A-4CC9-B973-7B808062532F}"/>
            </a:ext>
          </a:extLst>
        </xdr:cNvPr>
        <xdr:cNvSpPr/>
      </xdr:nvSpPr>
      <xdr:spPr>
        <a:xfrm>
          <a:off x="981075" y="96691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160020</xdr:rowOff>
    </xdr:from>
    <xdr:to>
      <xdr:col>10</xdr:col>
      <xdr:colOff>114300</xdr:colOff>
      <xdr:row>60</xdr:row>
      <xdr:rowOff>6531</xdr:rowOff>
    </xdr:to>
    <xdr:cxnSp macro="">
      <xdr:nvCxnSpPr>
        <xdr:cNvPr id="198" name="直線コネクタ 197">
          <a:extLst>
            <a:ext uri="{FF2B5EF4-FFF2-40B4-BE49-F238E27FC236}">
              <a16:creationId xmlns:a16="http://schemas.microsoft.com/office/drawing/2014/main" id="{D07532FB-A169-4259-B637-D7B67A21FC68}"/>
            </a:ext>
          </a:extLst>
        </xdr:cNvPr>
        <xdr:cNvCxnSpPr/>
      </xdr:nvCxnSpPr>
      <xdr:spPr>
        <a:xfrm>
          <a:off x="1028700" y="9726295"/>
          <a:ext cx="80010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A20E258-2870-4C34-A74C-B08381A01BAA}"/>
            </a:ext>
          </a:extLst>
        </xdr:cNvPr>
        <xdr:cNvSpPr txBox="1"/>
      </xdr:nvSpPr>
      <xdr:spPr>
        <a:xfrm>
          <a:off x="3239144" y="9914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8901A9D-0122-49D0-A280-4A3AB3585AEE}"/>
            </a:ext>
          </a:extLst>
        </xdr:cNvPr>
        <xdr:cNvSpPr txBox="1"/>
      </xdr:nvSpPr>
      <xdr:spPr>
        <a:xfrm>
          <a:off x="2439044" y="9907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0B6F9E6-0D0D-4A03-A424-92D361242568}"/>
            </a:ext>
          </a:extLst>
        </xdr:cNvPr>
        <xdr:cNvSpPr txBox="1"/>
      </xdr:nvSpPr>
      <xdr:spPr>
        <a:xfrm>
          <a:off x="1648469" y="99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AA39F8E-A588-48DA-901F-E1D4A3D9B674}"/>
            </a:ext>
          </a:extLst>
        </xdr:cNvPr>
        <xdr:cNvSpPr txBox="1"/>
      </xdr:nvSpPr>
      <xdr:spPr>
        <a:xfrm>
          <a:off x="848369" y="988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126110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D0820DA-D2E0-44AE-A89E-2A2704DA8BEA}"/>
            </a:ext>
          </a:extLst>
        </xdr:cNvPr>
        <xdr:cNvSpPr txBox="1"/>
      </xdr:nvSpPr>
      <xdr:spPr>
        <a:xfrm>
          <a:off x="3239144" y="9524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98351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9A160CE-F2F5-404A-97FD-12466A72986C}"/>
            </a:ext>
          </a:extLst>
        </xdr:cNvPr>
        <xdr:cNvSpPr txBox="1"/>
      </xdr:nvSpPr>
      <xdr:spPr>
        <a:xfrm>
          <a:off x="2439044" y="949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73858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F89D4FE-7E92-460E-973F-853945B1A76B}"/>
            </a:ext>
          </a:extLst>
        </xdr:cNvPr>
        <xdr:cNvSpPr txBox="1"/>
      </xdr:nvSpPr>
      <xdr:spPr>
        <a:xfrm>
          <a:off x="1648469" y="947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55897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8345532-C5A2-4C45-895A-02B6730C9AA2}"/>
            </a:ext>
          </a:extLst>
        </xdr:cNvPr>
        <xdr:cNvSpPr txBox="1"/>
      </xdr:nvSpPr>
      <xdr:spPr>
        <a:xfrm>
          <a:off x="848369" y="945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DC90BD4-C390-4BDD-90B1-49DC62275233}"/>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E09283-BAA6-49FB-9D89-2A280370ED86}"/>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44C9F37-DBB1-4D38-8FC7-B56D74E331A6}"/>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E0633E5-A6D5-4E31-9479-7C41315C8D73}"/>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C17160E-A4A9-4D84-AC6E-250344D292FD}"/>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F487F81-1ADD-495A-AD1E-1A5EFDACC1EA}"/>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6FBB370-463A-413A-9F80-BF6E72263308}"/>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F179031-7386-44F1-9C3B-3AA8EB79F20E}"/>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40A812E-F139-462E-B534-2A330E821E45}"/>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CD7AB65-1181-415E-A01F-F29ABF6A597C}"/>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4C094AD-3B4A-44FB-9F3E-618D5776A90A}"/>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94930A76-B192-4F4E-9572-BBF439C3066E}"/>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BF05802-2EBF-4957-B2A3-CA97FA41D107}"/>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D01B13F2-15C1-4038-A5F6-8FE61AD12F9A}"/>
            </a:ext>
          </a:extLst>
        </xdr:cNvPr>
        <xdr:cNvSpPr txBox="1"/>
      </xdr:nvSpPr>
      <xdr:spPr>
        <a:xfrm>
          <a:off x="5324703" y="99511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AEE9330-FE11-41C7-8D87-157EABC9C6B6}"/>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A32B58D8-8A9D-41FD-87C1-ED5878933449}"/>
            </a:ext>
          </a:extLst>
        </xdr:cNvPr>
        <xdr:cNvSpPr txBox="1"/>
      </xdr:nvSpPr>
      <xdr:spPr>
        <a:xfrm>
          <a:off x="5324703" y="958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783FFB6-CFDF-4AF4-AE1F-795453C9DC05}"/>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35D7D8A0-3A65-4676-829E-EF31CCCE4133}"/>
            </a:ext>
          </a:extLst>
        </xdr:cNvPr>
        <xdr:cNvSpPr txBox="1"/>
      </xdr:nvSpPr>
      <xdr:spPr>
        <a:xfrm>
          <a:off x="5324703" y="9236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C4A59E4-7B1E-4ED3-AF5B-5C5CB5B63913}"/>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69764152-B2EE-4022-BA47-704F07E947DC}"/>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943617B-1E78-4845-A18C-4797F2D92EF4}"/>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C09EE5F-86B5-4407-AC27-48BC3B92CD2D}"/>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C5103726-06C5-4650-A69B-D9EE91DFB91E}"/>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8CC0063B-32B6-4399-975C-CAE209957FC1}"/>
            </a:ext>
          </a:extLst>
        </xdr:cNvPr>
        <xdr:cNvCxnSpPr/>
      </xdr:nvCxnSpPr>
      <xdr:spPr>
        <a:xfrm flipV="1">
          <a:off x="9429115" y="9219186"/>
          <a:ext cx="0" cy="1217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4FDC3012-6323-41C2-A92C-391363EE6386}"/>
            </a:ext>
          </a:extLst>
        </xdr:cNvPr>
        <xdr:cNvSpPr txBox="1"/>
      </xdr:nvSpPr>
      <xdr:spPr>
        <a:xfrm>
          <a:off x="9467850" y="104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DDCD0D99-7520-46BB-9958-AD778D66136B}"/>
            </a:ext>
          </a:extLst>
        </xdr:cNvPr>
        <xdr:cNvCxnSpPr/>
      </xdr:nvCxnSpPr>
      <xdr:spPr>
        <a:xfrm>
          <a:off x="9363075" y="1043645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655B1F2-B0F0-4CD6-99D5-C48BE78CE72E}"/>
            </a:ext>
          </a:extLst>
        </xdr:cNvPr>
        <xdr:cNvSpPr txBox="1"/>
      </xdr:nvSpPr>
      <xdr:spPr>
        <a:xfrm>
          <a:off x="9467850" y="90039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FD69CF08-6B07-4C54-91DF-7E8AB48A1B90}"/>
            </a:ext>
          </a:extLst>
        </xdr:cNvPr>
        <xdr:cNvCxnSpPr/>
      </xdr:nvCxnSpPr>
      <xdr:spPr>
        <a:xfrm>
          <a:off x="9363075" y="921918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D7A7880C-ECA1-4932-96E4-B37EC042CC87}"/>
            </a:ext>
          </a:extLst>
        </xdr:cNvPr>
        <xdr:cNvSpPr txBox="1"/>
      </xdr:nvSpPr>
      <xdr:spPr>
        <a:xfrm>
          <a:off x="9467850" y="994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80A81BAE-39EF-420B-B17A-833454B68803}"/>
            </a:ext>
          </a:extLst>
        </xdr:cNvPr>
        <xdr:cNvSpPr/>
      </xdr:nvSpPr>
      <xdr:spPr>
        <a:xfrm>
          <a:off x="9401175" y="1008567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486ACF58-92B7-402C-AB9C-E079476BD829}"/>
            </a:ext>
          </a:extLst>
        </xdr:cNvPr>
        <xdr:cNvSpPr/>
      </xdr:nvSpPr>
      <xdr:spPr>
        <a:xfrm>
          <a:off x="8639175" y="1009475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B9E18849-1359-4A2E-80C9-69FAFF973C61}"/>
            </a:ext>
          </a:extLst>
        </xdr:cNvPr>
        <xdr:cNvSpPr/>
      </xdr:nvSpPr>
      <xdr:spPr>
        <a:xfrm>
          <a:off x="7839075" y="101124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0F5CF8EE-C872-4070-A9D0-E0040BC5418E}"/>
            </a:ext>
          </a:extLst>
        </xdr:cNvPr>
        <xdr:cNvSpPr/>
      </xdr:nvSpPr>
      <xdr:spPr>
        <a:xfrm>
          <a:off x="7029450" y="1009486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31B92FAF-1E76-4632-B1C9-E328CA3634FA}"/>
            </a:ext>
          </a:extLst>
        </xdr:cNvPr>
        <xdr:cNvSpPr/>
      </xdr:nvSpPr>
      <xdr:spPr>
        <a:xfrm>
          <a:off x="6238875" y="100605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50F6A7C-4761-4505-95BB-FC1E1D94F253}"/>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9D74EEA-BB01-40A2-BF49-932EDC8C05C5}"/>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ADD1300-6621-4037-AF53-3DDC5AF34217}"/>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5212555-3DBB-4728-81F9-097349291A41}"/>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1F0F66A-111F-4EFA-AB86-DA47FCFADB51}"/>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12978</xdr:rowOff>
    </xdr:from>
    <xdr:to>
      <xdr:col>55</xdr:col>
      <xdr:colOff>50800</xdr:colOff>
      <xdr:row>63</xdr:row>
      <xdr:rowOff>114578</xdr:rowOff>
    </xdr:to>
    <xdr:sp macro="" textlink="">
      <xdr:nvSpPr>
        <xdr:cNvPr id="246" name="楕円 245">
          <a:extLst>
            <a:ext uri="{FF2B5EF4-FFF2-40B4-BE49-F238E27FC236}">
              <a16:creationId xmlns:a16="http://schemas.microsoft.com/office/drawing/2014/main" id="{DAB29C3C-AFB6-497A-A0CB-97CC9A79520E}"/>
            </a:ext>
          </a:extLst>
        </xdr:cNvPr>
        <xdr:cNvSpPr/>
      </xdr:nvSpPr>
      <xdr:spPr>
        <a:xfrm>
          <a:off x="9401175" y="1022060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162855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203721A2-661B-484F-8C86-120C93B2BD12}"/>
            </a:ext>
          </a:extLst>
        </xdr:cNvPr>
        <xdr:cNvSpPr txBox="1"/>
      </xdr:nvSpPr>
      <xdr:spPr>
        <a:xfrm>
          <a:off x="9467850" y="1020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13712</xdr:rowOff>
    </xdr:from>
    <xdr:to>
      <xdr:col>50</xdr:col>
      <xdr:colOff>165100</xdr:colOff>
      <xdr:row>63</xdr:row>
      <xdr:rowOff>115312</xdr:rowOff>
    </xdr:to>
    <xdr:sp macro="" textlink="">
      <xdr:nvSpPr>
        <xdr:cNvPr id="248" name="楕円 247">
          <a:extLst>
            <a:ext uri="{FF2B5EF4-FFF2-40B4-BE49-F238E27FC236}">
              <a16:creationId xmlns:a16="http://schemas.microsoft.com/office/drawing/2014/main" id="{C13AF5FC-DE36-463A-902F-0A022456F2DD}"/>
            </a:ext>
          </a:extLst>
        </xdr:cNvPr>
        <xdr:cNvSpPr/>
      </xdr:nvSpPr>
      <xdr:spPr>
        <a:xfrm>
          <a:off x="8639175" y="1022133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63778</xdr:rowOff>
    </xdr:from>
    <xdr:to>
      <xdr:col>55</xdr:col>
      <xdr:colOff>0</xdr:colOff>
      <xdr:row>63</xdr:row>
      <xdr:rowOff>64512</xdr:rowOff>
    </xdr:to>
    <xdr:cxnSp macro="">
      <xdr:nvCxnSpPr>
        <xdr:cNvPr id="249" name="直線コネクタ 248">
          <a:extLst>
            <a:ext uri="{FF2B5EF4-FFF2-40B4-BE49-F238E27FC236}">
              <a16:creationId xmlns:a16="http://schemas.microsoft.com/office/drawing/2014/main" id="{90B5A68E-09CD-4583-9689-BB638FF5DC69}"/>
            </a:ext>
          </a:extLst>
        </xdr:cNvPr>
        <xdr:cNvCxnSpPr/>
      </xdr:nvCxnSpPr>
      <xdr:spPr>
        <a:xfrm flipV="1">
          <a:off x="8686800" y="10277753"/>
          <a:ext cx="742950" cy="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14390</xdr:rowOff>
    </xdr:from>
    <xdr:to>
      <xdr:col>46</xdr:col>
      <xdr:colOff>38100</xdr:colOff>
      <xdr:row>63</xdr:row>
      <xdr:rowOff>115990</xdr:rowOff>
    </xdr:to>
    <xdr:sp macro="" textlink="">
      <xdr:nvSpPr>
        <xdr:cNvPr id="250" name="楕円 249">
          <a:extLst>
            <a:ext uri="{FF2B5EF4-FFF2-40B4-BE49-F238E27FC236}">
              <a16:creationId xmlns:a16="http://schemas.microsoft.com/office/drawing/2014/main" id="{ADDA235C-3BFA-49E7-92E2-C0B3229D0418}"/>
            </a:ext>
          </a:extLst>
        </xdr:cNvPr>
        <xdr:cNvSpPr/>
      </xdr:nvSpPr>
      <xdr:spPr>
        <a:xfrm>
          <a:off x="7839075" y="102220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64512</xdr:rowOff>
    </xdr:from>
    <xdr:to>
      <xdr:col>50</xdr:col>
      <xdr:colOff>114300</xdr:colOff>
      <xdr:row>63</xdr:row>
      <xdr:rowOff>65190</xdr:rowOff>
    </xdr:to>
    <xdr:cxnSp macro="">
      <xdr:nvCxnSpPr>
        <xdr:cNvPr id="251" name="直線コネクタ 250">
          <a:extLst>
            <a:ext uri="{FF2B5EF4-FFF2-40B4-BE49-F238E27FC236}">
              <a16:creationId xmlns:a16="http://schemas.microsoft.com/office/drawing/2014/main" id="{C4F84502-1415-41B9-9233-6AC8B29F6010}"/>
            </a:ext>
          </a:extLst>
        </xdr:cNvPr>
        <xdr:cNvCxnSpPr/>
      </xdr:nvCxnSpPr>
      <xdr:spPr>
        <a:xfrm flipV="1">
          <a:off x="7886700" y="10278487"/>
          <a:ext cx="800100" cy="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18963</xdr:rowOff>
    </xdr:from>
    <xdr:to>
      <xdr:col>41</xdr:col>
      <xdr:colOff>101600</xdr:colOff>
      <xdr:row>63</xdr:row>
      <xdr:rowOff>120563</xdr:rowOff>
    </xdr:to>
    <xdr:sp macro="" textlink="">
      <xdr:nvSpPr>
        <xdr:cNvPr id="252" name="楕円 251">
          <a:extLst>
            <a:ext uri="{FF2B5EF4-FFF2-40B4-BE49-F238E27FC236}">
              <a16:creationId xmlns:a16="http://schemas.microsoft.com/office/drawing/2014/main" id="{05DEF6D2-E8D1-4488-886F-87D649F604B7}"/>
            </a:ext>
          </a:extLst>
        </xdr:cNvPr>
        <xdr:cNvSpPr/>
      </xdr:nvSpPr>
      <xdr:spPr>
        <a:xfrm>
          <a:off x="7029450" y="1022976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65190</xdr:rowOff>
    </xdr:from>
    <xdr:to>
      <xdr:col>45</xdr:col>
      <xdr:colOff>177800</xdr:colOff>
      <xdr:row>63</xdr:row>
      <xdr:rowOff>69763</xdr:rowOff>
    </xdr:to>
    <xdr:cxnSp macro="">
      <xdr:nvCxnSpPr>
        <xdr:cNvPr id="253" name="直線コネクタ 252">
          <a:extLst>
            <a:ext uri="{FF2B5EF4-FFF2-40B4-BE49-F238E27FC236}">
              <a16:creationId xmlns:a16="http://schemas.microsoft.com/office/drawing/2014/main" id="{2C8EBBBF-7477-465A-B0D6-1EB37CAC6671}"/>
            </a:ext>
          </a:extLst>
        </xdr:cNvPr>
        <xdr:cNvCxnSpPr/>
      </xdr:nvCxnSpPr>
      <xdr:spPr>
        <a:xfrm flipV="1">
          <a:off x="7077075" y="1027916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23899</xdr:rowOff>
    </xdr:from>
    <xdr:to>
      <xdr:col>36</xdr:col>
      <xdr:colOff>165100</xdr:colOff>
      <xdr:row>63</xdr:row>
      <xdr:rowOff>125499</xdr:rowOff>
    </xdr:to>
    <xdr:sp macro="" textlink="">
      <xdr:nvSpPr>
        <xdr:cNvPr id="254" name="楕円 253">
          <a:extLst>
            <a:ext uri="{FF2B5EF4-FFF2-40B4-BE49-F238E27FC236}">
              <a16:creationId xmlns:a16="http://schemas.microsoft.com/office/drawing/2014/main" id="{FEFDEFF3-FD27-437A-B32B-40F04F6C7099}"/>
            </a:ext>
          </a:extLst>
        </xdr:cNvPr>
        <xdr:cNvSpPr/>
      </xdr:nvSpPr>
      <xdr:spPr>
        <a:xfrm>
          <a:off x="6238875" y="102378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69763</xdr:rowOff>
    </xdr:from>
    <xdr:to>
      <xdr:col>41</xdr:col>
      <xdr:colOff>50800</xdr:colOff>
      <xdr:row>63</xdr:row>
      <xdr:rowOff>74699</xdr:rowOff>
    </xdr:to>
    <xdr:cxnSp macro="">
      <xdr:nvCxnSpPr>
        <xdr:cNvPr id="255" name="直線コネクタ 254">
          <a:extLst>
            <a:ext uri="{FF2B5EF4-FFF2-40B4-BE49-F238E27FC236}">
              <a16:creationId xmlns:a16="http://schemas.microsoft.com/office/drawing/2014/main" id="{73CE6707-7650-4368-BC18-A0A0FE497504}"/>
            </a:ext>
          </a:extLst>
        </xdr:cNvPr>
        <xdr:cNvCxnSpPr/>
      </xdr:nvCxnSpPr>
      <xdr:spPr>
        <a:xfrm flipV="1">
          <a:off x="6286500" y="10277388"/>
          <a:ext cx="790575" cy="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F22B8FF-FEA2-4BF7-B3F2-27E55B491510}"/>
            </a:ext>
          </a:extLst>
        </xdr:cNvPr>
        <xdr:cNvSpPr txBox="1"/>
      </xdr:nvSpPr>
      <xdr:spPr>
        <a:xfrm>
          <a:off x="8399995" y="988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67829B9-9FD9-4192-8296-EBB2DA31B18B}"/>
            </a:ext>
          </a:extLst>
        </xdr:cNvPr>
        <xdr:cNvSpPr txBox="1"/>
      </xdr:nvSpPr>
      <xdr:spPr>
        <a:xfrm>
          <a:off x="7609420" y="98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86F7861-7778-4EF3-8166-1FC48BA7EAF3}"/>
            </a:ext>
          </a:extLst>
        </xdr:cNvPr>
        <xdr:cNvSpPr txBox="1"/>
      </xdr:nvSpPr>
      <xdr:spPr>
        <a:xfrm>
          <a:off x="6818845" y="9889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15A28C91-2E4E-4F9B-A1AF-95A3EAC4FE8C}"/>
            </a:ext>
          </a:extLst>
        </xdr:cNvPr>
        <xdr:cNvSpPr txBox="1"/>
      </xdr:nvSpPr>
      <xdr:spPr>
        <a:xfrm>
          <a:off x="6009220" y="984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106439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32CA2955-2A2B-4D06-8437-D39D9C665C19}"/>
            </a:ext>
          </a:extLst>
        </xdr:cNvPr>
        <xdr:cNvSpPr txBox="1"/>
      </xdr:nvSpPr>
      <xdr:spPr>
        <a:xfrm>
          <a:off x="8399995" y="1031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107117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703AFD0D-15BF-4D93-A929-89E2C3D8B0C4}"/>
            </a:ext>
          </a:extLst>
        </xdr:cNvPr>
        <xdr:cNvSpPr txBox="1"/>
      </xdr:nvSpPr>
      <xdr:spPr>
        <a:xfrm>
          <a:off x="7609420" y="1031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111690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5001D103-8A94-4ABC-B3D1-B3A2CB75B992}"/>
            </a:ext>
          </a:extLst>
        </xdr:cNvPr>
        <xdr:cNvSpPr txBox="1"/>
      </xdr:nvSpPr>
      <xdr:spPr>
        <a:xfrm>
          <a:off x="6818845" y="1032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116626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47D39FA4-C96D-4812-8EEF-99EDA4CFE6DE}"/>
            </a:ext>
          </a:extLst>
        </xdr:cNvPr>
        <xdr:cNvSpPr txBox="1"/>
      </xdr:nvSpPr>
      <xdr:spPr>
        <a:xfrm>
          <a:off x="6009220" y="1032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5B13483-C4D3-4659-A56B-B8E26A9D019A}"/>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C992F23-BF93-4ADE-B63C-81F360032F54}"/>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81C7EB2-18F6-40A8-8A71-AF11F25AB775}"/>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D9B3BE3-646E-4979-A25E-C6B0FD30F2D7}"/>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1B7BB8A-7524-43F5-B5F8-50925F0EE2FB}"/>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B9C983C-E218-4B33-ADEF-BC5F90DA887C}"/>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59D2CA0-701F-4F2E-86F7-0E93642DF6B1}"/>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34623C6-CCB9-4092-ACC4-A5AED0654112}"/>
            </a:ext>
          </a:extLst>
        </xdr:cNvPr>
        <xdr:cNvSpPr/>
      </xdr:nvSpPr>
      <xdr:spPr>
        <a:xfrm>
          <a:off x="6858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F34A613-898F-44C8-BF1B-A719B5CE4E3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12108244-6AD8-4B45-886E-A55CC5472607}"/>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D956884A-4D77-4DE7-867E-4709A80FFE7B}"/>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981966A4-98C8-4663-9923-501D09E01339}"/>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B9C64B29-FDE1-4FC4-B2D4-B5245687B167}"/>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C42AAE87-6DB1-4730-95C5-A7C10D7DE169}"/>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1CD7E518-ED9C-45E1-A07C-E02E1A452B46}"/>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D3DB6BF-CCAE-41AB-A343-A04E55DF9647}"/>
            </a:ext>
          </a:extLst>
        </xdr:cNvPr>
        <xdr:cNvSpPr/>
      </xdr:nvSpPr>
      <xdr:spPr>
        <a:xfrm>
          <a:off x="59531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7D44A365-8E73-4DB9-8BAE-57B04CFFE4C7}"/>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F1EA7EDD-0467-4483-B958-CCBE4899C448}"/>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4D90FF62-6AC7-4ABE-9D8A-926744F00B66}"/>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2D2AECFE-434A-4095-848B-9B486A764768}"/>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F3CAC802-62D4-4376-A412-C96B0311C58D}"/>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81D71BA1-0AF3-4B16-B4F8-F39D2712BAAF}"/>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8DFFD9D6-84C9-4F4A-BC9B-5C143E431511}"/>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530A922D-52C1-4512-B47F-8B20732A460D}"/>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375E9455-3CB8-4738-8261-E8DD53670E55}"/>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58D40013-BA51-4B26-A0FD-80CD43E898D7}"/>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7DA53C10-95C4-43D7-B95F-1F34F12EE37D}"/>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B6A79035-6B52-49C9-9672-0F5CD858BBB8}"/>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5F6F8F30-3635-4925-A658-936294FBE281}"/>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540F100F-A244-4C65-8C25-0FD4F5BCAB6F}"/>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2570AC39-EF28-4E8D-A5AF-65462C9F4AF1}"/>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CCC781EE-C02B-4565-9F67-C8E962991902}"/>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18C8468D-41C5-4AC5-A71C-8F4173447C39}"/>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940501DC-98D6-48E4-9205-17747B0709A8}"/>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C1C71560-642B-469A-8FB8-5F8A0A342577}"/>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E47E04D0-D326-4475-81E3-9D76066EEECE}"/>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BBCCFAF8-E45D-4477-B533-07957BB1AFAC}"/>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6E0A96F6-2038-4639-987F-13F8192405FF}"/>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1A0D4B68-00E9-4EB7-93DE-CE3C37D862C1}"/>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73B70FA0-D8EE-4EE5-B34E-4621A3133E09}"/>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B75554E5-AB97-4D20-9FD8-6FF1251A380D}"/>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FBE0C8F6-B6E5-4600-B1C0-4045D99A9916}"/>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BAD5D3F5-4737-4BA0-A4D6-832F7EE68414}"/>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1A9E63D9-93C0-478F-ABA7-2D3592A70EC8}"/>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1E92331E-6C17-48E1-9858-AF4CCA707075}"/>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1BAF884E-9C5D-4A1D-928E-B3C044642BB1}"/>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90BFD7C4-6541-49B7-B2BF-5667CE5C6E4A}"/>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F363359E-2574-47A2-9FF5-E2BC814413EF}"/>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D3795F05-5B20-4F24-9E5B-2FA14E9BD899}"/>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CBC3A539-E593-425C-AB64-B2CDECC0C9E4}"/>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E9DCE8DF-6350-4F9E-97F1-86F5CCCB0EE5}"/>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F6ADB256-A813-4DA0-B675-532FC4B5910C}"/>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60B2ED64-DE89-40B9-902D-D57C09DFA76C}"/>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823810E8-3BBD-4F5A-BB85-6E19FB9AF585}"/>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E2EAD79A-9396-4D76-AB8E-8E540C8145A7}"/>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EEC790ED-179E-4B05-B872-13B0F1609025}"/>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AB6FAB46-2682-4AA3-8079-FF47F366C74C}"/>
            </a:ext>
          </a:extLst>
        </xdr:cNvPr>
        <xdr:cNvCxnSpPr/>
      </xdr:nvCxnSpPr>
      <xdr:spPr>
        <a:xfrm flipV="1">
          <a:off x="14696439" y="5354320"/>
          <a:ext cx="0"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認定こども園・幼稚園・保育所】&#10;有形固定資産減価償却率最小値テキスト">
          <a:extLst>
            <a:ext uri="{FF2B5EF4-FFF2-40B4-BE49-F238E27FC236}">
              <a16:creationId xmlns:a16="http://schemas.microsoft.com/office/drawing/2014/main" id="{A37EBC05-579C-41F3-A977-AE321CE390A1}"/>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F722B8AE-1425-4365-BF24-6EBF8F0DADD1}"/>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447AED64-E3C0-4653-AE39-4FD8679438EC}"/>
            </a:ext>
          </a:extLst>
        </xdr:cNvPr>
        <xdr:cNvSpPr txBox="1"/>
      </xdr:nvSpPr>
      <xdr:spPr>
        <a:xfrm>
          <a:off x="14735175" y="51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324" name="直線コネクタ 323">
          <a:extLst>
            <a:ext uri="{FF2B5EF4-FFF2-40B4-BE49-F238E27FC236}">
              <a16:creationId xmlns:a16="http://schemas.microsoft.com/office/drawing/2014/main" id="{F8BEA93D-5605-4B75-9A82-BE80281F54AF}"/>
            </a:ext>
          </a:extLst>
        </xdr:cNvPr>
        <xdr:cNvCxnSpPr/>
      </xdr:nvCxnSpPr>
      <xdr:spPr>
        <a:xfrm>
          <a:off x="14611350" y="53543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9E66DCFC-5582-4ECC-9CA4-C540EC3E27C8}"/>
            </a:ext>
          </a:extLst>
        </xdr:cNvPr>
        <xdr:cNvSpPr txBox="1"/>
      </xdr:nvSpPr>
      <xdr:spPr>
        <a:xfrm>
          <a:off x="14735175" y="5782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326" name="フローチャート: 判断 325">
          <a:extLst>
            <a:ext uri="{FF2B5EF4-FFF2-40B4-BE49-F238E27FC236}">
              <a16:creationId xmlns:a16="http://schemas.microsoft.com/office/drawing/2014/main" id="{BF9855C8-E77F-4338-A948-CEAA0AC325B9}"/>
            </a:ext>
          </a:extLst>
        </xdr:cNvPr>
        <xdr:cNvSpPr/>
      </xdr:nvSpPr>
      <xdr:spPr>
        <a:xfrm>
          <a:off x="14649450" y="59220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327" name="フローチャート: 判断 326">
          <a:extLst>
            <a:ext uri="{FF2B5EF4-FFF2-40B4-BE49-F238E27FC236}">
              <a16:creationId xmlns:a16="http://schemas.microsoft.com/office/drawing/2014/main" id="{20B0F168-BD09-4A61-95E8-C4E9DC2A3ECA}"/>
            </a:ext>
          </a:extLst>
        </xdr:cNvPr>
        <xdr:cNvSpPr/>
      </xdr:nvSpPr>
      <xdr:spPr>
        <a:xfrm>
          <a:off x="13887450" y="58947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328" name="フローチャート: 判断 327">
          <a:extLst>
            <a:ext uri="{FF2B5EF4-FFF2-40B4-BE49-F238E27FC236}">
              <a16:creationId xmlns:a16="http://schemas.microsoft.com/office/drawing/2014/main" id="{0578434B-A6C6-4D56-98E0-9E1307BF4E67}"/>
            </a:ext>
          </a:extLst>
        </xdr:cNvPr>
        <xdr:cNvSpPr/>
      </xdr:nvSpPr>
      <xdr:spPr>
        <a:xfrm>
          <a:off x="13096875" y="58845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329" name="フローチャート: 判断 328">
          <a:extLst>
            <a:ext uri="{FF2B5EF4-FFF2-40B4-BE49-F238E27FC236}">
              <a16:creationId xmlns:a16="http://schemas.microsoft.com/office/drawing/2014/main" id="{25101EBB-B4CC-403E-ACA3-75D8CB6F182A}"/>
            </a:ext>
          </a:extLst>
        </xdr:cNvPr>
        <xdr:cNvSpPr/>
      </xdr:nvSpPr>
      <xdr:spPr>
        <a:xfrm>
          <a:off x="12296775" y="58566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330" name="フローチャート: 判断 329">
          <a:extLst>
            <a:ext uri="{FF2B5EF4-FFF2-40B4-BE49-F238E27FC236}">
              <a16:creationId xmlns:a16="http://schemas.microsoft.com/office/drawing/2014/main" id="{66756296-8315-42A9-82FC-74A3E584ABE8}"/>
            </a:ext>
          </a:extLst>
        </xdr:cNvPr>
        <xdr:cNvSpPr/>
      </xdr:nvSpPr>
      <xdr:spPr>
        <a:xfrm>
          <a:off x="11487150" y="58464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DFF950AC-4223-4D08-BF29-EF565A7CF3C7}"/>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F9A6238D-FBC2-4FE0-BCC7-221BE5CA8D53}"/>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3E07633-8F06-427E-B13E-FA6B118A2A3A}"/>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1EC7F85A-50D3-444B-8D54-CEF76749BE14}"/>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4ABF74FF-2D5B-487F-AA29-E377EA40B21F}"/>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336" name="楕円 335">
          <a:extLst>
            <a:ext uri="{FF2B5EF4-FFF2-40B4-BE49-F238E27FC236}">
              <a16:creationId xmlns:a16="http://schemas.microsoft.com/office/drawing/2014/main" id="{8C46AFAD-1F8D-482A-9F64-DDF0C5B8D838}"/>
            </a:ext>
          </a:extLst>
        </xdr:cNvPr>
        <xdr:cNvSpPr/>
      </xdr:nvSpPr>
      <xdr:spPr>
        <a:xfrm>
          <a:off x="14649450" y="61906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9542</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E6589182-5B49-4ABC-A372-783EDA938E9B}"/>
            </a:ext>
          </a:extLst>
        </xdr:cNvPr>
        <xdr:cNvSpPr txBox="1"/>
      </xdr:nvSpPr>
      <xdr:spPr>
        <a:xfrm>
          <a:off x="14735175"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153035</xdr:rowOff>
    </xdr:from>
    <xdr:to>
      <xdr:col>81</xdr:col>
      <xdr:colOff>101600</xdr:colOff>
      <xdr:row>38</xdr:row>
      <xdr:rowOff>83185</xdr:rowOff>
    </xdr:to>
    <xdr:sp macro="" textlink="">
      <xdr:nvSpPr>
        <xdr:cNvPr id="338" name="楕円 337">
          <a:extLst>
            <a:ext uri="{FF2B5EF4-FFF2-40B4-BE49-F238E27FC236}">
              <a16:creationId xmlns:a16="http://schemas.microsoft.com/office/drawing/2014/main" id="{AE9660A1-BBFF-4EC1-8B99-2743BB7925D2}"/>
            </a:ext>
          </a:extLst>
        </xdr:cNvPr>
        <xdr:cNvSpPr/>
      </xdr:nvSpPr>
      <xdr:spPr>
        <a:xfrm>
          <a:off x="13887450" y="61537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32385</xdr:rowOff>
    </xdr:from>
    <xdr:to>
      <xdr:col>85</xdr:col>
      <xdr:colOff>127000</xdr:colOff>
      <xdr:row>38</xdr:row>
      <xdr:rowOff>81915</xdr:rowOff>
    </xdr:to>
    <xdr:cxnSp macro="">
      <xdr:nvCxnSpPr>
        <xdr:cNvPr id="339" name="直線コネクタ 338">
          <a:extLst>
            <a:ext uri="{FF2B5EF4-FFF2-40B4-BE49-F238E27FC236}">
              <a16:creationId xmlns:a16="http://schemas.microsoft.com/office/drawing/2014/main" id="{3AFF1B11-D7A1-4532-B4E9-91B98831E40D}"/>
            </a:ext>
          </a:extLst>
        </xdr:cNvPr>
        <xdr:cNvCxnSpPr/>
      </xdr:nvCxnSpPr>
      <xdr:spPr>
        <a:xfrm>
          <a:off x="13935075" y="6191885"/>
          <a:ext cx="762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105410</xdr:rowOff>
    </xdr:from>
    <xdr:to>
      <xdr:col>76</xdr:col>
      <xdr:colOff>165100</xdr:colOff>
      <xdr:row>38</xdr:row>
      <xdr:rowOff>35560</xdr:rowOff>
    </xdr:to>
    <xdr:sp macro="" textlink="">
      <xdr:nvSpPr>
        <xdr:cNvPr id="340" name="楕円 339">
          <a:extLst>
            <a:ext uri="{FF2B5EF4-FFF2-40B4-BE49-F238E27FC236}">
              <a16:creationId xmlns:a16="http://schemas.microsoft.com/office/drawing/2014/main" id="{28D9AA92-D0F0-4BEB-941C-8D97FDA6FDED}"/>
            </a:ext>
          </a:extLst>
        </xdr:cNvPr>
        <xdr:cNvSpPr/>
      </xdr:nvSpPr>
      <xdr:spPr>
        <a:xfrm>
          <a:off x="13096875" y="61029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156210</xdr:rowOff>
    </xdr:from>
    <xdr:to>
      <xdr:col>81</xdr:col>
      <xdr:colOff>50800</xdr:colOff>
      <xdr:row>38</xdr:row>
      <xdr:rowOff>32385</xdr:rowOff>
    </xdr:to>
    <xdr:cxnSp macro="">
      <xdr:nvCxnSpPr>
        <xdr:cNvPr id="341" name="直線コネクタ 340">
          <a:extLst>
            <a:ext uri="{FF2B5EF4-FFF2-40B4-BE49-F238E27FC236}">
              <a16:creationId xmlns:a16="http://schemas.microsoft.com/office/drawing/2014/main" id="{D3837CC4-1F30-482F-8184-6A5AF739EAD9}"/>
            </a:ext>
          </a:extLst>
        </xdr:cNvPr>
        <xdr:cNvCxnSpPr/>
      </xdr:nvCxnSpPr>
      <xdr:spPr>
        <a:xfrm>
          <a:off x="13144500" y="6160135"/>
          <a:ext cx="79057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116840</xdr:rowOff>
    </xdr:from>
    <xdr:to>
      <xdr:col>72</xdr:col>
      <xdr:colOff>38100</xdr:colOff>
      <xdr:row>38</xdr:row>
      <xdr:rowOff>46990</xdr:rowOff>
    </xdr:to>
    <xdr:sp macro="" textlink="">
      <xdr:nvSpPr>
        <xdr:cNvPr id="342" name="楕円 341">
          <a:extLst>
            <a:ext uri="{FF2B5EF4-FFF2-40B4-BE49-F238E27FC236}">
              <a16:creationId xmlns:a16="http://schemas.microsoft.com/office/drawing/2014/main" id="{1CB8D9BB-E6EB-4021-AAA7-E48340CF209B}"/>
            </a:ext>
          </a:extLst>
        </xdr:cNvPr>
        <xdr:cNvSpPr/>
      </xdr:nvSpPr>
      <xdr:spPr>
        <a:xfrm>
          <a:off x="12296775" y="61175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156210</xdr:rowOff>
    </xdr:from>
    <xdr:to>
      <xdr:col>76</xdr:col>
      <xdr:colOff>114300</xdr:colOff>
      <xdr:row>37</xdr:row>
      <xdr:rowOff>167640</xdr:rowOff>
    </xdr:to>
    <xdr:cxnSp macro="">
      <xdr:nvCxnSpPr>
        <xdr:cNvPr id="343" name="直線コネクタ 342">
          <a:extLst>
            <a:ext uri="{FF2B5EF4-FFF2-40B4-BE49-F238E27FC236}">
              <a16:creationId xmlns:a16="http://schemas.microsoft.com/office/drawing/2014/main" id="{89980268-E3D1-4A75-AEE4-D9AC7CB58067}"/>
            </a:ext>
          </a:extLst>
        </xdr:cNvPr>
        <xdr:cNvCxnSpPr/>
      </xdr:nvCxnSpPr>
      <xdr:spPr>
        <a:xfrm flipV="1">
          <a:off x="12344400" y="6160135"/>
          <a:ext cx="8001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73025</xdr:rowOff>
    </xdr:from>
    <xdr:to>
      <xdr:col>67</xdr:col>
      <xdr:colOff>101600</xdr:colOff>
      <xdr:row>38</xdr:row>
      <xdr:rowOff>3175</xdr:rowOff>
    </xdr:to>
    <xdr:sp macro="" textlink="">
      <xdr:nvSpPr>
        <xdr:cNvPr id="344" name="楕円 343">
          <a:extLst>
            <a:ext uri="{FF2B5EF4-FFF2-40B4-BE49-F238E27FC236}">
              <a16:creationId xmlns:a16="http://schemas.microsoft.com/office/drawing/2014/main" id="{8F6B39A9-B5E7-4CA1-ADD9-B60794973B85}"/>
            </a:ext>
          </a:extLst>
        </xdr:cNvPr>
        <xdr:cNvSpPr/>
      </xdr:nvSpPr>
      <xdr:spPr>
        <a:xfrm>
          <a:off x="11487150" y="6073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123825</xdr:rowOff>
    </xdr:from>
    <xdr:to>
      <xdr:col>71</xdr:col>
      <xdr:colOff>177800</xdr:colOff>
      <xdr:row>37</xdr:row>
      <xdr:rowOff>167640</xdr:rowOff>
    </xdr:to>
    <xdr:cxnSp macro="">
      <xdr:nvCxnSpPr>
        <xdr:cNvPr id="345" name="直線コネクタ 344">
          <a:extLst>
            <a:ext uri="{FF2B5EF4-FFF2-40B4-BE49-F238E27FC236}">
              <a16:creationId xmlns:a16="http://schemas.microsoft.com/office/drawing/2014/main" id="{831B1402-62A0-43AE-BE62-875EB3DB332B}"/>
            </a:ext>
          </a:extLst>
        </xdr:cNvPr>
        <xdr:cNvCxnSpPr/>
      </xdr:nvCxnSpPr>
      <xdr:spPr>
        <a:xfrm>
          <a:off x="11534775" y="6121400"/>
          <a:ext cx="809625"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B0490F3E-23F7-446B-95D2-2C84E2A1BBA2}"/>
            </a:ext>
          </a:extLst>
        </xdr:cNvPr>
        <xdr:cNvSpPr txBox="1"/>
      </xdr:nvSpPr>
      <xdr:spPr>
        <a:xfrm>
          <a:off x="13745219" y="56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19F72E84-3388-4B1E-953B-BA409F0418ED}"/>
            </a:ext>
          </a:extLst>
        </xdr:cNvPr>
        <xdr:cNvSpPr txBox="1"/>
      </xdr:nvSpPr>
      <xdr:spPr>
        <a:xfrm>
          <a:off x="12964169"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3CAA1BB4-B2DF-4F78-8AE1-0A3CE71185E3}"/>
            </a:ext>
          </a:extLst>
        </xdr:cNvPr>
        <xdr:cNvSpPr txBox="1"/>
      </xdr:nvSpPr>
      <xdr:spPr>
        <a:xfrm>
          <a:off x="12164069" y="56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8C12F60E-F93C-439D-A8F9-9B991B2EAEA1}"/>
            </a:ext>
          </a:extLst>
        </xdr:cNvPr>
        <xdr:cNvSpPr txBox="1"/>
      </xdr:nvSpPr>
      <xdr:spPr>
        <a:xfrm>
          <a:off x="11354444"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74312</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0F4D8A61-F45F-4B93-ACF4-9AFBB50FECB9}"/>
            </a:ext>
          </a:extLst>
        </xdr:cNvPr>
        <xdr:cNvSpPr txBox="1"/>
      </xdr:nvSpPr>
      <xdr:spPr>
        <a:xfrm>
          <a:off x="13745219" y="623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26687</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A60B2EC4-5B69-4347-82FE-5E18937E9104}"/>
            </a:ext>
          </a:extLst>
        </xdr:cNvPr>
        <xdr:cNvSpPr txBox="1"/>
      </xdr:nvSpPr>
      <xdr:spPr>
        <a:xfrm>
          <a:off x="12964169" y="619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38117</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2680EA97-B5BC-4675-8262-0E2C282C341D}"/>
            </a:ext>
          </a:extLst>
        </xdr:cNvPr>
        <xdr:cNvSpPr txBox="1"/>
      </xdr:nvSpPr>
      <xdr:spPr>
        <a:xfrm>
          <a:off x="12164069" y="620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165752</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DC1DC760-6EEC-4704-8EBC-D0ECD87C8D68}"/>
            </a:ext>
          </a:extLst>
        </xdr:cNvPr>
        <xdr:cNvSpPr txBox="1"/>
      </xdr:nvSpPr>
      <xdr:spPr>
        <a:xfrm>
          <a:off x="113544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6C65D25B-086B-49E6-99A5-5EFB52225B69}"/>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56746CD7-E644-4546-9496-F19B5511AA52}"/>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BB93AEBA-27E2-40E6-BFFD-3E583615A440}"/>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EC549AA6-4536-44D2-874F-25279EC67CED}"/>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4E146B35-B14B-46AA-8A1A-92F67A60E926}"/>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FBC27701-5D35-48B0-BDBB-690365F4E1FE}"/>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2D9BB582-5105-4C7D-84EA-92388B8DDE0F}"/>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5CA3BF7F-ED9F-4FA6-9DF3-13C87B9B8C7A}"/>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D61C0007-2F8B-4DE6-90DA-B5CCB18EBFFF}"/>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9D37884D-6407-4C5A-AA03-B8A1B9732C91}"/>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E806683E-9A34-42EB-A74A-B82311A17493}"/>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E07B65BC-C884-4660-9AB3-9E150D9C1148}"/>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49F0BDCD-F984-416A-B64A-6A019DA7E07F}"/>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50182810-5C1A-41FA-8631-94EDD9BFED7C}"/>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26766AE8-5194-4DD2-82BD-DC71B6B36CD0}"/>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1C543561-2DCA-4411-B77B-2268E07D9640}"/>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7AF32DAC-C137-4F18-A1D5-330B6A5E8311}"/>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5C7CF502-C2EF-4C3F-AF0E-0F3A96EEDAAA}"/>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73F73AED-3CD0-4784-A58E-7E027099F506}"/>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FCD0B715-A8E3-4A2F-A5E1-DB81EF2A29A4}"/>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88A9CE77-7F4F-480C-B9A7-B07AAED53AD2}"/>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A455F8FA-EE92-4878-8AC6-914925660922}"/>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13D1F2B2-58C5-4AA1-828E-42408F855F0F}"/>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377" name="直線コネクタ 376">
          <a:extLst>
            <a:ext uri="{FF2B5EF4-FFF2-40B4-BE49-F238E27FC236}">
              <a16:creationId xmlns:a16="http://schemas.microsoft.com/office/drawing/2014/main" id="{7EA3486B-3D64-4C1E-8DDF-8918F6BDE3D9}"/>
            </a:ext>
          </a:extLst>
        </xdr:cNvPr>
        <xdr:cNvCxnSpPr/>
      </xdr:nvCxnSpPr>
      <xdr:spPr>
        <a:xfrm flipV="1">
          <a:off x="19954239" y="5641594"/>
          <a:ext cx="0" cy="11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DA8649FD-DC70-4C4C-8E9F-219148CF653E}"/>
            </a:ext>
          </a:extLst>
        </xdr:cNvPr>
        <xdr:cNvSpPr txBox="1"/>
      </xdr:nvSpPr>
      <xdr:spPr>
        <a:xfrm>
          <a:off x="19992975" y="683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379" name="直線コネクタ 378">
          <a:extLst>
            <a:ext uri="{FF2B5EF4-FFF2-40B4-BE49-F238E27FC236}">
              <a16:creationId xmlns:a16="http://schemas.microsoft.com/office/drawing/2014/main" id="{E224B335-18E0-40C9-B0B3-A39B8D4F9C01}"/>
            </a:ext>
          </a:extLst>
        </xdr:cNvPr>
        <xdr:cNvCxnSpPr/>
      </xdr:nvCxnSpPr>
      <xdr:spPr>
        <a:xfrm>
          <a:off x="19878675" y="68301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0FA6A453-7C36-4A70-A3DE-E4F6CDF9E962}"/>
            </a:ext>
          </a:extLst>
        </xdr:cNvPr>
        <xdr:cNvSpPr txBox="1"/>
      </xdr:nvSpPr>
      <xdr:spPr>
        <a:xfrm>
          <a:off x="19992975" y="541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381" name="直線コネクタ 380">
          <a:extLst>
            <a:ext uri="{FF2B5EF4-FFF2-40B4-BE49-F238E27FC236}">
              <a16:creationId xmlns:a16="http://schemas.microsoft.com/office/drawing/2014/main" id="{090C0CBF-A5BC-41F7-A6EB-A6BB0FEAF22C}"/>
            </a:ext>
          </a:extLst>
        </xdr:cNvPr>
        <xdr:cNvCxnSpPr/>
      </xdr:nvCxnSpPr>
      <xdr:spPr>
        <a:xfrm>
          <a:off x="19878675" y="56415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85615</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2BDE1B8B-8FC9-4592-94FD-D6F4B9F94510}"/>
            </a:ext>
          </a:extLst>
        </xdr:cNvPr>
        <xdr:cNvSpPr txBox="1"/>
      </xdr:nvSpPr>
      <xdr:spPr>
        <a:xfrm>
          <a:off x="19992975" y="6413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383" name="フローチャート: 判断 382">
          <a:extLst>
            <a:ext uri="{FF2B5EF4-FFF2-40B4-BE49-F238E27FC236}">
              <a16:creationId xmlns:a16="http://schemas.microsoft.com/office/drawing/2014/main" id="{6FB3A601-5D62-4823-86EE-8F81C83A3989}"/>
            </a:ext>
          </a:extLst>
        </xdr:cNvPr>
        <xdr:cNvSpPr/>
      </xdr:nvSpPr>
      <xdr:spPr>
        <a:xfrm>
          <a:off x="19897725" y="65524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384" name="フローチャート: 判断 383">
          <a:extLst>
            <a:ext uri="{FF2B5EF4-FFF2-40B4-BE49-F238E27FC236}">
              <a16:creationId xmlns:a16="http://schemas.microsoft.com/office/drawing/2014/main" id="{0C5C77AC-3320-4192-94E0-B5844766F95E}"/>
            </a:ext>
          </a:extLst>
        </xdr:cNvPr>
        <xdr:cNvSpPr/>
      </xdr:nvSpPr>
      <xdr:spPr>
        <a:xfrm>
          <a:off x="19154775" y="65524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385" name="フローチャート: 判断 384">
          <a:extLst>
            <a:ext uri="{FF2B5EF4-FFF2-40B4-BE49-F238E27FC236}">
              <a16:creationId xmlns:a16="http://schemas.microsoft.com/office/drawing/2014/main" id="{190AC4B7-EE92-414E-A552-58471B86FF96}"/>
            </a:ext>
          </a:extLst>
        </xdr:cNvPr>
        <xdr:cNvSpPr/>
      </xdr:nvSpPr>
      <xdr:spPr>
        <a:xfrm>
          <a:off x="18345150" y="65539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386" name="フローチャート: 判断 385">
          <a:extLst>
            <a:ext uri="{FF2B5EF4-FFF2-40B4-BE49-F238E27FC236}">
              <a16:creationId xmlns:a16="http://schemas.microsoft.com/office/drawing/2014/main" id="{E98CCC3D-9F83-4A5B-814A-6680407F9E17}"/>
            </a:ext>
          </a:extLst>
        </xdr:cNvPr>
        <xdr:cNvSpPr/>
      </xdr:nvSpPr>
      <xdr:spPr>
        <a:xfrm>
          <a:off x="17554575" y="65614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387" name="フローチャート: 判断 386">
          <a:extLst>
            <a:ext uri="{FF2B5EF4-FFF2-40B4-BE49-F238E27FC236}">
              <a16:creationId xmlns:a16="http://schemas.microsoft.com/office/drawing/2014/main" id="{1A746E0F-6867-46DE-B129-0A9F40464DDE}"/>
            </a:ext>
          </a:extLst>
        </xdr:cNvPr>
        <xdr:cNvSpPr/>
      </xdr:nvSpPr>
      <xdr:spPr>
        <a:xfrm>
          <a:off x="16754475" y="65552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5E7B7A28-C99A-40F3-B12F-75E386D554FB}"/>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DE2FC222-BCD5-4A56-BA4F-1B0344174CAE}"/>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65764E89-DB1B-4233-8328-D2D85E0CEB1E}"/>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2D67D603-AE90-4535-B51E-0C24C24AFF70}"/>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CCDBF5D8-15D7-4611-B122-75DEAB4BE83F}"/>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169418</xdr:rowOff>
    </xdr:from>
    <xdr:to>
      <xdr:col>116</xdr:col>
      <xdr:colOff>114300</xdr:colOff>
      <xdr:row>41</xdr:row>
      <xdr:rowOff>99568</xdr:rowOff>
    </xdr:to>
    <xdr:sp macro="" textlink="">
      <xdr:nvSpPr>
        <xdr:cNvPr id="393" name="楕円 392">
          <a:extLst>
            <a:ext uri="{FF2B5EF4-FFF2-40B4-BE49-F238E27FC236}">
              <a16:creationId xmlns:a16="http://schemas.microsoft.com/office/drawing/2014/main" id="{AE36044A-8E0F-4CF1-8A50-8E66B4264604}"/>
            </a:ext>
          </a:extLst>
        </xdr:cNvPr>
        <xdr:cNvSpPr/>
      </xdr:nvSpPr>
      <xdr:spPr>
        <a:xfrm>
          <a:off x="19897725" y="66464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147845</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3DF60A86-5664-41C5-AC6B-5121EA9E68FF}"/>
            </a:ext>
          </a:extLst>
        </xdr:cNvPr>
        <xdr:cNvSpPr txBox="1"/>
      </xdr:nvSpPr>
      <xdr:spPr>
        <a:xfrm>
          <a:off x="19992975"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169418</xdr:rowOff>
    </xdr:from>
    <xdr:to>
      <xdr:col>112</xdr:col>
      <xdr:colOff>38100</xdr:colOff>
      <xdr:row>41</xdr:row>
      <xdr:rowOff>99568</xdr:rowOff>
    </xdr:to>
    <xdr:sp macro="" textlink="">
      <xdr:nvSpPr>
        <xdr:cNvPr id="395" name="楕円 394">
          <a:extLst>
            <a:ext uri="{FF2B5EF4-FFF2-40B4-BE49-F238E27FC236}">
              <a16:creationId xmlns:a16="http://schemas.microsoft.com/office/drawing/2014/main" id="{6466A131-D606-4491-B04F-87EDB428A620}"/>
            </a:ext>
          </a:extLst>
        </xdr:cNvPr>
        <xdr:cNvSpPr/>
      </xdr:nvSpPr>
      <xdr:spPr>
        <a:xfrm>
          <a:off x="19154775" y="66464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48768</xdr:rowOff>
    </xdr:from>
    <xdr:to>
      <xdr:col>116</xdr:col>
      <xdr:colOff>63500</xdr:colOff>
      <xdr:row>41</xdr:row>
      <xdr:rowOff>48768</xdr:rowOff>
    </xdr:to>
    <xdr:cxnSp macro="">
      <xdr:nvCxnSpPr>
        <xdr:cNvPr id="396" name="直線コネクタ 395">
          <a:extLst>
            <a:ext uri="{FF2B5EF4-FFF2-40B4-BE49-F238E27FC236}">
              <a16:creationId xmlns:a16="http://schemas.microsoft.com/office/drawing/2014/main" id="{AB778466-DF4C-48E3-8671-790C84A73C14}"/>
            </a:ext>
          </a:extLst>
        </xdr:cNvPr>
        <xdr:cNvCxnSpPr/>
      </xdr:nvCxnSpPr>
      <xdr:spPr>
        <a:xfrm>
          <a:off x="19202400" y="6694043"/>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170180</xdr:rowOff>
    </xdr:from>
    <xdr:to>
      <xdr:col>107</xdr:col>
      <xdr:colOff>101600</xdr:colOff>
      <xdr:row>41</xdr:row>
      <xdr:rowOff>100330</xdr:rowOff>
    </xdr:to>
    <xdr:sp macro="" textlink="">
      <xdr:nvSpPr>
        <xdr:cNvPr id="397" name="楕円 396">
          <a:extLst>
            <a:ext uri="{FF2B5EF4-FFF2-40B4-BE49-F238E27FC236}">
              <a16:creationId xmlns:a16="http://schemas.microsoft.com/office/drawing/2014/main" id="{410F3219-0842-4E9F-A3EA-C9FD9E9B5A08}"/>
            </a:ext>
          </a:extLst>
        </xdr:cNvPr>
        <xdr:cNvSpPr/>
      </xdr:nvSpPr>
      <xdr:spPr>
        <a:xfrm>
          <a:off x="18345150" y="66471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48768</xdr:rowOff>
    </xdr:from>
    <xdr:to>
      <xdr:col>111</xdr:col>
      <xdr:colOff>177800</xdr:colOff>
      <xdr:row>41</xdr:row>
      <xdr:rowOff>49530</xdr:rowOff>
    </xdr:to>
    <xdr:cxnSp macro="">
      <xdr:nvCxnSpPr>
        <xdr:cNvPr id="398" name="直線コネクタ 397">
          <a:extLst>
            <a:ext uri="{FF2B5EF4-FFF2-40B4-BE49-F238E27FC236}">
              <a16:creationId xmlns:a16="http://schemas.microsoft.com/office/drawing/2014/main" id="{CFFDCD6B-59C2-456C-8EB4-1C640E8AC29F}"/>
            </a:ext>
          </a:extLst>
        </xdr:cNvPr>
        <xdr:cNvCxnSpPr/>
      </xdr:nvCxnSpPr>
      <xdr:spPr>
        <a:xfrm flipV="1">
          <a:off x="18392775" y="6694043"/>
          <a:ext cx="809625"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10922</xdr:rowOff>
    </xdr:from>
    <xdr:to>
      <xdr:col>102</xdr:col>
      <xdr:colOff>165100</xdr:colOff>
      <xdr:row>41</xdr:row>
      <xdr:rowOff>112522</xdr:rowOff>
    </xdr:to>
    <xdr:sp macro="" textlink="">
      <xdr:nvSpPr>
        <xdr:cNvPr id="399" name="楕円 398">
          <a:extLst>
            <a:ext uri="{FF2B5EF4-FFF2-40B4-BE49-F238E27FC236}">
              <a16:creationId xmlns:a16="http://schemas.microsoft.com/office/drawing/2014/main" id="{EF1416BA-C5F4-4A9A-AD07-38EFF38113AC}"/>
            </a:ext>
          </a:extLst>
        </xdr:cNvPr>
        <xdr:cNvSpPr/>
      </xdr:nvSpPr>
      <xdr:spPr>
        <a:xfrm>
          <a:off x="17554575" y="665619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49530</xdr:rowOff>
    </xdr:from>
    <xdr:to>
      <xdr:col>107</xdr:col>
      <xdr:colOff>50800</xdr:colOff>
      <xdr:row>41</xdr:row>
      <xdr:rowOff>61722</xdr:rowOff>
    </xdr:to>
    <xdr:cxnSp macro="">
      <xdr:nvCxnSpPr>
        <xdr:cNvPr id="400" name="直線コネクタ 399">
          <a:extLst>
            <a:ext uri="{FF2B5EF4-FFF2-40B4-BE49-F238E27FC236}">
              <a16:creationId xmlns:a16="http://schemas.microsoft.com/office/drawing/2014/main" id="{1A5C4A48-BCAC-4676-AA95-968653160D6F}"/>
            </a:ext>
          </a:extLst>
        </xdr:cNvPr>
        <xdr:cNvCxnSpPr/>
      </xdr:nvCxnSpPr>
      <xdr:spPr>
        <a:xfrm flipV="1">
          <a:off x="17602200" y="6694805"/>
          <a:ext cx="790575"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13208</xdr:rowOff>
    </xdr:from>
    <xdr:to>
      <xdr:col>98</xdr:col>
      <xdr:colOff>38100</xdr:colOff>
      <xdr:row>41</xdr:row>
      <xdr:rowOff>114808</xdr:rowOff>
    </xdr:to>
    <xdr:sp macro="" textlink="">
      <xdr:nvSpPr>
        <xdr:cNvPr id="401" name="楕円 400">
          <a:extLst>
            <a:ext uri="{FF2B5EF4-FFF2-40B4-BE49-F238E27FC236}">
              <a16:creationId xmlns:a16="http://schemas.microsoft.com/office/drawing/2014/main" id="{EB69717A-2449-4125-BF12-5FBF28143036}"/>
            </a:ext>
          </a:extLst>
        </xdr:cNvPr>
        <xdr:cNvSpPr/>
      </xdr:nvSpPr>
      <xdr:spPr>
        <a:xfrm>
          <a:off x="16754475" y="66584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61722</xdr:rowOff>
    </xdr:from>
    <xdr:to>
      <xdr:col>102</xdr:col>
      <xdr:colOff>114300</xdr:colOff>
      <xdr:row>41</xdr:row>
      <xdr:rowOff>64008</xdr:rowOff>
    </xdr:to>
    <xdr:cxnSp macro="">
      <xdr:nvCxnSpPr>
        <xdr:cNvPr id="402" name="直線コネクタ 401">
          <a:extLst>
            <a:ext uri="{FF2B5EF4-FFF2-40B4-BE49-F238E27FC236}">
              <a16:creationId xmlns:a16="http://schemas.microsoft.com/office/drawing/2014/main" id="{67E82132-C534-40C8-ADCE-36A669A8B662}"/>
            </a:ext>
          </a:extLst>
        </xdr:cNvPr>
        <xdr:cNvCxnSpPr/>
      </xdr:nvCxnSpPr>
      <xdr:spPr>
        <a:xfrm flipV="1">
          <a:off x="16802100" y="6713347"/>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05E0DFE1-A3D0-48CE-9422-34CF58E8E99E}"/>
            </a:ext>
          </a:extLst>
        </xdr:cNvPr>
        <xdr:cNvSpPr txBox="1"/>
      </xdr:nvSpPr>
      <xdr:spPr>
        <a:xfrm>
          <a:off x="18983402" y="63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A79CA702-F4F8-4A49-979B-A7B5F40C2305}"/>
            </a:ext>
          </a:extLst>
        </xdr:cNvPr>
        <xdr:cNvSpPr txBox="1"/>
      </xdr:nvSpPr>
      <xdr:spPr>
        <a:xfrm>
          <a:off x="18183302" y="633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8C4A3E35-DF92-4E66-8002-4E0443074492}"/>
            </a:ext>
          </a:extLst>
        </xdr:cNvPr>
        <xdr:cNvSpPr txBox="1"/>
      </xdr:nvSpPr>
      <xdr:spPr>
        <a:xfrm>
          <a:off x="17383202"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18559</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B58F5042-0F0A-4B26-9DCD-F8432C41A004}"/>
            </a:ext>
          </a:extLst>
        </xdr:cNvPr>
        <xdr:cNvSpPr txBox="1"/>
      </xdr:nvSpPr>
      <xdr:spPr>
        <a:xfrm>
          <a:off x="16592627"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90695</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08FB59E7-B509-4616-8DD1-A17FD770DBFB}"/>
            </a:ext>
          </a:extLst>
        </xdr:cNvPr>
        <xdr:cNvSpPr txBox="1"/>
      </xdr:nvSpPr>
      <xdr:spPr>
        <a:xfrm>
          <a:off x="18983402"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91457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C47F14DE-7749-42AF-8380-AAA81AC3685F}"/>
            </a:ext>
          </a:extLst>
        </xdr:cNvPr>
        <xdr:cNvSpPr txBox="1"/>
      </xdr:nvSpPr>
      <xdr:spPr>
        <a:xfrm>
          <a:off x="18183302" y="673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103649</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EF6490ED-C3BD-4B58-A658-DE7BC565DE10}"/>
            </a:ext>
          </a:extLst>
        </xdr:cNvPr>
        <xdr:cNvSpPr txBox="1"/>
      </xdr:nvSpPr>
      <xdr:spPr>
        <a:xfrm>
          <a:off x="17383202" y="675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105935</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75273FCB-E5C1-4507-9690-204C718EE102}"/>
            </a:ext>
          </a:extLst>
        </xdr:cNvPr>
        <xdr:cNvSpPr txBox="1"/>
      </xdr:nvSpPr>
      <xdr:spPr>
        <a:xfrm>
          <a:off x="16592627" y="675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89C54841-7DBC-4EB7-B56F-F8FD0859DDD5}"/>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51DF5F2-DE43-4649-AABF-477C496D1F94}"/>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B0D85318-17C7-4533-97C7-62B77CEA4018}"/>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BF3F5A84-CB70-4C3D-A4AA-1DFBBBAB44ED}"/>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56B6633-EF21-434A-B828-631F8BFC572E}"/>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FA12FF65-E8AF-4D86-A21E-CEE5F77EC34C}"/>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9428055B-CF7E-4AC9-BACE-E7003AD1924A}"/>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2B3E827-1D52-4264-8B83-5823A106E0AD}"/>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A26E60E5-297C-44F9-9C0A-1AFDBBB10309}"/>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9D5FC591-C850-4918-8AB9-DD31A65BAE44}"/>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7125383E-4469-43E1-B5E9-17987B76284A}"/>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4A923AD8-D4CC-4D67-AEFF-6BF1A241504C}"/>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FE5E78D0-5A30-4973-9198-AD17BD72E117}"/>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F22D3F95-EB22-4F5A-BDAD-E5DA4366F0C5}"/>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03F89C54-1779-44D9-9A83-E6D7E7559772}"/>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C747F1F7-680A-42FF-9D07-14300D1F902A}"/>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584A506A-9920-468B-8F22-F2D92A6E8A11}"/>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40DFF99A-497A-4B85-8FDD-772A3E95D30E}"/>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AA1D820B-6C7C-4CA7-B5CB-54A738958812}"/>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CB7D29B8-A924-4A2A-914D-80352EBC6F27}"/>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7B70B03A-D73A-40A6-B091-D57CB0358ABE}"/>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DC269C79-E486-4AE4-A7A2-1903940DC414}"/>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2C905ACE-437D-4CAA-9C25-BA4E3F386D3A}"/>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1A2F381-B428-4F01-8317-1B3F872CE7C3}"/>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435" name="直線コネクタ 434">
          <a:extLst>
            <a:ext uri="{FF2B5EF4-FFF2-40B4-BE49-F238E27FC236}">
              <a16:creationId xmlns:a16="http://schemas.microsoft.com/office/drawing/2014/main" id="{EC7D732B-5551-4DED-A026-25E4788A1ECD}"/>
            </a:ext>
          </a:extLst>
        </xdr:cNvPr>
        <xdr:cNvCxnSpPr/>
      </xdr:nvCxnSpPr>
      <xdr:spPr>
        <a:xfrm flipV="1">
          <a:off x="14696439" y="8946515"/>
          <a:ext cx="0" cy="135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129F49CC-1A4A-4B7C-B962-6134B6CECE0C}"/>
            </a:ext>
          </a:extLst>
        </xdr:cNvPr>
        <xdr:cNvSpPr txBox="1"/>
      </xdr:nvSpPr>
      <xdr:spPr>
        <a:xfrm>
          <a:off x="14735175" y="10313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37" name="直線コネクタ 436">
          <a:extLst>
            <a:ext uri="{FF2B5EF4-FFF2-40B4-BE49-F238E27FC236}">
              <a16:creationId xmlns:a16="http://schemas.microsoft.com/office/drawing/2014/main" id="{701D05AC-DCA1-4569-9FB2-1454AE42BF5C}"/>
            </a:ext>
          </a:extLst>
        </xdr:cNvPr>
        <xdr:cNvCxnSpPr/>
      </xdr:nvCxnSpPr>
      <xdr:spPr>
        <a:xfrm>
          <a:off x="14611350" y="10306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C302CE39-9AE2-41D5-895D-028E8E95B297}"/>
            </a:ext>
          </a:extLst>
        </xdr:cNvPr>
        <xdr:cNvSpPr txBox="1"/>
      </xdr:nvSpPr>
      <xdr:spPr>
        <a:xfrm>
          <a:off x="14735175" y="874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439" name="直線コネクタ 438">
          <a:extLst>
            <a:ext uri="{FF2B5EF4-FFF2-40B4-BE49-F238E27FC236}">
              <a16:creationId xmlns:a16="http://schemas.microsoft.com/office/drawing/2014/main" id="{27913757-14F6-4CD7-B7B2-36C2FF06657C}"/>
            </a:ext>
          </a:extLst>
        </xdr:cNvPr>
        <xdr:cNvCxnSpPr/>
      </xdr:nvCxnSpPr>
      <xdr:spPr>
        <a:xfrm>
          <a:off x="14611350" y="8946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E215EF0A-392A-46C4-A80D-BF01B6A286A1}"/>
            </a:ext>
          </a:extLst>
        </xdr:cNvPr>
        <xdr:cNvSpPr txBox="1"/>
      </xdr:nvSpPr>
      <xdr:spPr>
        <a:xfrm>
          <a:off x="14735175" y="9598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441" name="フローチャート: 判断 440">
          <a:extLst>
            <a:ext uri="{FF2B5EF4-FFF2-40B4-BE49-F238E27FC236}">
              <a16:creationId xmlns:a16="http://schemas.microsoft.com/office/drawing/2014/main" id="{E8993909-2AF0-43A9-83C5-D83FD67C3F7B}"/>
            </a:ext>
          </a:extLst>
        </xdr:cNvPr>
        <xdr:cNvSpPr/>
      </xdr:nvSpPr>
      <xdr:spPr>
        <a:xfrm>
          <a:off x="14649450" y="97339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442" name="フローチャート: 判断 441">
          <a:extLst>
            <a:ext uri="{FF2B5EF4-FFF2-40B4-BE49-F238E27FC236}">
              <a16:creationId xmlns:a16="http://schemas.microsoft.com/office/drawing/2014/main" id="{817AACCE-7BC7-4EBE-8F8C-EA30014A5296}"/>
            </a:ext>
          </a:extLst>
        </xdr:cNvPr>
        <xdr:cNvSpPr/>
      </xdr:nvSpPr>
      <xdr:spPr>
        <a:xfrm>
          <a:off x="13887450" y="97326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443" name="フローチャート: 判断 442">
          <a:extLst>
            <a:ext uri="{FF2B5EF4-FFF2-40B4-BE49-F238E27FC236}">
              <a16:creationId xmlns:a16="http://schemas.microsoft.com/office/drawing/2014/main" id="{5261041C-643E-4EE5-AE36-2DED97333E51}"/>
            </a:ext>
          </a:extLst>
        </xdr:cNvPr>
        <xdr:cNvSpPr/>
      </xdr:nvSpPr>
      <xdr:spPr>
        <a:xfrm>
          <a:off x="13096875" y="97237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444" name="フローチャート: 判断 443">
          <a:extLst>
            <a:ext uri="{FF2B5EF4-FFF2-40B4-BE49-F238E27FC236}">
              <a16:creationId xmlns:a16="http://schemas.microsoft.com/office/drawing/2014/main" id="{F27F50CE-65E4-4E8A-B2C4-F50950B55787}"/>
            </a:ext>
          </a:extLst>
        </xdr:cNvPr>
        <xdr:cNvSpPr/>
      </xdr:nvSpPr>
      <xdr:spPr>
        <a:xfrm>
          <a:off x="12296775" y="9695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445" name="フローチャート: 判断 444">
          <a:extLst>
            <a:ext uri="{FF2B5EF4-FFF2-40B4-BE49-F238E27FC236}">
              <a16:creationId xmlns:a16="http://schemas.microsoft.com/office/drawing/2014/main" id="{CD036855-3149-4F83-8BCC-8AE50F0A3F2D}"/>
            </a:ext>
          </a:extLst>
        </xdr:cNvPr>
        <xdr:cNvSpPr/>
      </xdr:nvSpPr>
      <xdr:spPr>
        <a:xfrm>
          <a:off x="11487150" y="96850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B464FE66-4573-45F6-B740-804D832037E7}"/>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AD64DCFD-C9F4-40BD-98EB-A883671EF80B}"/>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6944D222-C897-4C2A-BAE7-BFFA02842A9A}"/>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D4CEC362-4884-4868-9CC5-8E6245BBDCC8}"/>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FD6A0324-EBDF-4F19-96D2-A1697F8CD37E}"/>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71120</xdr:rowOff>
    </xdr:from>
    <xdr:to>
      <xdr:col>85</xdr:col>
      <xdr:colOff>177800</xdr:colOff>
      <xdr:row>62</xdr:row>
      <xdr:rowOff>1270</xdr:rowOff>
    </xdr:to>
    <xdr:sp macro="" textlink="">
      <xdr:nvSpPr>
        <xdr:cNvPr id="451" name="楕円 450">
          <a:extLst>
            <a:ext uri="{FF2B5EF4-FFF2-40B4-BE49-F238E27FC236}">
              <a16:creationId xmlns:a16="http://schemas.microsoft.com/office/drawing/2014/main" id="{355A04FF-F2FC-4C4B-A76D-3DECA0F4E464}"/>
            </a:ext>
          </a:extLst>
        </xdr:cNvPr>
        <xdr:cNvSpPr/>
      </xdr:nvSpPr>
      <xdr:spPr>
        <a:xfrm>
          <a:off x="14649450" y="99548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49547</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B8B7AD45-157D-4F74-92DB-1BBB36002634}"/>
            </a:ext>
          </a:extLst>
        </xdr:cNvPr>
        <xdr:cNvSpPr txBox="1"/>
      </xdr:nvSpPr>
      <xdr:spPr>
        <a:xfrm>
          <a:off x="14735175"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33020</xdr:rowOff>
    </xdr:from>
    <xdr:to>
      <xdr:col>81</xdr:col>
      <xdr:colOff>101600</xdr:colOff>
      <xdr:row>61</xdr:row>
      <xdr:rowOff>134620</xdr:rowOff>
    </xdr:to>
    <xdr:sp macro="" textlink="">
      <xdr:nvSpPr>
        <xdr:cNvPr id="453" name="楕円 452">
          <a:extLst>
            <a:ext uri="{FF2B5EF4-FFF2-40B4-BE49-F238E27FC236}">
              <a16:creationId xmlns:a16="http://schemas.microsoft.com/office/drawing/2014/main" id="{1B06367A-9DAB-4679-868E-16197B6D784C}"/>
            </a:ext>
          </a:extLst>
        </xdr:cNvPr>
        <xdr:cNvSpPr/>
      </xdr:nvSpPr>
      <xdr:spPr>
        <a:xfrm>
          <a:off x="13887450" y="99167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83820</xdr:rowOff>
    </xdr:from>
    <xdr:to>
      <xdr:col>85</xdr:col>
      <xdr:colOff>127000</xdr:colOff>
      <xdr:row>61</xdr:row>
      <xdr:rowOff>121920</xdr:rowOff>
    </xdr:to>
    <xdr:cxnSp macro="">
      <xdr:nvCxnSpPr>
        <xdr:cNvPr id="454" name="直線コネクタ 453">
          <a:extLst>
            <a:ext uri="{FF2B5EF4-FFF2-40B4-BE49-F238E27FC236}">
              <a16:creationId xmlns:a16="http://schemas.microsoft.com/office/drawing/2014/main" id="{0500F311-51A1-457C-806D-9FFD73BF812E}"/>
            </a:ext>
          </a:extLst>
        </xdr:cNvPr>
        <xdr:cNvCxnSpPr/>
      </xdr:nvCxnSpPr>
      <xdr:spPr>
        <a:xfrm>
          <a:off x="13935075" y="997394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166370</xdr:rowOff>
    </xdr:from>
    <xdr:to>
      <xdr:col>76</xdr:col>
      <xdr:colOff>165100</xdr:colOff>
      <xdr:row>61</xdr:row>
      <xdr:rowOff>96520</xdr:rowOff>
    </xdr:to>
    <xdr:sp macro="" textlink="">
      <xdr:nvSpPr>
        <xdr:cNvPr id="455" name="楕円 454">
          <a:extLst>
            <a:ext uri="{FF2B5EF4-FFF2-40B4-BE49-F238E27FC236}">
              <a16:creationId xmlns:a16="http://schemas.microsoft.com/office/drawing/2014/main" id="{95E1FBF7-F8EE-45B4-AC3A-8B58F3ED5267}"/>
            </a:ext>
          </a:extLst>
        </xdr:cNvPr>
        <xdr:cNvSpPr/>
      </xdr:nvSpPr>
      <xdr:spPr>
        <a:xfrm>
          <a:off x="13096875" y="98882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45720</xdr:rowOff>
    </xdr:from>
    <xdr:to>
      <xdr:col>81</xdr:col>
      <xdr:colOff>50800</xdr:colOff>
      <xdr:row>61</xdr:row>
      <xdr:rowOff>83820</xdr:rowOff>
    </xdr:to>
    <xdr:cxnSp macro="">
      <xdr:nvCxnSpPr>
        <xdr:cNvPr id="456" name="直線コネクタ 455">
          <a:extLst>
            <a:ext uri="{FF2B5EF4-FFF2-40B4-BE49-F238E27FC236}">
              <a16:creationId xmlns:a16="http://schemas.microsoft.com/office/drawing/2014/main" id="{9BF8FD92-E0E9-45E0-890C-1D1457393E3B}"/>
            </a:ext>
          </a:extLst>
        </xdr:cNvPr>
        <xdr:cNvCxnSpPr/>
      </xdr:nvCxnSpPr>
      <xdr:spPr>
        <a:xfrm>
          <a:off x="13144500" y="9935845"/>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124460</xdr:rowOff>
    </xdr:from>
    <xdr:to>
      <xdr:col>72</xdr:col>
      <xdr:colOff>38100</xdr:colOff>
      <xdr:row>61</xdr:row>
      <xdr:rowOff>54610</xdr:rowOff>
    </xdr:to>
    <xdr:sp macro="" textlink="">
      <xdr:nvSpPr>
        <xdr:cNvPr id="457" name="楕円 456">
          <a:extLst>
            <a:ext uri="{FF2B5EF4-FFF2-40B4-BE49-F238E27FC236}">
              <a16:creationId xmlns:a16="http://schemas.microsoft.com/office/drawing/2014/main" id="{815B3C30-8210-4E4E-80E7-59F649B5E9E1}"/>
            </a:ext>
          </a:extLst>
        </xdr:cNvPr>
        <xdr:cNvSpPr/>
      </xdr:nvSpPr>
      <xdr:spPr>
        <a:xfrm>
          <a:off x="12296775" y="98463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3810</xdr:rowOff>
    </xdr:from>
    <xdr:to>
      <xdr:col>76</xdr:col>
      <xdr:colOff>114300</xdr:colOff>
      <xdr:row>61</xdr:row>
      <xdr:rowOff>45720</xdr:rowOff>
    </xdr:to>
    <xdr:cxnSp macro="">
      <xdr:nvCxnSpPr>
        <xdr:cNvPr id="458" name="直線コネクタ 457">
          <a:extLst>
            <a:ext uri="{FF2B5EF4-FFF2-40B4-BE49-F238E27FC236}">
              <a16:creationId xmlns:a16="http://schemas.microsoft.com/office/drawing/2014/main" id="{8D1B18E6-352D-4F19-9818-D4E7DE77E623}"/>
            </a:ext>
          </a:extLst>
        </xdr:cNvPr>
        <xdr:cNvCxnSpPr/>
      </xdr:nvCxnSpPr>
      <xdr:spPr>
        <a:xfrm>
          <a:off x="12344400" y="9893935"/>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4445</xdr:rowOff>
    </xdr:from>
    <xdr:to>
      <xdr:col>67</xdr:col>
      <xdr:colOff>101600</xdr:colOff>
      <xdr:row>60</xdr:row>
      <xdr:rowOff>106045</xdr:rowOff>
    </xdr:to>
    <xdr:sp macro="" textlink="">
      <xdr:nvSpPr>
        <xdr:cNvPr id="459" name="楕円 458">
          <a:extLst>
            <a:ext uri="{FF2B5EF4-FFF2-40B4-BE49-F238E27FC236}">
              <a16:creationId xmlns:a16="http://schemas.microsoft.com/office/drawing/2014/main" id="{BF537D16-FE86-47DE-8F19-FE523770B7D2}"/>
            </a:ext>
          </a:extLst>
        </xdr:cNvPr>
        <xdr:cNvSpPr/>
      </xdr:nvSpPr>
      <xdr:spPr>
        <a:xfrm>
          <a:off x="11487150" y="97326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55245</xdr:rowOff>
    </xdr:from>
    <xdr:to>
      <xdr:col>71</xdr:col>
      <xdr:colOff>177800</xdr:colOff>
      <xdr:row>61</xdr:row>
      <xdr:rowOff>3810</xdr:rowOff>
    </xdr:to>
    <xdr:cxnSp macro="">
      <xdr:nvCxnSpPr>
        <xdr:cNvPr id="460" name="直線コネクタ 459">
          <a:extLst>
            <a:ext uri="{FF2B5EF4-FFF2-40B4-BE49-F238E27FC236}">
              <a16:creationId xmlns:a16="http://schemas.microsoft.com/office/drawing/2014/main" id="{4950C1FC-454D-40B4-8082-7402C52E563D}"/>
            </a:ext>
          </a:extLst>
        </xdr:cNvPr>
        <xdr:cNvCxnSpPr/>
      </xdr:nvCxnSpPr>
      <xdr:spPr>
        <a:xfrm>
          <a:off x="11534775" y="9780270"/>
          <a:ext cx="809625" cy="1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461" name="n_1aveValue【学校施設】&#10;有形固定資産減価償却率">
          <a:extLst>
            <a:ext uri="{FF2B5EF4-FFF2-40B4-BE49-F238E27FC236}">
              <a16:creationId xmlns:a16="http://schemas.microsoft.com/office/drawing/2014/main" id="{7D93E559-61FC-4731-A1F5-2713E357BF22}"/>
            </a:ext>
          </a:extLst>
        </xdr:cNvPr>
        <xdr:cNvSpPr txBox="1"/>
      </xdr:nvSpPr>
      <xdr:spPr>
        <a:xfrm>
          <a:off x="13745219" y="952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462" name="n_2aveValue【学校施設】&#10;有形固定資産減価償却率">
          <a:extLst>
            <a:ext uri="{FF2B5EF4-FFF2-40B4-BE49-F238E27FC236}">
              <a16:creationId xmlns:a16="http://schemas.microsoft.com/office/drawing/2014/main" id="{2FD4A244-02FB-41AE-ABDB-1D47E521233E}"/>
            </a:ext>
          </a:extLst>
        </xdr:cNvPr>
        <xdr:cNvSpPr txBox="1"/>
      </xdr:nvSpPr>
      <xdr:spPr>
        <a:xfrm>
          <a:off x="12964169" y="951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463" name="n_3aveValue【学校施設】&#10;有形固定資産減価償却率">
          <a:extLst>
            <a:ext uri="{FF2B5EF4-FFF2-40B4-BE49-F238E27FC236}">
              <a16:creationId xmlns:a16="http://schemas.microsoft.com/office/drawing/2014/main" id="{FD1FDD0F-0122-453A-B51A-FD21EBE7DFD2}"/>
            </a:ext>
          </a:extLst>
        </xdr:cNvPr>
        <xdr:cNvSpPr txBox="1"/>
      </xdr:nvSpPr>
      <xdr:spPr>
        <a:xfrm>
          <a:off x="12164069" y="947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464" name="n_4aveValue【学校施設】&#10;有形固定資産減価償却率">
          <a:extLst>
            <a:ext uri="{FF2B5EF4-FFF2-40B4-BE49-F238E27FC236}">
              <a16:creationId xmlns:a16="http://schemas.microsoft.com/office/drawing/2014/main" id="{E776DCA2-7868-452E-A5C3-291F494643F1}"/>
            </a:ext>
          </a:extLst>
        </xdr:cNvPr>
        <xdr:cNvSpPr txBox="1"/>
      </xdr:nvSpPr>
      <xdr:spPr>
        <a:xfrm>
          <a:off x="11354444"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125747</xdr:rowOff>
    </xdr:from>
    <xdr:ext cx="405111" cy="259045"/>
    <xdr:sp macro="" textlink="">
      <xdr:nvSpPr>
        <xdr:cNvPr id="465" name="n_1mainValue【学校施設】&#10;有形固定資産減価償却率">
          <a:extLst>
            <a:ext uri="{FF2B5EF4-FFF2-40B4-BE49-F238E27FC236}">
              <a16:creationId xmlns:a16="http://schemas.microsoft.com/office/drawing/2014/main" id="{3031BFF3-E19D-44DD-BB58-6630F80FDC2E}"/>
            </a:ext>
          </a:extLst>
        </xdr:cNvPr>
        <xdr:cNvSpPr txBox="1"/>
      </xdr:nvSpPr>
      <xdr:spPr>
        <a:xfrm>
          <a:off x="13745219"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87647</xdr:rowOff>
    </xdr:from>
    <xdr:ext cx="405111" cy="259045"/>
    <xdr:sp macro="" textlink="">
      <xdr:nvSpPr>
        <xdr:cNvPr id="466" name="n_2mainValue【学校施設】&#10;有形固定資産減価償却率">
          <a:extLst>
            <a:ext uri="{FF2B5EF4-FFF2-40B4-BE49-F238E27FC236}">
              <a16:creationId xmlns:a16="http://schemas.microsoft.com/office/drawing/2014/main" id="{A68EFA54-9587-4E69-A3A4-84EC5E80EC82}"/>
            </a:ext>
          </a:extLst>
        </xdr:cNvPr>
        <xdr:cNvSpPr txBox="1"/>
      </xdr:nvSpPr>
      <xdr:spPr>
        <a:xfrm>
          <a:off x="12964169"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45737</xdr:rowOff>
    </xdr:from>
    <xdr:ext cx="405111" cy="259045"/>
    <xdr:sp macro="" textlink="">
      <xdr:nvSpPr>
        <xdr:cNvPr id="467" name="n_3mainValue【学校施設】&#10;有形固定資産減価償却率">
          <a:extLst>
            <a:ext uri="{FF2B5EF4-FFF2-40B4-BE49-F238E27FC236}">
              <a16:creationId xmlns:a16="http://schemas.microsoft.com/office/drawing/2014/main" id="{1B21629A-4314-4DF4-9712-4EEF2B1E1407}"/>
            </a:ext>
          </a:extLst>
        </xdr:cNvPr>
        <xdr:cNvSpPr txBox="1"/>
      </xdr:nvSpPr>
      <xdr:spPr>
        <a:xfrm>
          <a:off x="12164069" y="993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97172</xdr:rowOff>
    </xdr:from>
    <xdr:ext cx="405111" cy="259045"/>
    <xdr:sp macro="" textlink="">
      <xdr:nvSpPr>
        <xdr:cNvPr id="468" name="n_4mainValue【学校施設】&#10;有形固定資産減価償却率">
          <a:extLst>
            <a:ext uri="{FF2B5EF4-FFF2-40B4-BE49-F238E27FC236}">
              <a16:creationId xmlns:a16="http://schemas.microsoft.com/office/drawing/2014/main" id="{51E727D5-BE3E-481B-8DE3-85E40015CA5C}"/>
            </a:ext>
          </a:extLst>
        </xdr:cNvPr>
        <xdr:cNvSpPr txBox="1"/>
      </xdr:nvSpPr>
      <xdr:spPr>
        <a:xfrm>
          <a:off x="11354444" y="982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6990CD15-7ED7-4E12-A6D6-7DFBE8F3B361}"/>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7F04B1CC-C895-4209-9061-4CE483D8BFF3}"/>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71E3B123-AB11-42F6-A790-EF0C4311F389}"/>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72875A3D-E511-4E2E-A419-821FEC5301B0}"/>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BD9B5598-D271-485C-843E-27E2FC1EF9CE}"/>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998A3624-63B1-4BA7-AB33-8724380A4E18}"/>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C99BA48B-4E32-4D12-864D-21C1753EFEAB}"/>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9A97EF10-7838-49D0-A072-C56F6D1FCBD9}"/>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1678D2F4-E315-464C-AF56-F36303D98A79}"/>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64B33EA2-BACB-4720-A45B-BC37982810BE}"/>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id="{A7F7B78F-4184-459E-9EAF-A7A3ED25B9BF}"/>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id="{9CA92BF8-254A-4935-BCCF-1152CA423343}"/>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id="{7BD3D588-6BF2-4F3F-AF6F-ADE9AE48304D}"/>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id="{0BDE51AE-C55A-44EA-A2F3-9931EA63949C}"/>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CE3BFF1A-E264-4465-A3E6-672904694E4C}"/>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4" name="テキスト ボックス 483">
          <a:extLst>
            <a:ext uri="{FF2B5EF4-FFF2-40B4-BE49-F238E27FC236}">
              <a16:creationId xmlns:a16="http://schemas.microsoft.com/office/drawing/2014/main" id="{CE4D79CC-1B26-4F00-82AF-21AC51EF21F4}"/>
            </a:ext>
          </a:extLst>
        </xdr:cNvPr>
        <xdr:cNvSpPr txBox="1"/>
      </xdr:nvSpPr>
      <xdr:spPr>
        <a:xfrm>
          <a:off x="15985051" y="958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id="{FCE47FEF-FAA9-4504-959D-7C019A2235E8}"/>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6" name="テキスト ボックス 485">
          <a:extLst>
            <a:ext uri="{FF2B5EF4-FFF2-40B4-BE49-F238E27FC236}">
              <a16:creationId xmlns:a16="http://schemas.microsoft.com/office/drawing/2014/main" id="{1C797B12-C7D6-48A2-827C-D77E48375CF8}"/>
            </a:ext>
          </a:extLst>
        </xdr:cNvPr>
        <xdr:cNvSpPr txBox="1"/>
      </xdr:nvSpPr>
      <xdr:spPr>
        <a:xfrm>
          <a:off x="15985051" y="9236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id="{BC3CEB22-1EF7-4BBD-9C43-9A5807AA5825}"/>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8" name="テキスト ボックス 487">
          <a:extLst>
            <a:ext uri="{FF2B5EF4-FFF2-40B4-BE49-F238E27FC236}">
              <a16:creationId xmlns:a16="http://schemas.microsoft.com/office/drawing/2014/main" id="{EC6F1C47-F490-477E-A782-82DEC4F1B842}"/>
            </a:ext>
          </a:extLst>
        </xdr:cNvPr>
        <xdr:cNvSpPr txBox="1"/>
      </xdr:nvSpPr>
      <xdr:spPr>
        <a:xfrm>
          <a:off x="1598505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0D4A5CE4-7036-48CE-A972-90F4B9DCA909}"/>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a:extLst>
            <a:ext uri="{FF2B5EF4-FFF2-40B4-BE49-F238E27FC236}">
              <a16:creationId xmlns:a16="http://schemas.microsoft.com/office/drawing/2014/main" id="{A6458EF9-8E95-466B-B4EE-525D702EFADC}"/>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A5EE35C6-8DCF-432D-89CB-720FBC2EBEF3}"/>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492" name="直線コネクタ 491">
          <a:extLst>
            <a:ext uri="{FF2B5EF4-FFF2-40B4-BE49-F238E27FC236}">
              <a16:creationId xmlns:a16="http://schemas.microsoft.com/office/drawing/2014/main" id="{846092C1-24A9-4531-B8DD-9992147BF3AF}"/>
            </a:ext>
          </a:extLst>
        </xdr:cNvPr>
        <xdr:cNvCxnSpPr/>
      </xdr:nvCxnSpPr>
      <xdr:spPr>
        <a:xfrm flipV="1">
          <a:off x="19954239" y="9079662"/>
          <a:ext cx="0" cy="1257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493" name="【学校施設】&#10;一人当たり面積最小値テキスト">
          <a:extLst>
            <a:ext uri="{FF2B5EF4-FFF2-40B4-BE49-F238E27FC236}">
              <a16:creationId xmlns:a16="http://schemas.microsoft.com/office/drawing/2014/main" id="{9B0B629E-E82B-458E-A198-7A6A929A755B}"/>
            </a:ext>
          </a:extLst>
        </xdr:cNvPr>
        <xdr:cNvSpPr txBox="1"/>
      </xdr:nvSpPr>
      <xdr:spPr>
        <a:xfrm>
          <a:off x="19992975" y="1034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494" name="直線コネクタ 493">
          <a:extLst>
            <a:ext uri="{FF2B5EF4-FFF2-40B4-BE49-F238E27FC236}">
              <a16:creationId xmlns:a16="http://schemas.microsoft.com/office/drawing/2014/main" id="{2FAD4B48-A370-46D2-9E79-F80A0CC5797B}"/>
            </a:ext>
          </a:extLst>
        </xdr:cNvPr>
        <xdr:cNvCxnSpPr/>
      </xdr:nvCxnSpPr>
      <xdr:spPr>
        <a:xfrm>
          <a:off x="19878675" y="103370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495" name="【学校施設】&#10;一人当たり面積最大値テキスト">
          <a:extLst>
            <a:ext uri="{FF2B5EF4-FFF2-40B4-BE49-F238E27FC236}">
              <a16:creationId xmlns:a16="http://schemas.microsoft.com/office/drawing/2014/main" id="{0BCC86C4-760D-4C41-BECD-C76439B80EA8}"/>
            </a:ext>
          </a:extLst>
        </xdr:cNvPr>
        <xdr:cNvSpPr txBox="1"/>
      </xdr:nvSpPr>
      <xdr:spPr>
        <a:xfrm>
          <a:off x="19992975" y="885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496" name="直線コネクタ 495">
          <a:extLst>
            <a:ext uri="{FF2B5EF4-FFF2-40B4-BE49-F238E27FC236}">
              <a16:creationId xmlns:a16="http://schemas.microsoft.com/office/drawing/2014/main" id="{CAD4634A-5968-4FEE-ADD6-F6D438D060F6}"/>
            </a:ext>
          </a:extLst>
        </xdr:cNvPr>
        <xdr:cNvCxnSpPr/>
      </xdr:nvCxnSpPr>
      <xdr:spPr>
        <a:xfrm>
          <a:off x="19878675" y="90796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497" name="【学校施設】&#10;一人当たり面積平均値テキスト">
          <a:extLst>
            <a:ext uri="{FF2B5EF4-FFF2-40B4-BE49-F238E27FC236}">
              <a16:creationId xmlns:a16="http://schemas.microsoft.com/office/drawing/2014/main" id="{0DA91408-F336-42D8-9161-32F90ADF13EE}"/>
            </a:ext>
          </a:extLst>
        </xdr:cNvPr>
        <xdr:cNvSpPr txBox="1"/>
      </xdr:nvSpPr>
      <xdr:spPr>
        <a:xfrm>
          <a:off x="19992975" y="10002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498" name="フローチャート: 判断 497">
          <a:extLst>
            <a:ext uri="{FF2B5EF4-FFF2-40B4-BE49-F238E27FC236}">
              <a16:creationId xmlns:a16="http://schemas.microsoft.com/office/drawing/2014/main" id="{42CBE546-56D6-4EBF-8581-7A78C513DA2A}"/>
            </a:ext>
          </a:extLst>
        </xdr:cNvPr>
        <xdr:cNvSpPr/>
      </xdr:nvSpPr>
      <xdr:spPr>
        <a:xfrm>
          <a:off x="19897725" y="101418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499" name="フローチャート: 判断 498">
          <a:extLst>
            <a:ext uri="{FF2B5EF4-FFF2-40B4-BE49-F238E27FC236}">
              <a16:creationId xmlns:a16="http://schemas.microsoft.com/office/drawing/2014/main" id="{0F8C7217-1048-4CAE-A7A5-38C9D8A2874B}"/>
            </a:ext>
          </a:extLst>
        </xdr:cNvPr>
        <xdr:cNvSpPr/>
      </xdr:nvSpPr>
      <xdr:spPr>
        <a:xfrm>
          <a:off x="19154775" y="101506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00" name="フローチャート: 判断 499">
          <a:extLst>
            <a:ext uri="{FF2B5EF4-FFF2-40B4-BE49-F238E27FC236}">
              <a16:creationId xmlns:a16="http://schemas.microsoft.com/office/drawing/2014/main" id="{FA6CCE3F-8FA0-44F8-AB9A-490C88B19A51}"/>
            </a:ext>
          </a:extLst>
        </xdr:cNvPr>
        <xdr:cNvSpPr/>
      </xdr:nvSpPr>
      <xdr:spPr>
        <a:xfrm>
          <a:off x="18345150" y="101623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501" name="フローチャート: 判断 500">
          <a:extLst>
            <a:ext uri="{FF2B5EF4-FFF2-40B4-BE49-F238E27FC236}">
              <a16:creationId xmlns:a16="http://schemas.microsoft.com/office/drawing/2014/main" id="{090A1C84-F14F-4C3A-B6B4-AECBF727C223}"/>
            </a:ext>
          </a:extLst>
        </xdr:cNvPr>
        <xdr:cNvSpPr/>
      </xdr:nvSpPr>
      <xdr:spPr>
        <a:xfrm>
          <a:off x="17554575" y="1017148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502" name="フローチャート: 判断 501">
          <a:extLst>
            <a:ext uri="{FF2B5EF4-FFF2-40B4-BE49-F238E27FC236}">
              <a16:creationId xmlns:a16="http://schemas.microsoft.com/office/drawing/2014/main" id="{8B941477-88F4-4A78-BF18-4189F0EB3F15}"/>
            </a:ext>
          </a:extLst>
        </xdr:cNvPr>
        <xdr:cNvSpPr/>
      </xdr:nvSpPr>
      <xdr:spPr>
        <a:xfrm>
          <a:off x="16754475" y="101536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8AD8D002-FEBB-4B7D-A14C-59DBF0EB9D41}"/>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CFE889B3-3F65-4151-B723-AE19D7A20AF8}"/>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E1129CD2-E8CF-4194-BEF7-D7EE3BF425FD}"/>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567B5C91-A1C4-426A-8075-A251FDE8C8E5}"/>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72167977-899A-4A0B-A926-BC56DDB4005D}"/>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123393</xdr:rowOff>
    </xdr:from>
    <xdr:to>
      <xdr:col>116</xdr:col>
      <xdr:colOff>114300</xdr:colOff>
      <xdr:row>63</xdr:row>
      <xdr:rowOff>53543</xdr:rowOff>
    </xdr:to>
    <xdr:sp macro="" textlink="">
      <xdr:nvSpPr>
        <xdr:cNvPr id="508" name="楕円 507">
          <a:extLst>
            <a:ext uri="{FF2B5EF4-FFF2-40B4-BE49-F238E27FC236}">
              <a16:creationId xmlns:a16="http://schemas.microsoft.com/office/drawing/2014/main" id="{EB4D2900-F259-4B1F-A269-4012CAC22FCB}"/>
            </a:ext>
          </a:extLst>
        </xdr:cNvPr>
        <xdr:cNvSpPr/>
      </xdr:nvSpPr>
      <xdr:spPr>
        <a:xfrm>
          <a:off x="19897725" y="1017544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71416</xdr:rowOff>
    </xdr:from>
    <xdr:ext cx="469744" cy="259045"/>
    <xdr:sp macro="" textlink="">
      <xdr:nvSpPr>
        <xdr:cNvPr id="509" name="【学校施設】&#10;一人当たり面積該当値テキスト">
          <a:extLst>
            <a:ext uri="{FF2B5EF4-FFF2-40B4-BE49-F238E27FC236}">
              <a16:creationId xmlns:a16="http://schemas.microsoft.com/office/drawing/2014/main" id="{6D473337-8B4C-417E-AF71-43001C8077AC}"/>
            </a:ext>
          </a:extLst>
        </xdr:cNvPr>
        <xdr:cNvSpPr txBox="1"/>
      </xdr:nvSpPr>
      <xdr:spPr>
        <a:xfrm>
          <a:off x="19992975" y="1011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124308</xdr:rowOff>
    </xdr:from>
    <xdr:to>
      <xdr:col>112</xdr:col>
      <xdr:colOff>38100</xdr:colOff>
      <xdr:row>63</xdr:row>
      <xdr:rowOff>54458</xdr:rowOff>
    </xdr:to>
    <xdr:sp macro="" textlink="">
      <xdr:nvSpPr>
        <xdr:cNvPr id="510" name="楕円 509">
          <a:extLst>
            <a:ext uri="{FF2B5EF4-FFF2-40B4-BE49-F238E27FC236}">
              <a16:creationId xmlns:a16="http://schemas.microsoft.com/office/drawing/2014/main" id="{284F5EF7-08B3-4DF6-AD51-CFCB885A3819}"/>
            </a:ext>
          </a:extLst>
        </xdr:cNvPr>
        <xdr:cNvSpPr/>
      </xdr:nvSpPr>
      <xdr:spPr>
        <a:xfrm>
          <a:off x="19154775" y="1017000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2743</xdr:rowOff>
    </xdr:from>
    <xdr:to>
      <xdr:col>116</xdr:col>
      <xdr:colOff>63500</xdr:colOff>
      <xdr:row>63</xdr:row>
      <xdr:rowOff>3658</xdr:rowOff>
    </xdr:to>
    <xdr:cxnSp macro="">
      <xdr:nvCxnSpPr>
        <xdr:cNvPr id="511" name="直線コネクタ 510">
          <a:extLst>
            <a:ext uri="{FF2B5EF4-FFF2-40B4-BE49-F238E27FC236}">
              <a16:creationId xmlns:a16="http://schemas.microsoft.com/office/drawing/2014/main" id="{3F75E0D8-E610-4ED8-9053-FAF5C774D1C2}"/>
            </a:ext>
          </a:extLst>
        </xdr:cNvPr>
        <xdr:cNvCxnSpPr/>
      </xdr:nvCxnSpPr>
      <xdr:spPr>
        <a:xfrm flipV="1">
          <a:off x="19202400" y="10213543"/>
          <a:ext cx="752475" cy="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125222</xdr:rowOff>
    </xdr:from>
    <xdr:to>
      <xdr:col>107</xdr:col>
      <xdr:colOff>101600</xdr:colOff>
      <xdr:row>63</xdr:row>
      <xdr:rowOff>55372</xdr:rowOff>
    </xdr:to>
    <xdr:sp macro="" textlink="">
      <xdr:nvSpPr>
        <xdr:cNvPr id="512" name="楕円 511">
          <a:extLst>
            <a:ext uri="{FF2B5EF4-FFF2-40B4-BE49-F238E27FC236}">
              <a16:creationId xmlns:a16="http://schemas.microsoft.com/office/drawing/2014/main" id="{1957B2D2-2BF7-432F-9DB5-BE7EEF8F67BE}"/>
            </a:ext>
          </a:extLst>
        </xdr:cNvPr>
        <xdr:cNvSpPr/>
      </xdr:nvSpPr>
      <xdr:spPr>
        <a:xfrm>
          <a:off x="18345150" y="101709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3658</xdr:rowOff>
    </xdr:from>
    <xdr:to>
      <xdr:col>111</xdr:col>
      <xdr:colOff>177800</xdr:colOff>
      <xdr:row>63</xdr:row>
      <xdr:rowOff>4572</xdr:rowOff>
    </xdr:to>
    <xdr:cxnSp macro="">
      <xdr:nvCxnSpPr>
        <xdr:cNvPr id="513" name="直線コネクタ 512">
          <a:extLst>
            <a:ext uri="{FF2B5EF4-FFF2-40B4-BE49-F238E27FC236}">
              <a16:creationId xmlns:a16="http://schemas.microsoft.com/office/drawing/2014/main" id="{D433CD94-24E8-4880-AED4-79F4A777B446}"/>
            </a:ext>
          </a:extLst>
        </xdr:cNvPr>
        <xdr:cNvCxnSpPr/>
      </xdr:nvCxnSpPr>
      <xdr:spPr>
        <a:xfrm flipV="1">
          <a:off x="18392775" y="10217633"/>
          <a:ext cx="809625"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128727</xdr:rowOff>
    </xdr:from>
    <xdr:to>
      <xdr:col>102</xdr:col>
      <xdr:colOff>165100</xdr:colOff>
      <xdr:row>63</xdr:row>
      <xdr:rowOff>58877</xdr:rowOff>
    </xdr:to>
    <xdr:sp macro="" textlink="">
      <xdr:nvSpPr>
        <xdr:cNvPr id="514" name="楕円 513">
          <a:extLst>
            <a:ext uri="{FF2B5EF4-FFF2-40B4-BE49-F238E27FC236}">
              <a16:creationId xmlns:a16="http://schemas.microsoft.com/office/drawing/2014/main" id="{0402C5F9-CE1E-4CFD-AF65-A4F9AC769BDD}"/>
            </a:ext>
          </a:extLst>
        </xdr:cNvPr>
        <xdr:cNvSpPr/>
      </xdr:nvSpPr>
      <xdr:spPr>
        <a:xfrm>
          <a:off x="17554575" y="101744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4572</xdr:rowOff>
    </xdr:from>
    <xdr:to>
      <xdr:col>107</xdr:col>
      <xdr:colOff>50800</xdr:colOff>
      <xdr:row>63</xdr:row>
      <xdr:rowOff>8077</xdr:rowOff>
    </xdr:to>
    <xdr:cxnSp macro="">
      <xdr:nvCxnSpPr>
        <xdr:cNvPr id="515" name="直線コネクタ 514">
          <a:extLst>
            <a:ext uri="{FF2B5EF4-FFF2-40B4-BE49-F238E27FC236}">
              <a16:creationId xmlns:a16="http://schemas.microsoft.com/office/drawing/2014/main" id="{9FE67B7D-92BB-4ABF-8088-99BC866FB311}"/>
            </a:ext>
          </a:extLst>
        </xdr:cNvPr>
        <xdr:cNvCxnSpPr/>
      </xdr:nvCxnSpPr>
      <xdr:spPr>
        <a:xfrm flipV="1">
          <a:off x="17602200" y="10218547"/>
          <a:ext cx="790575"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132385</xdr:rowOff>
    </xdr:from>
    <xdr:to>
      <xdr:col>98</xdr:col>
      <xdr:colOff>38100</xdr:colOff>
      <xdr:row>63</xdr:row>
      <xdr:rowOff>62535</xdr:rowOff>
    </xdr:to>
    <xdr:sp macro="" textlink="">
      <xdr:nvSpPr>
        <xdr:cNvPr id="516" name="楕円 515">
          <a:extLst>
            <a:ext uri="{FF2B5EF4-FFF2-40B4-BE49-F238E27FC236}">
              <a16:creationId xmlns:a16="http://schemas.microsoft.com/office/drawing/2014/main" id="{184B3050-40C9-4115-A9A4-0CAF50B79D1F}"/>
            </a:ext>
          </a:extLst>
        </xdr:cNvPr>
        <xdr:cNvSpPr/>
      </xdr:nvSpPr>
      <xdr:spPr>
        <a:xfrm>
          <a:off x="16754475" y="101812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8077</xdr:rowOff>
    </xdr:from>
    <xdr:to>
      <xdr:col>102</xdr:col>
      <xdr:colOff>114300</xdr:colOff>
      <xdr:row>63</xdr:row>
      <xdr:rowOff>11735</xdr:rowOff>
    </xdr:to>
    <xdr:cxnSp macro="">
      <xdr:nvCxnSpPr>
        <xdr:cNvPr id="517" name="直線コネクタ 516">
          <a:extLst>
            <a:ext uri="{FF2B5EF4-FFF2-40B4-BE49-F238E27FC236}">
              <a16:creationId xmlns:a16="http://schemas.microsoft.com/office/drawing/2014/main" id="{A71D019B-278C-454C-916C-96E9CC5C219F}"/>
            </a:ext>
          </a:extLst>
        </xdr:cNvPr>
        <xdr:cNvCxnSpPr/>
      </xdr:nvCxnSpPr>
      <xdr:spPr>
        <a:xfrm flipV="1">
          <a:off x="16802100" y="1022205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518" name="n_1aveValue【学校施設】&#10;一人当たり面積">
          <a:extLst>
            <a:ext uri="{FF2B5EF4-FFF2-40B4-BE49-F238E27FC236}">
              <a16:creationId xmlns:a16="http://schemas.microsoft.com/office/drawing/2014/main" id="{FC54848E-0642-440A-9373-3A4F98304365}"/>
            </a:ext>
          </a:extLst>
        </xdr:cNvPr>
        <xdr:cNvSpPr txBox="1"/>
      </xdr:nvSpPr>
      <xdr:spPr>
        <a:xfrm>
          <a:off x="18983402" y="993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519" name="n_2aveValue【学校施設】&#10;一人当たり面積">
          <a:extLst>
            <a:ext uri="{FF2B5EF4-FFF2-40B4-BE49-F238E27FC236}">
              <a16:creationId xmlns:a16="http://schemas.microsoft.com/office/drawing/2014/main" id="{AA00CC30-9EE4-4BF1-ACD7-BFD2B38BCD0F}"/>
            </a:ext>
          </a:extLst>
        </xdr:cNvPr>
        <xdr:cNvSpPr txBox="1"/>
      </xdr:nvSpPr>
      <xdr:spPr>
        <a:xfrm>
          <a:off x="18183302" y="994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520" name="n_3aveValue【学校施設】&#10;一人当たり面積">
          <a:extLst>
            <a:ext uri="{FF2B5EF4-FFF2-40B4-BE49-F238E27FC236}">
              <a16:creationId xmlns:a16="http://schemas.microsoft.com/office/drawing/2014/main" id="{550A7676-2A2F-43F5-B884-CE64B69D12C6}"/>
            </a:ext>
          </a:extLst>
        </xdr:cNvPr>
        <xdr:cNvSpPr txBox="1"/>
      </xdr:nvSpPr>
      <xdr:spPr>
        <a:xfrm>
          <a:off x="17383202" y="995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521" name="n_4aveValue【学校施設】&#10;一人当たり面積">
          <a:extLst>
            <a:ext uri="{FF2B5EF4-FFF2-40B4-BE49-F238E27FC236}">
              <a16:creationId xmlns:a16="http://schemas.microsoft.com/office/drawing/2014/main" id="{07AEBF56-978C-44B2-9459-E39E80CBCBC4}"/>
            </a:ext>
          </a:extLst>
        </xdr:cNvPr>
        <xdr:cNvSpPr txBox="1"/>
      </xdr:nvSpPr>
      <xdr:spPr>
        <a:xfrm>
          <a:off x="16592627" y="99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45585</xdr:rowOff>
    </xdr:from>
    <xdr:ext cx="469744" cy="259045"/>
    <xdr:sp macro="" textlink="">
      <xdr:nvSpPr>
        <xdr:cNvPr id="522" name="n_1mainValue【学校施設】&#10;一人当たり面積">
          <a:extLst>
            <a:ext uri="{FF2B5EF4-FFF2-40B4-BE49-F238E27FC236}">
              <a16:creationId xmlns:a16="http://schemas.microsoft.com/office/drawing/2014/main" id="{7095C8CB-A2CB-45FD-967A-464651F5FAE6}"/>
            </a:ext>
          </a:extLst>
        </xdr:cNvPr>
        <xdr:cNvSpPr txBox="1"/>
      </xdr:nvSpPr>
      <xdr:spPr>
        <a:xfrm>
          <a:off x="18983402" y="1025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46499</xdr:rowOff>
    </xdr:from>
    <xdr:ext cx="469744" cy="259045"/>
    <xdr:sp macro="" textlink="">
      <xdr:nvSpPr>
        <xdr:cNvPr id="523" name="n_2mainValue【学校施設】&#10;一人当たり面積">
          <a:extLst>
            <a:ext uri="{FF2B5EF4-FFF2-40B4-BE49-F238E27FC236}">
              <a16:creationId xmlns:a16="http://schemas.microsoft.com/office/drawing/2014/main" id="{FD71D7A5-ABD1-4D38-B61D-7D9CE6B9EF0C}"/>
            </a:ext>
          </a:extLst>
        </xdr:cNvPr>
        <xdr:cNvSpPr txBox="1"/>
      </xdr:nvSpPr>
      <xdr:spPr>
        <a:xfrm>
          <a:off x="18183302" y="1026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50004</xdr:rowOff>
    </xdr:from>
    <xdr:ext cx="469744" cy="259045"/>
    <xdr:sp macro="" textlink="">
      <xdr:nvSpPr>
        <xdr:cNvPr id="524" name="n_3mainValue【学校施設】&#10;一人当たり面積">
          <a:extLst>
            <a:ext uri="{FF2B5EF4-FFF2-40B4-BE49-F238E27FC236}">
              <a16:creationId xmlns:a16="http://schemas.microsoft.com/office/drawing/2014/main" id="{B4A1646F-CA2B-4FFC-A45C-35BC7F720F0E}"/>
            </a:ext>
          </a:extLst>
        </xdr:cNvPr>
        <xdr:cNvSpPr txBox="1"/>
      </xdr:nvSpPr>
      <xdr:spPr>
        <a:xfrm>
          <a:off x="17383202" y="1025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53662</xdr:rowOff>
    </xdr:from>
    <xdr:ext cx="469744" cy="259045"/>
    <xdr:sp macro="" textlink="">
      <xdr:nvSpPr>
        <xdr:cNvPr id="525" name="n_4mainValue【学校施設】&#10;一人当たり面積">
          <a:extLst>
            <a:ext uri="{FF2B5EF4-FFF2-40B4-BE49-F238E27FC236}">
              <a16:creationId xmlns:a16="http://schemas.microsoft.com/office/drawing/2014/main" id="{5D4629C8-6733-4EFD-99B8-89C7C933932C}"/>
            </a:ext>
          </a:extLst>
        </xdr:cNvPr>
        <xdr:cNvSpPr txBox="1"/>
      </xdr:nvSpPr>
      <xdr:spPr>
        <a:xfrm>
          <a:off x="16592627" y="102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99A3D376-E04D-46B6-83B6-4DE8F6AB2DB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5400981A-5617-44AC-9DF0-7727AF3BDF01}"/>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FCE2685B-9052-4CCC-95AF-3DAD7A326979}"/>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5F541C1E-AB62-4072-92E7-0498C23D21B8}"/>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303504A2-1243-450A-A9B0-33D011E676F9}"/>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E5418892-622A-4209-B764-DBF86CA28F35}"/>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9AEB4D5D-BE81-4DA4-9D0F-2BB3099A2ED9}"/>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CCA250C5-FE12-44C8-973B-9F3CE1C2B37C}"/>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F0DAFF90-56C9-420F-B3EA-0E392AD1A9DB}"/>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A362EFFD-65AF-4CEF-AC53-F68580FC1A64}"/>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57ED0E8E-43A9-467A-9069-9F85729760E5}"/>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BDF997D8-A4C1-43FD-82F3-B91809CA725E}"/>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835FBD68-29B5-4AC2-99C1-502E5C0E3F01}"/>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CBB8568E-191D-4D41-8806-E235D5D3D7F8}"/>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857C6416-ABAE-4E13-BD37-29D21434BE42}"/>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0AF7A4C8-F82B-41B8-8789-57C37E0E1428}"/>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5AD03548-94E2-4294-A5D6-9EEA71A81323}"/>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1C098A02-8F64-45BC-AFE0-96630178E2EC}"/>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27E759B2-1483-418A-9428-3B3682231CE4}"/>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C978E459-EF75-4C5F-BB33-EC350C086D5C}"/>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EA72927F-3411-4534-8ECE-43A939B20781}"/>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38CE36E8-31E8-4675-B590-98809FDB5FD6}"/>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75F6391A-6953-425F-AEE8-0422D6BD05BA}"/>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08C4104A-FB53-43BF-8679-534FE77390EF}"/>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FFBFD7E0-5AC1-4CE0-B6EE-5278520F1C37}"/>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04E270A2-B3D8-42D3-839F-F31B154C6C44}"/>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A712D465-D71D-4AC4-A7D5-D97C15674011}"/>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EE7806DC-7B0D-4CAC-AE82-3E145A5141E6}"/>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895C1D89-0C85-4646-8F57-E1EAE2227899}"/>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15739343-3B99-4DC9-977A-018F30EA9419}"/>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F15E1171-2517-4267-8AC1-B0E19DB3E4F7}"/>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7FA1E53D-2EA8-4831-972A-B9FCA9C27800}"/>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AE0CD070-3656-4B65-B162-E5E0958232BB}"/>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03599770-9EC6-47FB-8005-220A5C42BDD1}"/>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EFD97039-1526-479E-90AD-3229F368CAB6}"/>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A0D67BCE-4A58-44EC-BB32-A42A7CE7DDEB}"/>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D945F056-0B20-42A2-BA99-699B50CF9292}"/>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389C5BFB-CF4E-4921-AF31-0F35E3072F3B}"/>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1AC332A4-44F4-4D56-83ED-7B31569EA365}"/>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629A8A84-A39E-4FBC-AE2C-394EC6D69900}"/>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a:extLst>
            <a:ext uri="{FF2B5EF4-FFF2-40B4-BE49-F238E27FC236}">
              <a16:creationId xmlns:a16="http://schemas.microsoft.com/office/drawing/2014/main" id="{21AF3FF2-D6AA-462F-96EC-7DB55B3EB492}"/>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E0CCB9B1-7118-4DE6-8675-7A02655DA7CC}"/>
            </a:ext>
          </a:extLst>
        </xdr:cNvPr>
        <xdr:cNvCxnSpPr/>
      </xdr:nvCxnSpPr>
      <xdr:spPr>
        <a:xfrm flipV="1">
          <a:off x="14696439" y="1640313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公民館】&#10;有形固定資産減価償却率最小値テキスト">
          <a:extLst>
            <a:ext uri="{FF2B5EF4-FFF2-40B4-BE49-F238E27FC236}">
              <a16:creationId xmlns:a16="http://schemas.microsoft.com/office/drawing/2014/main" id="{88A6DAF3-0FE6-4F3F-9E26-DDA8A9A7A653}"/>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E8DA9F16-5DAE-48D8-BD52-C7E5C0DE74E0}"/>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570" name="【公民館】&#10;有形固定資産減価償却率最大値テキスト">
          <a:extLst>
            <a:ext uri="{FF2B5EF4-FFF2-40B4-BE49-F238E27FC236}">
              <a16:creationId xmlns:a16="http://schemas.microsoft.com/office/drawing/2014/main" id="{7EC3A92D-E405-4D24-850B-9B79BF74F46F}"/>
            </a:ext>
          </a:extLst>
        </xdr:cNvPr>
        <xdr:cNvSpPr txBox="1"/>
      </xdr:nvSpPr>
      <xdr:spPr>
        <a:xfrm>
          <a:off x="14735175" y="1618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571" name="直線コネクタ 570">
          <a:extLst>
            <a:ext uri="{FF2B5EF4-FFF2-40B4-BE49-F238E27FC236}">
              <a16:creationId xmlns:a16="http://schemas.microsoft.com/office/drawing/2014/main" id="{6C066916-F9C2-4ABE-8459-14182EA49A7D}"/>
            </a:ext>
          </a:extLst>
        </xdr:cNvPr>
        <xdr:cNvCxnSpPr/>
      </xdr:nvCxnSpPr>
      <xdr:spPr>
        <a:xfrm>
          <a:off x="14611350" y="164031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572" name="【公民館】&#10;有形固定資産減価償却率平均値テキスト">
          <a:extLst>
            <a:ext uri="{FF2B5EF4-FFF2-40B4-BE49-F238E27FC236}">
              <a16:creationId xmlns:a16="http://schemas.microsoft.com/office/drawing/2014/main" id="{9BC8909B-5918-45BA-B5E1-2BA68AF07918}"/>
            </a:ext>
          </a:extLst>
        </xdr:cNvPr>
        <xdr:cNvSpPr txBox="1"/>
      </xdr:nvSpPr>
      <xdr:spPr>
        <a:xfrm>
          <a:off x="14735175" y="17222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573" name="フローチャート: 判断 572">
          <a:extLst>
            <a:ext uri="{FF2B5EF4-FFF2-40B4-BE49-F238E27FC236}">
              <a16:creationId xmlns:a16="http://schemas.microsoft.com/office/drawing/2014/main" id="{ED3C8B45-0FA6-4E2E-8CE9-2F168B90F87A}"/>
            </a:ext>
          </a:extLst>
        </xdr:cNvPr>
        <xdr:cNvSpPr/>
      </xdr:nvSpPr>
      <xdr:spPr>
        <a:xfrm>
          <a:off x="14649450" y="1737124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574" name="フローチャート: 判断 573">
          <a:extLst>
            <a:ext uri="{FF2B5EF4-FFF2-40B4-BE49-F238E27FC236}">
              <a16:creationId xmlns:a16="http://schemas.microsoft.com/office/drawing/2014/main" id="{EE76D6EA-55F3-48D7-A3F3-75075A568DAC}"/>
            </a:ext>
          </a:extLst>
        </xdr:cNvPr>
        <xdr:cNvSpPr/>
      </xdr:nvSpPr>
      <xdr:spPr>
        <a:xfrm>
          <a:off x="13887450" y="173419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575" name="フローチャート: 判断 574">
          <a:extLst>
            <a:ext uri="{FF2B5EF4-FFF2-40B4-BE49-F238E27FC236}">
              <a16:creationId xmlns:a16="http://schemas.microsoft.com/office/drawing/2014/main" id="{A6D189C0-06B5-48B5-8ABF-65047D7C4840}"/>
            </a:ext>
          </a:extLst>
        </xdr:cNvPr>
        <xdr:cNvSpPr/>
      </xdr:nvSpPr>
      <xdr:spPr>
        <a:xfrm>
          <a:off x="13096875" y="1728479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576" name="フローチャート: 判断 575">
          <a:extLst>
            <a:ext uri="{FF2B5EF4-FFF2-40B4-BE49-F238E27FC236}">
              <a16:creationId xmlns:a16="http://schemas.microsoft.com/office/drawing/2014/main" id="{02D6AD27-9235-4E2D-BD11-04663E1D9C2C}"/>
            </a:ext>
          </a:extLst>
        </xdr:cNvPr>
        <xdr:cNvSpPr/>
      </xdr:nvSpPr>
      <xdr:spPr>
        <a:xfrm>
          <a:off x="12296775" y="172602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577" name="フローチャート: 判断 576">
          <a:extLst>
            <a:ext uri="{FF2B5EF4-FFF2-40B4-BE49-F238E27FC236}">
              <a16:creationId xmlns:a16="http://schemas.microsoft.com/office/drawing/2014/main" id="{C59D40DB-FBCC-4BB3-8A5C-56B0E481CD25}"/>
            </a:ext>
          </a:extLst>
        </xdr:cNvPr>
        <xdr:cNvSpPr/>
      </xdr:nvSpPr>
      <xdr:spPr>
        <a:xfrm>
          <a:off x="11487150" y="172715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F3957BCD-4012-45B1-8054-8420FBA594D3}"/>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27241CC7-3108-4F00-BE64-341F6AA8B749}"/>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7C345F6E-5C0A-4604-BA79-4BA46879ED7E}"/>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2DF8B856-8D65-4D2D-8AAF-7D784D4B1CE2}"/>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97E1B7C3-34BD-405F-A0EB-47B102C42985}"/>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72752</xdr:rowOff>
    </xdr:from>
    <xdr:to>
      <xdr:col>85</xdr:col>
      <xdr:colOff>177800</xdr:colOff>
      <xdr:row>107</xdr:row>
      <xdr:rowOff>2902</xdr:rowOff>
    </xdr:to>
    <xdr:sp macro="" textlink="">
      <xdr:nvSpPr>
        <xdr:cNvPr id="583" name="楕円 582">
          <a:extLst>
            <a:ext uri="{FF2B5EF4-FFF2-40B4-BE49-F238E27FC236}">
              <a16:creationId xmlns:a16="http://schemas.microsoft.com/office/drawing/2014/main" id="{24FAA97F-009F-47B9-8BCF-ABD049ACB316}"/>
            </a:ext>
          </a:extLst>
        </xdr:cNvPr>
        <xdr:cNvSpPr/>
      </xdr:nvSpPr>
      <xdr:spPr>
        <a:xfrm>
          <a:off x="14649450" y="1738602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51179</xdr:rowOff>
    </xdr:from>
    <xdr:ext cx="405111" cy="259045"/>
    <xdr:sp macro="" textlink="">
      <xdr:nvSpPr>
        <xdr:cNvPr id="584" name="【公民館】&#10;有形固定資産減価償却率該当値テキスト">
          <a:extLst>
            <a:ext uri="{FF2B5EF4-FFF2-40B4-BE49-F238E27FC236}">
              <a16:creationId xmlns:a16="http://schemas.microsoft.com/office/drawing/2014/main" id="{BD38F182-27FF-4D19-BB05-4C2B0B2BDBD8}"/>
            </a:ext>
          </a:extLst>
        </xdr:cNvPr>
        <xdr:cNvSpPr txBox="1"/>
      </xdr:nvSpPr>
      <xdr:spPr>
        <a:xfrm>
          <a:off x="14735175" y="173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40095</xdr:rowOff>
    </xdr:from>
    <xdr:to>
      <xdr:col>81</xdr:col>
      <xdr:colOff>101600</xdr:colOff>
      <xdr:row>106</xdr:row>
      <xdr:rowOff>141695</xdr:rowOff>
    </xdr:to>
    <xdr:sp macro="" textlink="">
      <xdr:nvSpPr>
        <xdr:cNvPr id="585" name="楕円 584">
          <a:extLst>
            <a:ext uri="{FF2B5EF4-FFF2-40B4-BE49-F238E27FC236}">
              <a16:creationId xmlns:a16="http://schemas.microsoft.com/office/drawing/2014/main" id="{8ED2CD5F-729E-4ED7-B94A-D0A2AB348EE2}"/>
            </a:ext>
          </a:extLst>
        </xdr:cNvPr>
        <xdr:cNvSpPr/>
      </xdr:nvSpPr>
      <xdr:spPr>
        <a:xfrm>
          <a:off x="13887450" y="173565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90895</xdr:rowOff>
    </xdr:from>
    <xdr:to>
      <xdr:col>85</xdr:col>
      <xdr:colOff>127000</xdr:colOff>
      <xdr:row>106</xdr:row>
      <xdr:rowOff>123552</xdr:rowOff>
    </xdr:to>
    <xdr:cxnSp macro="">
      <xdr:nvCxnSpPr>
        <xdr:cNvPr id="586" name="直線コネクタ 585">
          <a:extLst>
            <a:ext uri="{FF2B5EF4-FFF2-40B4-BE49-F238E27FC236}">
              <a16:creationId xmlns:a16="http://schemas.microsoft.com/office/drawing/2014/main" id="{3F63CAF9-EA8D-4E6C-8090-F372DCBAA843}"/>
            </a:ext>
          </a:extLst>
        </xdr:cNvPr>
        <xdr:cNvCxnSpPr/>
      </xdr:nvCxnSpPr>
      <xdr:spPr>
        <a:xfrm>
          <a:off x="13935075" y="17404170"/>
          <a:ext cx="762000"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7438</xdr:rowOff>
    </xdr:from>
    <xdr:to>
      <xdr:col>76</xdr:col>
      <xdr:colOff>165100</xdr:colOff>
      <xdr:row>106</xdr:row>
      <xdr:rowOff>109038</xdr:rowOff>
    </xdr:to>
    <xdr:sp macro="" textlink="">
      <xdr:nvSpPr>
        <xdr:cNvPr id="587" name="楕円 586">
          <a:extLst>
            <a:ext uri="{FF2B5EF4-FFF2-40B4-BE49-F238E27FC236}">
              <a16:creationId xmlns:a16="http://schemas.microsoft.com/office/drawing/2014/main" id="{FC3203CA-5D76-4EFC-AA6B-925077BE5DAC}"/>
            </a:ext>
          </a:extLst>
        </xdr:cNvPr>
        <xdr:cNvSpPr/>
      </xdr:nvSpPr>
      <xdr:spPr>
        <a:xfrm>
          <a:off x="13096875" y="173270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58238</xdr:rowOff>
    </xdr:from>
    <xdr:to>
      <xdr:col>81</xdr:col>
      <xdr:colOff>50800</xdr:colOff>
      <xdr:row>106</xdr:row>
      <xdr:rowOff>90895</xdr:rowOff>
    </xdr:to>
    <xdr:cxnSp macro="">
      <xdr:nvCxnSpPr>
        <xdr:cNvPr id="588" name="直線コネクタ 587">
          <a:extLst>
            <a:ext uri="{FF2B5EF4-FFF2-40B4-BE49-F238E27FC236}">
              <a16:creationId xmlns:a16="http://schemas.microsoft.com/office/drawing/2014/main" id="{AA67FE96-6030-4CE7-A65A-C1A43374783B}"/>
            </a:ext>
          </a:extLst>
        </xdr:cNvPr>
        <xdr:cNvCxnSpPr/>
      </xdr:nvCxnSpPr>
      <xdr:spPr>
        <a:xfrm>
          <a:off x="13144500" y="17374688"/>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146231</xdr:rowOff>
    </xdr:from>
    <xdr:to>
      <xdr:col>72</xdr:col>
      <xdr:colOff>38100</xdr:colOff>
      <xdr:row>106</xdr:row>
      <xdr:rowOff>76381</xdr:rowOff>
    </xdr:to>
    <xdr:sp macro="" textlink="">
      <xdr:nvSpPr>
        <xdr:cNvPr id="589" name="楕円 588">
          <a:extLst>
            <a:ext uri="{FF2B5EF4-FFF2-40B4-BE49-F238E27FC236}">
              <a16:creationId xmlns:a16="http://schemas.microsoft.com/office/drawing/2014/main" id="{FCDE35AD-BB96-47E4-A792-2FF5A0F3AABF}"/>
            </a:ext>
          </a:extLst>
        </xdr:cNvPr>
        <xdr:cNvSpPr/>
      </xdr:nvSpPr>
      <xdr:spPr>
        <a:xfrm>
          <a:off x="12296775" y="1728805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25581</xdr:rowOff>
    </xdr:from>
    <xdr:to>
      <xdr:col>76</xdr:col>
      <xdr:colOff>114300</xdr:colOff>
      <xdr:row>106</xdr:row>
      <xdr:rowOff>58238</xdr:rowOff>
    </xdr:to>
    <xdr:cxnSp macro="">
      <xdr:nvCxnSpPr>
        <xdr:cNvPr id="590" name="直線コネクタ 589">
          <a:extLst>
            <a:ext uri="{FF2B5EF4-FFF2-40B4-BE49-F238E27FC236}">
              <a16:creationId xmlns:a16="http://schemas.microsoft.com/office/drawing/2014/main" id="{34FC4971-4E48-4ACF-86B3-03CAB509F555}"/>
            </a:ext>
          </a:extLst>
        </xdr:cNvPr>
        <xdr:cNvCxnSpPr/>
      </xdr:nvCxnSpPr>
      <xdr:spPr>
        <a:xfrm>
          <a:off x="12344400" y="17345206"/>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113574</xdr:rowOff>
    </xdr:from>
    <xdr:to>
      <xdr:col>67</xdr:col>
      <xdr:colOff>101600</xdr:colOff>
      <xdr:row>106</xdr:row>
      <xdr:rowOff>43724</xdr:rowOff>
    </xdr:to>
    <xdr:sp macro="" textlink="">
      <xdr:nvSpPr>
        <xdr:cNvPr id="591" name="楕円 590">
          <a:extLst>
            <a:ext uri="{FF2B5EF4-FFF2-40B4-BE49-F238E27FC236}">
              <a16:creationId xmlns:a16="http://schemas.microsoft.com/office/drawing/2014/main" id="{37A63100-CC90-4FD0-B089-FD713DA3D41A}"/>
            </a:ext>
          </a:extLst>
        </xdr:cNvPr>
        <xdr:cNvSpPr/>
      </xdr:nvSpPr>
      <xdr:spPr>
        <a:xfrm>
          <a:off x="11487150" y="1725857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164374</xdr:rowOff>
    </xdr:from>
    <xdr:to>
      <xdr:col>71</xdr:col>
      <xdr:colOff>177800</xdr:colOff>
      <xdr:row>106</xdr:row>
      <xdr:rowOff>25581</xdr:rowOff>
    </xdr:to>
    <xdr:cxnSp macro="">
      <xdr:nvCxnSpPr>
        <xdr:cNvPr id="592" name="直線コネクタ 591">
          <a:extLst>
            <a:ext uri="{FF2B5EF4-FFF2-40B4-BE49-F238E27FC236}">
              <a16:creationId xmlns:a16="http://schemas.microsoft.com/office/drawing/2014/main" id="{F936013B-1F91-4B43-9834-78EE1E51231A}"/>
            </a:ext>
          </a:extLst>
        </xdr:cNvPr>
        <xdr:cNvCxnSpPr/>
      </xdr:nvCxnSpPr>
      <xdr:spPr>
        <a:xfrm>
          <a:off x="11534775" y="17306199"/>
          <a:ext cx="80962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593" name="n_1aveValue【公民館】&#10;有形固定資産減価償却率">
          <a:extLst>
            <a:ext uri="{FF2B5EF4-FFF2-40B4-BE49-F238E27FC236}">
              <a16:creationId xmlns:a16="http://schemas.microsoft.com/office/drawing/2014/main" id="{862ED29B-8DC8-4AC4-BF63-A20D42DADBAF}"/>
            </a:ext>
          </a:extLst>
        </xdr:cNvPr>
        <xdr:cNvSpPr txBox="1"/>
      </xdr:nvSpPr>
      <xdr:spPr>
        <a:xfrm>
          <a:off x="13745219" y="17117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594" name="n_2aveValue【公民館】&#10;有形固定資産減価償却率">
          <a:extLst>
            <a:ext uri="{FF2B5EF4-FFF2-40B4-BE49-F238E27FC236}">
              <a16:creationId xmlns:a16="http://schemas.microsoft.com/office/drawing/2014/main" id="{6A369FCC-E0F1-41BA-8D39-22E7E93A3CDE}"/>
            </a:ext>
          </a:extLst>
        </xdr:cNvPr>
        <xdr:cNvSpPr txBox="1"/>
      </xdr:nvSpPr>
      <xdr:spPr>
        <a:xfrm>
          <a:off x="12964169" y="17060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595" name="n_3aveValue【公民館】&#10;有形固定資産減価償却率">
          <a:extLst>
            <a:ext uri="{FF2B5EF4-FFF2-40B4-BE49-F238E27FC236}">
              <a16:creationId xmlns:a16="http://schemas.microsoft.com/office/drawing/2014/main" id="{860F8E78-B0BB-4A8E-9BD9-811873E5D724}"/>
            </a:ext>
          </a:extLst>
        </xdr:cNvPr>
        <xdr:cNvSpPr txBox="1"/>
      </xdr:nvSpPr>
      <xdr:spPr>
        <a:xfrm>
          <a:off x="12164069" y="17038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596" name="n_4aveValue【公民館】&#10;有形固定資産減価償却率">
          <a:extLst>
            <a:ext uri="{FF2B5EF4-FFF2-40B4-BE49-F238E27FC236}">
              <a16:creationId xmlns:a16="http://schemas.microsoft.com/office/drawing/2014/main" id="{AFADE606-EE44-47A7-B14F-532B2871038B}"/>
            </a:ext>
          </a:extLst>
        </xdr:cNvPr>
        <xdr:cNvSpPr txBox="1"/>
      </xdr:nvSpPr>
      <xdr:spPr>
        <a:xfrm>
          <a:off x="11354444" y="17364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132822</xdr:rowOff>
    </xdr:from>
    <xdr:ext cx="405111" cy="259045"/>
    <xdr:sp macro="" textlink="">
      <xdr:nvSpPr>
        <xdr:cNvPr id="597" name="n_1mainValue【公民館】&#10;有形固定資産減価償却率">
          <a:extLst>
            <a:ext uri="{FF2B5EF4-FFF2-40B4-BE49-F238E27FC236}">
              <a16:creationId xmlns:a16="http://schemas.microsoft.com/office/drawing/2014/main" id="{39C6EDC1-7ECE-4C44-B60E-988CF1C087BC}"/>
            </a:ext>
          </a:extLst>
        </xdr:cNvPr>
        <xdr:cNvSpPr txBox="1"/>
      </xdr:nvSpPr>
      <xdr:spPr>
        <a:xfrm>
          <a:off x="13745219" y="1744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100165</xdr:rowOff>
    </xdr:from>
    <xdr:ext cx="405111" cy="259045"/>
    <xdr:sp macro="" textlink="">
      <xdr:nvSpPr>
        <xdr:cNvPr id="598" name="n_2mainValue【公民館】&#10;有形固定資産減価償却率">
          <a:extLst>
            <a:ext uri="{FF2B5EF4-FFF2-40B4-BE49-F238E27FC236}">
              <a16:creationId xmlns:a16="http://schemas.microsoft.com/office/drawing/2014/main" id="{1E72FDAC-E31B-40E9-B462-533EE7D2F657}"/>
            </a:ext>
          </a:extLst>
        </xdr:cNvPr>
        <xdr:cNvSpPr txBox="1"/>
      </xdr:nvSpPr>
      <xdr:spPr>
        <a:xfrm>
          <a:off x="12964169" y="17419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67508</xdr:rowOff>
    </xdr:from>
    <xdr:ext cx="405111" cy="259045"/>
    <xdr:sp macro="" textlink="">
      <xdr:nvSpPr>
        <xdr:cNvPr id="599" name="n_3mainValue【公民館】&#10;有形固定資産減価償却率">
          <a:extLst>
            <a:ext uri="{FF2B5EF4-FFF2-40B4-BE49-F238E27FC236}">
              <a16:creationId xmlns:a16="http://schemas.microsoft.com/office/drawing/2014/main" id="{A5C190C1-2548-4A20-9FC1-3DF152FBE540}"/>
            </a:ext>
          </a:extLst>
        </xdr:cNvPr>
        <xdr:cNvSpPr txBox="1"/>
      </xdr:nvSpPr>
      <xdr:spPr>
        <a:xfrm>
          <a:off x="12164069" y="173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600" name="n_4mainValue【公民館】&#10;有形固定資産減価償却率">
          <a:extLst>
            <a:ext uri="{FF2B5EF4-FFF2-40B4-BE49-F238E27FC236}">
              <a16:creationId xmlns:a16="http://schemas.microsoft.com/office/drawing/2014/main" id="{13A8500D-07F0-4BF0-832A-261DC887B9CF}"/>
            </a:ext>
          </a:extLst>
        </xdr:cNvPr>
        <xdr:cNvSpPr txBox="1"/>
      </xdr:nvSpPr>
      <xdr:spPr>
        <a:xfrm>
          <a:off x="11354444" y="1703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185BE520-5123-44CD-B20A-7EB58E28E44F}"/>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0B980360-1A88-4C3C-B7A2-240792E47195}"/>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EA0671BB-F6E9-4C7F-9A75-89D49B7A5D36}"/>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83504014-030B-463D-AA9B-2D33ECD4C39D}"/>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B4456CE3-6D20-448A-A663-B7E24BD4B809}"/>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E687417F-9C0C-425D-ABA7-AA6E47547F54}"/>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B58B658D-A419-4E60-B056-CD2549874973}"/>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EDF64BB2-C3B7-4062-893F-A51538675657}"/>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F39ED7B5-B084-4B15-B5F5-EA448FB8B64D}"/>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62A76A67-3011-472E-95C6-83C73A0B384B}"/>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11" name="直線コネクタ 610">
          <a:extLst>
            <a:ext uri="{FF2B5EF4-FFF2-40B4-BE49-F238E27FC236}">
              <a16:creationId xmlns:a16="http://schemas.microsoft.com/office/drawing/2014/main" id="{FC39852B-D0D3-4813-803E-1AB914D34FE8}"/>
            </a:ext>
          </a:extLst>
        </xdr:cNvPr>
        <xdr:cNvCxnSpPr/>
      </xdr:nvCxnSpPr>
      <xdr:spPr>
        <a:xfrm>
          <a:off x="16459200" y="1762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12" name="テキスト ボックス 611">
          <a:extLst>
            <a:ext uri="{FF2B5EF4-FFF2-40B4-BE49-F238E27FC236}">
              <a16:creationId xmlns:a16="http://schemas.microsoft.com/office/drawing/2014/main" id="{CF0971B1-B9EA-4E3F-B2F9-A0DC791C0D0F}"/>
            </a:ext>
          </a:extLst>
        </xdr:cNvPr>
        <xdr:cNvSpPr txBox="1"/>
      </xdr:nvSpPr>
      <xdr:spPr>
        <a:xfrm>
          <a:off x="16052346" y="17475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3" name="直線コネクタ 612">
          <a:extLst>
            <a:ext uri="{FF2B5EF4-FFF2-40B4-BE49-F238E27FC236}">
              <a16:creationId xmlns:a16="http://schemas.microsoft.com/office/drawing/2014/main" id="{C9BC3C98-1A58-44F6-92B5-4054292CE40E}"/>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4" name="テキスト ボックス 613">
          <a:extLst>
            <a:ext uri="{FF2B5EF4-FFF2-40B4-BE49-F238E27FC236}">
              <a16:creationId xmlns:a16="http://schemas.microsoft.com/office/drawing/2014/main" id="{F51D9033-2535-4567-B48A-2657B2624726}"/>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15" name="直線コネクタ 614">
          <a:extLst>
            <a:ext uri="{FF2B5EF4-FFF2-40B4-BE49-F238E27FC236}">
              <a16:creationId xmlns:a16="http://schemas.microsoft.com/office/drawing/2014/main" id="{1DBA8C80-3196-4EE4-A89F-3EFAA3445ED3}"/>
            </a:ext>
          </a:extLst>
        </xdr:cNvPr>
        <xdr:cNvCxnSpPr/>
      </xdr:nvCxnSpPr>
      <xdr:spPr>
        <a:xfrm>
          <a:off x="16459200" y="1647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16" name="テキスト ボックス 615">
          <a:extLst>
            <a:ext uri="{FF2B5EF4-FFF2-40B4-BE49-F238E27FC236}">
              <a16:creationId xmlns:a16="http://schemas.microsoft.com/office/drawing/2014/main" id="{8B4F854C-61A7-46DD-BC28-7BC673FDE019}"/>
            </a:ext>
          </a:extLst>
        </xdr:cNvPr>
        <xdr:cNvSpPr txBox="1"/>
      </xdr:nvSpPr>
      <xdr:spPr>
        <a:xfrm>
          <a:off x="16052346" y="1633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C42CF139-90A1-4C38-818C-36AAD9DCD46E}"/>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E43C9C97-6B77-4237-BFB2-83DA05C55005}"/>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公民館】&#10;一人当たり面積グラフ枠">
          <a:extLst>
            <a:ext uri="{FF2B5EF4-FFF2-40B4-BE49-F238E27FC236}">
              <a16:creationId xmlns:a16="http://schemas.microsoft.com/office/drawing/2014/main" id="{725C518B-1AE8-40EB-B2D4-CBBECE8C3388}"/>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620" name="直線コネクタ 619">
          <a:extLst>
            <a:ext uri="{FF2B5EF4-FFF2-40B4-BE49-F238E27FC236}">
              <a16:creationId xmlns:a16="http://schemas.microsoft.com/office/drawing/2014/main" id="{89F3CFEA-9109-43D0-AC1E-7B4A9DFEC3E5}"/>
            </a:ext>
          </a:extLst>
        </xdr:cNvPr>
        <xdr:cNvCxnSpPr/>
      </xdr:nvCxnSpPr>
      <xdr:spPr>
        <a:xfrm flipV="1">
          <a:off x="19954239" y="16392271"/>
          <a:ext cx="0" cy="120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621" name="【公民館】&#10;一人当たり面積最小値テキスト">
          <a:extLst>
            <a:ext uri="{FF2B5EF4-FFF2-40B4-BE49-F238E27FC236}">
              <a16:creationId xmlns:a16="http://schemas.microsoft.com/office/drawing/2014/main" id="{56764E32-69F2-4CD9-ACC9-4C8F14639F08}"/>
            </a:ext>
          </a:extLst>
        </xdr:cNvPr>
        <xdr:cNvSpPr txBox="1"/>
      </xdr:nvSpPr>
      <xdr:spPr>
        <a:xfrm>
          <a:off x="19992975" y="1760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622" name="直線コネクタ 621">
          <a:extLst>
            <a:ext uri="{FF2B5EF4-FFF2-40B4-BE49-F238E27FC236}">
              <a16:creationId xmlns:a16="http://schemas.microsoft.com/office/drawing/2014/main" id="{BC5500BD-E745-4886-9A22-3D28ACB7DA6F}"/>
            </a:ext>
          </a:extLst>
        </xdr:cNvPr>
        <xdr:cNvCxnSpPr/>
      </xdr:nvCxnSpPr>
      <xdr:spPr>
        <a:xfrm>
          <a:off x="19878675" y="175952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623" name="【公民館】&#10;一人当たり面積最大値テキスト">
          <a:extLst>
            <a:ext uri="{FF2B5EF4-FFF2-40B4-BE49-F238E27FC236}">
              <a16:creationId xmlns:a16="http://schemas.microsoft.com/office/drawing/2014/main" id="{A119BBF6-622D-4F5B-A5BF-D6F44A0A2FAC}"/>
            </a:ext>
          </a:extLst>
        </xdr:cNvPr>
        <xdr:cNvSpPr txBox="1"/>
      </xdr:nvSpPr>
      <xdr:spPr>
        <a:xfrm>
          <a:off x="19992975" y="1616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624" name="直線コネクタ 623">
          <a:extLst>
            <a:ext uri="{FF2B5EF4-FFF2-40B4-BE49-F238E27FC236}">
              <a16:creationId xmlns:a16="http://schemas.microsoft.com/office/drawing/2014/main" id="{24091696-9DA7-47CB-9EF6-EEE00419AB63}"/>
            </a:ext>
          </a:extLst>
        </xdr:cNvPr>
        <xdr:cNvCxnSpPr/>
      </xdr:nvCxnSpPr>
      <xdr:spPr>
        <a:xfrm>
          <a:off x="19878675" y="163922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625" name="【公民館】&#10;一人当たり面積平均値テキスト">
          <a:extLst>
            <a:ext uri="{FF2B5EF4-FFF2-40B4-BE49-F238E27FC236}">
              <a16:creationId xmlns:a16="http://schemas.microsoft.com/office/drawing/2014/main" id="{1A43A885-6015-43B3-94A4-8F5E218BF966}"/>
            </a:ext>
          </a:extLst>
        </xdr:cNvPr>
        <xdr:cNvSpPr txBox="1"/>
      </xdr:nvSpPr>
      <xdr:spPr>
        <a:xfrm>
          <a:off x="19992975" y="17134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626" name="フローチャート: 判断 625">
          <a:extLst>
            <a:ext uri="{FF2B5EF4-FFF2-40B4-BE49-F238E27FC236}">
              <a16:creationId xmlns:a16="http://schemas.microsoft.com/office/drawing/2014/main" id="{A7E95399-62EA-4088-8949-164315D9A6D3}"/>
            </a:ext>
          </a:extLst>
        </xdr:cNvPr>
        <xdr:cNvSpPr/>
      </xdr:nvSpPr>
      <xdr:spPr>
        <a:xfrm>
          <a:off x="19897725" y="172890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627" name="フローチャート: 判断 626">
          <a:extLst>
            <a:ext uri="{FF2B5EF4-FFF2-40B4-BE49-F238E27FC236}">
              <a16:creationId xmlns:a16="http://schemas.microsoft.com/office/drawing/2014/main" id="{AD3DB7B9-D8EE-4599-9B3A-8EE23EA1220F}"/>
            </a:ext>
          </a:extLst>
        </xdr:cNvPr>
        <xdr:cNvSpPr/>
      </xdr:nvSpPr>
      <xdr:spPr>
        <a:xfrm>
          <a:off x="19154775" y="172884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628" name="フローチャート: 判断 627">
          <a:extLst>
            <a:ext uri="{FF2B5EF4-FFF2-40B4-BE49-F238E27FC236}">
              <a16:creationId xmlns:a16="http://schemas.microsoft.com/office/drawing/2014/main" id="{41E60AF4-ED9C-4099-9D97-56D3B9B6CCBC}"/>
            </a:ext>
          </a:extLst>
        </xdr:cNvPr>
        <xdr:cNvSpPr/>
      </xdr:nvSpPr>
      <xdr:spPr>
        <a:xfrm>
          <a:off x="18345150" y="1726723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629" name="フローチャート: 判断 628">
          <a:extLst>
            <a:ext uri="{FF2B5EF4-FFF2-40B4-BE49-F238E27FC236}">
              <a16:creationId xmlns:a16="http://schemas.microsoft.com/office/drawing/2014/main" id="{E01F822C-42F2-4110-B347-BE26BFAC59C5}"/>
            </a:ext>
          </a:extLst>
        </xdr:cNvPr>
        <xdr:cNvSpPr/>
      </xdr:nvSpPr>
      <xdr:spPr>
        <a:xfrm>
          <a:off x="17554575" y="1728127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630" name="フローチャート: 判断 629">
          <a:extLst>
            <a:ext uri="{FF2B5EF4-FFF2-40B4-BE49-F238E27FC236}">
              <a16:creationId xmlns:a16="http://schemas.microsoft.com/office/drawing/2014/main" id="{1CA18B20-233F-49D9-8E8A-A694D4C6E070}"/>
            </a:ext>
          </a:extLst>
        </xdr:cNvPr>
        <xdr:cNvSpPr/>
      </xdr:nvSpPr>
      <xdr:spPr>
        <a:xfrm>
          <a:off x="16754475" y="1727555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3456D1BE-7E5B-4D2F-9AD0-DEED3708F6A5}"/>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B3A8B55C-C8D8-4B0F-B9E8-18711648443C}"/>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809249BC-EAAF-4A71-AF38-B44D9DFE9268}"/>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4FB93A25-A32A-4DC2-AB53-D74451856498}"/>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BE91DDDC-3C9C-4C41-A65F-EFF9EE1228EA}"/>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75692</xdr:rowOff>
    </xdr:from>
    <xdr:to>
      <xdr:col>116</xdr:col>
      <xdr:colOff>114300</xdr:colOff>
      <xdr:row>107</xdr:row>
      <xdr:rowOff>5842</xdr:rowOff>
    </xdr:to>
    <xdr:sp macro="" textlink="">
      <xdr:nvSpPr>
        <xdr:cNvPr id="636" name="楕円 635">
          <a:extLst>
            <a:ext uri="{FF2B5EF4-FFF2-40B4-BE49-F238E27FC236}">
              <a16:creationId xmlns:a16="http://schemas.microsoft.com/office/drawing/2014/main" id="{631A5E11-9C77-4B8B-A31A-D2636B36BC03}"/>
            </a:ext>
          </a:extLst>
        </xdr:cNvPr>
        <xdr:cNvSpPr/>
      </xdr:nvSpPr>
      <xdr:spPr>
        <a:xfrm>
          <a:off x="19897725" y="1739214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54119</xdr:rowOff>
    </xdr:from>
    <xdr:ext cx="469744" cy="259045"/>
    <xdr:sp macro="" textlink="">
      <xdr:nvSpPr>
        <xdr:cNvPr id="637" name="【公民館】&#10;一人当たり面積該当値テキスト">
          <a:extLst>
            <a:ext uri="{FF2B5EF4-FFF2-40B4-BE49-F238E27FC236}">
              <a16:creationId xmlns:a16="http://schemas.microsoft.com/office/drawing/2014/main" id="{117A0F82-82D3-4DDF-8DF4-FA9E3D03B727}"/>
            </a:ext>
          </a:extLst>
        </xdr:cNvPr>
        <xdr:cNvSpPr txBox="1"/>
      </xdr:nvSpPr>
      <xdr:spPr>
        <a:xfrm>
          <a:off x="19992975" y="1737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76836</xdr:rowOff>
    </xdr:from>
    <xdr:to>
      <xdr:col>112</xdr:col>
      <xdr:colOff>38100</xdr:colOff>
      <xdr:row>107</xdr:row>
      <xdr:rowOff>6986</xdr:rowOff>
    </xdr:to>
    <xdr:sp macro="" textlink="">
      <xdr:nvSpPr>
        <xdr:cNvPr id="638" name="楕円 637">
          <a:extLst>
            <a:ext uri="{FF2B5EF4-FFF2-40B4-BE49-F238E27FC236}">
              <a16:creationId xmlns:a16="http://schemas.microsoft.com/office/drawing/2014/main" id="{141E5D4F-9A24-4A9F-B4E5-701B7A2B1322}"/>
            </a:ext>
          </a:extLst>
        </xdr:cNvPr>
        <xdr:cNvSpPr/>
      </xdr:nvSpPr>
      <xdr:spPr>
        <a:xfrm>
          <a:off x="19154775" y="173932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126492</xdr:rowOff>
    </xdr:from>
    <xdr:to>
      <xdr:col>116</xdr:col>
      <xdr:colOff>63500</xdr:colOff>
      <xdr:row>106</xdr:row>
      <xdr:rowOff>127636</xdr:rowOff>
    </xdr:to>
    <xdr:cxnSp macro="">
      <xdr:nvCxnSpPr>
        <xdr:cNvPr id="639" name="直線コネクタ 638">
          <a:extLst>
            <a:ext uri="{FF2B5EF4-FFF2-40B4-BE49-F238E27FC236}">
              <a16:creationId xmlns:a16="http://schemas.microsoft.com/office/drawing/2014/main" id="{EE4FE0FF-FC46-4EFB-A7CC-D4DDF085CC84}"/>
            </a:ext>
          </a:extLst>
        </xdr:cNvPr>
        <xdr:cNvCxnSpPr/>
      </xdr:nvCxnSpPr>
      <xdr:spPr>
        <a:xfrm flipV="1">
          <a:off x="19202400" y="17439767"/>
          <a:ext cx="752475"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77406</xdr:rowOff>
    </xdr:from>
    <xdr:to>
      <xdr:col>107</xdr:col>
      <xdr:colOff>101600</xdr:colOff>
      <xdr:row>107</xdr:row>
      <xdr:rowOff>7556</xdr:rowOff>
    </xdr:to>
    <xdr:sp macro="" textlink="">
      <xdr:nvSpPr>
        <xdr:cNvPr id="640" name="楕円 639">
          <a:extLst>
            <a:ext uri="{FF2B5EF4-FFF2-40B4-BE49-F238E27FC236}">
              <a16:creationId xmlns:a16="http://schemas.microsoft.com/office/drawing/2014/main" id="{00E6546A-4EB2-40CB-A06C-999C2B1A1574}"/>
            </a:ext>
          </a:extLst>
        </xdr:cNvPr>
        <xdr:cNvSpPr/>
      </xdr:nvSpPr>
      <xdr:spPr>
        <a:xfrm>
          <a:off x="18345150" y="1739385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127636</xdr:rowOff>
    </xdr:from>
    <xdr:to>
      <xdr:col>111</xdr:col>
      <xdr:colOff>177800</xdr:colOff>
      <xdr:row>106</xdr:row>
      <xdr:rowOff>128206</xdr:rowOff>
    </xdr:to>
    <xdr:cxnSp macro="">
      <xdr:nvCxnSpPr>
        <xdr:cNvPr id="641" name="直線コネクタ 640">
          <a:extLst>
            <a:ext uri="{FF2B5EF4-FFF2-40B4-BE49-F238E27FC236}">
              <a16:creationId xmlns:a16="http://schemas.microsoft.com/office/drawing/2014/main" id="{1BFA2A47-1D4E-4B12-BDB6-846867A87329}"/>
            </a:ext>
          </a:extLst>
        </xdr:cNvPr>
        <xdr:cNvCxnSpPr/>
      </xdr:nvCxnSpPr>
      <xdr:spPr>
        <a:xfrm flipV="1">
          <a:off x="18392775" y="17440911"/>
          <a:ext cx="809625"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80835</xdr:rowOff>
    </xdr:from>
    <xdr:to>
      <xdr:col>102</xdr:col>
      <xdr:colOff>165100</xdr:colOff>
      <xdr:row>107</xdr:row>
      <xdr:rowOff>10985</xdr:rowOff>
    </xdr:to>
    <xdr:sp macro="" textlink="">
      <xdr:nvSpPr>
        <xdr:cNvPr id="642" name="楕円 641">
          <a:extLst>
            <a:ext uri="{FF2B5EF4-FFF2-40B4-BE49-F238E27FC236}">
              <a16:creationId xmlns:a16="http://schemas.microsoft.com/office/drawing/2014/main" id="{722C5BBF-BCE3-4F74-9E11-AE0589A32D97}"/>
            </a:ext>
          </a:extLst>
        </xdr:cNvPr>
        <xdr:cNvSpPr/>
      </xdr:nvSpPr>
      <xdr:spPr>
        <a:xfrm>
          <a:off x="17554575" y="174004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128206</xdr:rowOff>
    </xdr:from>
    <xdr:to>
      <xdr:col>107</xdr:col>
      <xdr:colOff>50800</xdr:colOff>
      <xdr:row>106</xdr:row>
      <xdr:rowOff>131635</xdr:rowOff>
    </xdr:to>
    <xdr:cxnSp macro="">
      <xdr:nvCxnSpPr>
        <xdr:cNvPr id="643" name="直線コネクタ 642">
          <a:extLst>
            <a:ext uri="{FF2B5EF4-FFF2-40B4-BE49-F238E27FC236}">
              <a16:creationId xmlns:a16="http://schemas.microsoft.com/office/drawing/2014/main" id="{0E3B7430-6D2E-421F-A193-D173B2C33C2B}"/>
            </a:ext>
          </a:extLst>
        </xdr:cNvPr>
        <xdr:cNvCxnSpPr/>
      </xdr:nvCxnSpPr>
      <xdr:spPr>
        <a:xfrm flipV="1">
          <a:off x="17602200" y="17441481"/>
          <a:ext cx="790575"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83693</xdr:rowOff>
    </xdr:from>
    <xdr:to>
      <xdr:col>98</xdr:col>
      <xdr:colOff>38100</xdr:colOff>
      <xdr:row>107</xdr:row>
      <xdr:rowOff>13843</xdr:rowOff>
    </xdr:to>
    <xdr:sp macro="" textlink="">
      <xdr:nvSpPr>
        <xdr:cNvPr id="644" name="楕円 643">
          <a:extLst>
            <a:ext uri="{FF2B5EF4-FFF2-40B4-BE49-F238E27FC236}">
              <a16:creationId xmlns:a16="http://schemas.microsoft.com/office/drawing/2014/main" id="{4E649694-AE33-4AB7-BB01-864552366C56}"/>
            </a:ext>
          </a:extLst>
        </xdr:cNvPr>
        <xdr:cNvSpPr/>
      </xdr:nvSpPr>
      <xdr:spPr>
        <a:xfrm>
          <a:off x="16754475" y="1740331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131635</xdr:rowOff>
    </xdr:from>
    <xdr:to>
      <xdr:col>102</xdr:col>
      <xdr:colOff>114300</xdr:colOff>
      <xdr:row>106</xdr:row>
      <xdr:rowOff>134493</xdr:rowOff>
    </xdr:to>
    <xdr:cxnSp macro="">
      <xdr:nvCxnSpPr>
        <xdr:cNvPr id="645" name="直線コネクタ 644">
          <a:extLst>
            <a:ext uri="{FF2B5EF4-FFF2-40B4-BE49-F238E27FC236}">
              <a16:creationId xmlns:a16="http://schemas.microsoft.com/office/drawing/2014/main" id="{14274D0B-9ABB-439E-A5A9-0B5362856E25}"/>
            </a:ext>
          </a:extLst>
        </xdr:cNvPr>
        <xdr:cNvCxnSpPr/>
      </xdr:nvCxnSpPr>
      <xdr:spPr>
        <a:xfrm flipV="1">
          <a:off x="16802100" y="17448085"/>
          <a:ext cx="8001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646" name="n_1aveValue【公民館】&#10;一人当たり面積">
          <a:extLst>
            <a:ext uri="{FF2B5EF4-FFF2-40B4-BE49-F238E27FC236}">
              <a16:creationId xmlns:a16="http://schemas.microsoft.com/office/drawing/2014/main" id="{D9175543-0265-42F4-BC8D-2F51108A14F0}"/>
            </a:ext>
          </a:extLst>
        </xdr:cNvPr>
        <xdr:cNvSpPr txBox="1"/>
      </xdr:nvSpPr>
      <xdr:spPr>
        <a:xfrm>
          <a:off x="18983402" y="1705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647" name="n_2aveValue【公民館】&#10;一人当たり面積">
          <a:extLst>
            <a:ext uri="{FF2B5EF4-FFF2-40B4-BE49-F238E27FC236}">
              <a16:creationId xmlns:a16="http://schemas.microsoft.com/office/drawing/2014/main" id="{9F99ABDE-F5CE-4A8A-9A97-6DDCF988A633}"/>
            </a:ext>
          </a:extLst>
        </xdr:cNvPr>
        <xdr:cNvSpPr txBox="1"/>
      </xdr:nvSpPr>
      <xdr:spPr>
        <a:xfrm>
          <a:off x="18183302" y="1704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648" name="n_3aveValue【公民館】&#10;一人当たり面積">
          <a:extLst>
            <a:ext uri="{FF2B5EF4-FFF2-40B4-BE49-F238E27FC236}">
              <a16:creationId xmlns:a16="http://schemas.microsoft.com/office/drawing/2014/main" id="{0D919BDB-EEEE-49FE-AB23-2823EB4FCE27}"/>
            </a:ext>
          </a:extLst>
        </xdr:cNvPr>
        <xdr:cNvSpPr txBox="1"/>
      </xdr:nvSpPr>
      <xdr:spPr>
        <a:xfrm>
          <a:off x="17383202" y="1705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649" name="n_4aveValue【公民館】&#10;一人当たり面積">
          <a:extLst>
            <a:ext uri="{FF2B5EF4-FFF2-40B4-BE49-F238E27FC236}">
              <a16:creationId xmlns:a16="http://schemas.microsoft.com/office/drawing/2014/main" id="{C88AEED1-7F0A-4412-863C-5B2015C6C16A}"/>
            </a:ext>
          </a:extLst>
        </xdr:cNvPr>
        <xdr:cNvSpPr txBox="1"/>
      </xdr:nvSpPr>
      <xdr:spPr>
        <a:xfrm>
          <a:off x="16592627" y="1705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169563</xdr:rowOff>
    </xdr:from>
    <xdr:ext cx="469744" cy="259045"/>
    <xdr:sp macro="" textlink="">
      <xdr:nvSpPr>
        <xdr:cNvPr id="650" name="n_1mainValue【公民館】&#10;一人当たり面積">
          <a:extLst>
            <a:ext uri="{FF2B5EF4-FFF2-40B4-BE49-F238E27FC236}">
              <a16:creationId xmlns:a16="http://schemas.microsoft.com/office/drawing/2014/main" id="{6F166445-A6FB-4144-BACB-F96BD800C555}"/>
            </a:ext>
          </a:extLst>
        </xdr:cNvPr>
        <xdr:cNvSpPr txBox="1"/>
      </xdr:nvSpPr>
      <xdr:spPr>
        <a:xfrm>
          <a:off x="18983402" y="1748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170133</xdr:rowOff>
    </xdr:from>
    <xdr:ext cx="469744" cy="259045"/>
    <xdr:sp macro="" textlink="">
      <xdr:nvSpPr>
        <xdr:cNvPr id="651" name="n_2mainValue【公民館】&#10;一人当たり面積">
          <a:extLst>
            <a:ext uri="{FF2B5EF4-FFF2-40B4-BE49-F238E27FC236}">
              <a16:creationId xmlns:a16="http://schemas.microsoft.com/office/drawing/2014/main" id="{FBA9608D-321C-409A-B9DD-A265FC688000}"/>
            </a:ext>
          </a:extLst>
        </xdr:cNvPr>
        <xdr:cNvSpPr txBox="1"/>
      </xdr:nvSpPr>
      <xdr:spPr>
        <a:xfrm>
          <a:off x="18183302" y="1748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2112</xdr:rowOff>
    </xdr:from>
    <xdr:ext cx="469744" cy="259045"/>
    <xdr:sp macro="" textlink="">
      <xdr:nvSpPr>
        <xdr:cNvPr id="652" name="n_3mainValue【公民館】&#10;一人当たり面積">
          <a:extLst>
            <a:ext uri="{FF2B5EF4-FFF2-40B4-BE49-F238E27FC236}">
              <a16:creationId xmlns:a16="http://schemas.microsoft.com/office/drawing/2014/main" id="{FD3535C3-5AF8-409C-AABD-E78871A47C91}"/>
            </a:ext>
          </a:extLst>
        </xdr:cNvPr>
        <xdr:cNvSpPr txBox="1"/>
      </xdr:nvSpPr>
      <xdr:spPr>
        <a:xfrm>
          <a:off x="17383202" y="1749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4970</xdr:rowOff>
    </xdr:from>
    <xdr:ext cx="469744" cy="259045"/>
    <xdr:sp macro="" textlink="">
      <xdr:nvSpPr>
        <xdr:cNvPr id="653" name="n_4mainValue【公民館】&#10;一人当たり面積">
          <a:extLst>
            <a:ext uri="{FF2B5EF4-FFF2-40B4-BE49-F238E27FC236}">
              <a16:creationId xmlns:a16="http://schemas.microsoft.com/office/drawing/2014/main" id="{30123A57-323C-430D-BBEE-A22F9687A456}"/>
            </a:ext>
          </a:extLst>
        </xdr:cNvPr>
        <xdr:cNvSpPr txBox="1"/>
      </xdr:nvSpPr>
      <xdr:spPr>
        <a:xfrm>
          <a:off x="16592627" y="174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2CC0654D-C19A-4690-8777-D0501014CAB3}"/>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FFF6286D-1779-4B75-A137-F86257060ED8}"/>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8FCF2AB3-DC14-4BE0-A36E-67168C045D71}"/>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類似団地と比較して有形固定資産減価償却率が高くなっている施設には保育所、学校施設がある。保育所については村内に</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か所あり、そのうち村立第二保育園は昭和</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年度に建築されたもので</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年以上が経過し老朽化している。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学校施設については、南小学校は平成</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年度竣工、東小学校が平成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年度竣工とどちらも</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年近くが経過し、また大河原小学校は一部改修を行ったものの昭和</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年度竣工となっており老朽化が進んでいる。また昭和中学校は平成元年度竣工でこちらも</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また、類似団体とほぼ同程度の減価償却率となっている公民館は昭和</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年度の竣工で築後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年近くが経過している。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等総合管理計画でも掲げているように、人口減少や人口構造の変化を踏まえ、今後の保育所や学校、公民館のあり方について検討し施設統合や小中一貫校の建設など集約・複合化を含め幅広く柔軟に対応して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565319A-E8DE-4899-8351-27F6487C4CF8}"/>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41E1B87-4D9D-47F2-A96D-00692627E563}"/>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E5C47DC-688E-4591-AE17-4D202D019795}"/>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683C306-7DC1-4853-950C-BAF337F9DE60}"/>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9039AB-8089-48ED-B085-4543A45E0DC1}"/>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06FDFFA-2201-46BF-AE9D-CE536B01D60C}"/>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04075F0-CBDA-4542-A765-DE3635E2FA10}"/>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4CF001E-4659-4541-A9D4-AA5C94BDC65E}"/>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846A2D7-DA40-4B6A-817F-C262F0341760}"/>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A21065F-9D2F-47A0-B808-5DFF12D2D567}"/>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6,979
6,377
64.14
6,455,771
5,983,900
425,371
3,229,676
2,943,930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55AC631-1E00-4263-92CB-986837431F2E}"/>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EB44038-7650-4DC2-AE25-4611D50095E4}"/>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DAA31D7-0F3C-4DAC-AEB8-1A94847C394F}"/>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4328C69-CABF-4042-8979-4C5CC30A8C79}"/>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35ED7B0-587A-494C-A0C2-A4C41B33A59B}"/>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A794FA0-81D6-43D0-92E9-0AA17F0BC38D}"/>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73AB147-1448-4707-B30A-8E2EDA71F996}"/>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8BB09BF-3825-4508-84A3-53CFDBE122DC}"/>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9ACC50C-90EE-4026-A558-1350B336CD64}"/>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5EADD0D-F9FF-4526-A492-DA98632B169A}"/>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B3AD004-E210-44E9-920C-8FDBE6886EEF}"/>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FF1DA70-C6B8-46C1-9230-887841940B5E}"/>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32E623D-BFCB-4D09-9EB2-BF82D3D3A11C}"/>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A2DB0B5-F126-4F0B-A38E-F182DBA3EF95}"/>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07EF48E-F39A-4D05-A7A1-6156A2CD896D}"/>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DDB04C7-C83B-4248-A1BC-E9C86B2A54FB}"/>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758370D-F69D-4B12-A257-D001D22F4ED6}"/>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869B9D0-CFBA-4B31-B255-FBBC8BA2D785}"/>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1DCA2A0-AFAD-4D9A-988D-618C0433A354}"/>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C3CCB58-06AE-42F2-ABFE-5F6BD07C641C}"/>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9BB5ECC-4CB7-4FE6-B9F7-A9F3C4A48E81}"/>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66329C-4697-4616-A040-B76DB7F591DD}"/>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6C91DFB-B06F-4585-A90A-D98639AEF579}"/>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A08EFD5-1825-4967-8F26-1270986B44A3}"/>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A712833-A327-41EF-BB77-F9FFFA1A2BCA}"/>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B2A3D9E-E606-4993-B879-313134327066}"/>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ACF44BC-47A2-4FF2-B1D1-6B511D7F0837}"/>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0A893FC-A135-434B-A9A4-E1609F83327D}"/>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2EE0137-9CF1-4C2C-98D6-D05C4556107B}"/>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3D2E3FA-68F4-466A-AA9F-8462A19DC0EF}"/>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4A21B68-8494-4F73-9C46-6FFA12E805A6}"/>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6F838B8-A1AB-4D1A-868E-BE82996B22B8}"/>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5BDB3A1-B034-4660-94A7-13BC1CF2EE76}"/>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F249782-7D42-46CA-AB4B-BA52B8CC6A8C}"/>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F310E66-9989-4B2F-9BDE-19FCF61CFF78}"/>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C3B3F26-1B17-4B59-ADA5-5ED3961FDB1F}"/>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0B9F4E7-54F2-4457-8C2C-52BEE43FA6D0}"/>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7EEFB11-A631-47EF-8020-003D083E6480}"/>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9145860-4C59-4538-B731-39FC808C058E}"/>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2059024-6DA4-47AA-83BA-DCBDAD550EE1}"/>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29F6406-0B8A-4947-9CB0-0603E30C33C9}"/>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A10AC7B-5D75-40A5-A5CD-79438665B5D7}"/>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84DC558-86D2-4EFE-A949-E1277DDDB1DF}"/>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E0684E7-F6E9-4C5A-B7CA-721CD808DE34}"/>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290D910-B6A4-4F14-8F1C-8FEB92CFFCE4}"/>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E558647A-D93D-4D2C-8491-9ADEB0854CAC}"/>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3796B6E-F32C-4ECA-BB46-992ACB4056D7}"/>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3F51B66-39BA-47A3-847C-11B4D6FAE2ED}"/>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D5409835-EE22-4F99-9144-7C07CF478D8E}"/>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A04C47C2-DE90-4797-9DA0-647B4787C2AB}"/>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69BA82EB-8AE9-4757-982C-8B06905BAF64}"/>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1B54AA13-5AC5-42D8-81FD-12F20FCDE304}"/>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461FB5D8-D8D5-481C-A576-635F241CAFED}"/>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565B568F-001D-41ED-BBC8-6F964301DAF9}"/>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AF98A2B1-8D65-4259-A222-BF5F4AC779F1}"/>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123E9D29-F94D-43AA-B07A-9206CC4AA5DA}"/>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2B72C16E-C28D-4A71-957D-C3EFC0C5393A}"/>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2C646E23-245D-4053-82CE-6ED3B8CE8569}"/>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CA7297E4-C878-4A97-BCE6-6357B78615EC}"/>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A380F3B3-20E5-4B48-8108-21149B8F49BF}"/>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42EABACF-BEF7-4F0D-9C52-0AA85A65FD6A}"/>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9408424C-DC34-481A-8457-F3D6DD6539C6}"/>
            </a:ext>
          </a:extLst>
        </xdr:cNvPr>
        <xdr:cNvCxnSpPr/>
      </xdr:nvCxnSpPr>
      <xdr:spPr>
        <a:xfrm flipV="1">
          <a:off x="4180840" y="8923655"/>
          <a:ext cx="0" cy="15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C9CACE84-331F-4A95-AEBE-8381F44C52D5}"/>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12BD950D-6607-4194-B47E-D7D10993082E}"/>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5D99FEEE-A220-4636-991F-A0F221290171}"/>
            </a:ext>
          </a:extLst>
        </xdr:cNvPr>
        <xdr:cNvSpPr txBox="1"/>
      </xdr:nvSpPr>
      <xdr:spPr>
        <a:xfrm>
          <a:off x="4219575" y="871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FBAEEBA6-A8F5-4C98-9C68-E057B42C4126}"/>
            </a:ext>
          </a:extLst>
        </xdr:cNvPr>
        <xdr:cNvCxnSpPr/>
      </xdr:nvCxnSpPr>
      <xdr:spPr>
        <a:xfrm>
          <a:off x="4105275" y="89236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CBB5238-CDD4-43BE-BA4F-594712951A48}"/>
            </a:ext>
          </a:extLst>
        </xdr:cNvPr>
        <xdr:cNvSpPr txBox="1"/>
      </xdr:nvSpPr>
      <xdr:spPr>
        <a:xfrm>
          <a:off x="4219575" y="9704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21295963-3B88-4D54-BBDC-3B3F94A1BBB0}"/>
            </a:ext>
          </a:extLst>
        </xdr:cNvPr>
        <xdr:cNvSpPr/>
      </xdr:nvSpPr>
      <xdr:spPr>
        <a:xfrm>
          <a:off x="4124325" y="98399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6E63F548-FDBF-44CB-A308-E587CD224D4D}"/>
            </a:ext>
          </a:extLst>
        </xdr:cNvPr>
        <xdr:cNvSpPr/>
      </xdr:nvSpPr>
      <xdr:spPr>
        <a:xfrm>
          <a:off x="3381375" y="98869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A9B13999-7791-42DE-8A55-E37478161C77}"/>
            </a:ext>
          </a:extLst>
        </xdr:cNvPr>
        <xdr:cNvSpPr/>
      </xdr:nvSpPr>
      <xdr:spPr>
        <a:xfrm>
          <a:off x="2571750" y="98488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439BD203-B0E7-4A83-9E07-BC0E46C53A90}"/>
            </a:ext>
          </a:extLst>
        </xdr:cNvPr>
        <xdr:cNvSpPr/>
      </xdr:nvSpPr>
      <xdr:spPr>
        <a:xfrm>
          <a:off x="1781175" y="980884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a:extLst>
            <a:ext uri="{FF2B5EF4-FFF2-40B4-BE49-F238E27FC236}">
              <a16:creationId xmlns:a16="http://schemas.microsoft.com/office/drawing/2014/main" id="{AFD2DAF9-3C51-42E9-94E8-8011489068FC}"/>
            </a:ext>
          </a:extLst>
        </xdr:cNvPr>
        <xdr:cNvSpPr/>
      </xdr:nvSpPr>
      <xdr:spPr>
        <a:xfrm>
          <a:off x="981075" y="97364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64F758B-44CF-45E7-8CEE-C04D50DEC74E}"/>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143EB50-00C4-47A7-A578-A084D3641978}"/>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E743DCC-B564-449F-9A8F-99E7AEF9CBE5}"/>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E13FEAF8-E3CF-445E-84AF-534589834BA1}"/>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3757DC8-8BEE-4132-8916-D82A8C73C27A}"/>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103505</xdr:rowOff>
    </xdr:from>
    <xdr:to>
      <xdr:col>24</xdr:col>
      <xdr:colOff>114300</xdr:colOff>
      <xdr:row>63</xdr:row>
      <xdr:rowOff>33655</xdr:rowOff>
    </xdr:to>
    <xdr:sp macro="" textlink="">
      <xdr:nvSpPr>
        <xdr:cNvPr id="89" name="楕円 88">
          <a:extLst>
            <a:ext uri="{FF2B5EF4-FFF2-40B4-BE49-F238E27FC236}">
              <a16:creationId xmlns:a16="http://schemas.microsoft.com/office/drawing/2014/main" id="{27708BF6-0FD5-431F-934B-070DA565A884}"/>
            </a:ext>
          </a:extLst>
        </xdr:cNvPr>
        <xdr:cNvSpPr/>
      </xdr:nvSpPr>
      <xdr:spPr>
        <a:xfrm>
          <a:off x="4124325" y="101555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81932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6D326CDE-2FB0-46EC-AF64-B8E22E9530AD}"/>
            </a:ext>
          </a:extLst>
        </xdr:cNvPr>
        <xdr:cNvSpPr txBox="1"/>
      </xdr:nvSpPr>
      <xdr:spPr>
        <a:xfrm>
          <a:off x="4219575" y="10133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67310</xdr:rowOff>
    </xdr:from>
    <xdr:to>
      <xdr:col>20</xdr:col>
      <xdr:colOff>38100</xdr:colOff>
      <xdr:row>62</xdr:row>
      <xdr:rowOff>168910</xdr:rowOff>
    </xdr:to>
    <xdr:sp macro="" textlink="">
      <xdr:nvSpPr>
        <xdr:cNvPr id="91" name="楕円 90">
          <a:extLst>
            <a:ext uri="{FF2B5EF4-FFF2-40B4-BE49-F238E27FC236}">
              <a16:creationId xmlns:a16="http://schemas.microsoft.com/office/drawing/2014/main" id="{99E60B70-369C-4FFF-AD3F-17BEDEBFA979}"/>
            </a:ext>
          </a:extLst>
        </xdr:cNvPr>
        <xdr:cNvSpPr/>
      </xdr:nvSpPr>
      <xdr:spPr>
        <a:xfrm>
          <a:off x="3381375" y="101130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118110</xdr:rowOff>
    </xdr:from>
    <xdr:to>
      <xdr:col>24</xdr:col>
      <xdr:colOff>63500</xdr:colOff>
      <xdr:row>62</xdr:row>
      <xdr:rowOff>154305</xdr:rowOff>
    </xdr:to>
    <xdr:cxnSp macro="">
      <xdr:nvCxnSpPr>
        <xdr:cNvPr id="92" name="直線コネクタ 91">
          <a:extLst>
            <a:ext uri="{FF2B5EF4-FFF2-40B4-BE49-F238E27FC236}">
              <a16:creationId xmlns:a16="http://schemas.microsoft.com/office/drawing/2014/main" id="{39942E2C-4388-4830-9CA4-A5B5B7C14C32}"/>
            </a:ext>
          </a:extLst>
        </xdr:cNvPr>
        <xdr:cNvCxnSpPr/>
      </xdr:nvCxnSpPr>
      <xdr:spPr>
        <a:xfrm>
          <a:off x="3429000" y="10170160"/>
          <a:ext cx="752475"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29210</xdr:rowOff>
    </xdr:from>
    <xdr:to>
      <xdr:col>15</xdr:col>
      <xdr:colOff>101600</xdr:colOff>
      <xdr:row>62</xdr:row>
      <xdr:rowOff>130810</xdr:rowOff>
    </xdr:to>
    <xdr:sp macro="" textlink="">
      <xdr:nvSpPr>
        <xdr:cNvPr id="93" name="楕円 92">
          <a:extLst>
            <a:ext uri="{FF2B5EF4-FFF2-40B4-BE49-F238E27FC236}">
              <a16:creationId xmlns:a16="http://schemas.microsoft.com/office/drawing/2014/main" id="{3525C2F4-8E36-4F68-AB3E-E3A7A1ACA499}"/>
            </a:ext>
          </a:extLst>
        </xdr:cNvPr>
        <xdr:cNvSpPr/>
      </xdr:nvSpPr>
      <xdr:spPr>
        <a:xfrm>
          <a:off x="2571750" y="100749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80010</xdr:rowOff>
    </xdr:from>
    <xdr:to>
      <xdr:col>19</xdr:col>
      <xdr:colOff>177800</xdr:colOff>
      <xdr:row>62</xdr:row>
      <xdr:rowOff>118110</xdr:rowOff>
    </xdr:to>
    <xdr:cxnSp macro="">
      <xdr:nvCxnSpPr>
        <xdr:cNvPr id="94" name="直線コネクタ 93">
          <a:extLst>
            <a:ext uri="{FF2B5EF4-FFF2-40B4-BE49-F238E27FC236}">
              <a16:creationId xmlns:a16="http://schemas.microsoft.com/office/drawing/2014/main" id="{9B6818C9-45B1-49AD-9E2D-AFA5CD736987}"/>
            </a:ext>
          </a:extLst>
        </xdr:cNvPr>
        <xdr:cNvCxnSpPr/>
      </xdr:nvCxnSpPr>
      <xdr:spPr>
        <a:xfrm>
          <a:off x="2619375" y="1013206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164465</xdr:rowOff>
    </xdr:from>
    <xdr:to>
      <xdr:col>10</xdr:col>
      <xdr:colOff>165100</xdr:colOff>
      <xdr:row>62</xdr:row>
      <xdr:rowOff>94615</xdr:rowOff>
    </xdr:to>
    <xdr:sp macro="" textlink="">
      <xdr:nvSpPr>
        <xdr:cNvPr id="95" name="楕円 94">
          <a:extLst>
            <a:ext uri="{FF2B5EF4-FFF2-40B4-BE49-F238E27FC236}">
              <a16:creationId xmlns:a16="http://schemas.microsoft.com/office/drawing/2014/main" id="{40D73AE1-EA68-42F5-A851-D117F2CCF638}"/>
            </a:ext>
          </a:extLst>
        </xdr:cNvPr>
        <xdr:cNvSpPr/>
      </xdr:nvSpPr>
      <xdr:spPr>
        <a:xfrm>
          <a:off x="1781175" y="100482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43815</xdr:rowOff>
    </xdr:from>
    <xdr:to>
      <xdr:col>15</xdr:col>
      <xdr:colOff>50800</xdr:colOff>
      <xdr:row>62</xdr:row>
      <xdr:rowOff>80010</xdr:rowOff>
    </xdr:to>
    <xdr:cxnSp macro="">
      <xdr:nvCxnSpPr>
        <xdr:cNvPr id="96" name="直線コネクタ 95">
          <a:extLst>
            <a:ext uri="{FF2B5EF4-FFF2-40B4-BE49-F238E27FC236}">
              <a16:creationId xmlns:a16="http://schemas.microsoft.com/office/drawing/2014/main" id="{E404A996-8C1B-450E-A0D2-76FC5EC41589}"/>
            </a:ext>
          </a:extLst>
        </xdr:cNvPr>
        <xdr:cNvCxnSpPr/>
      </xdr:nvCxnSpPr>
      <xdr:spPr>
        <a:xfrm>
          <a:off x="1828800" y="10095865"/>
          <a:ext cx="7905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111125</xdr:rowOff>
    </xdr:from>
    <xdr:to>
      <xdr:col>6</xdr:col>
      <xdr:colOff>38100</xdr:colOff>
      <xdr:row>60</xdr:row>
      <xdr:rowOff>41275</xdr:rowOff>
    </xdr:to>
    <xdr:sp macro="" textlink="">
      <xdr:nvSpPr>
        <xdr:cNvPr id="97" name="楕円 96">
          <a:extLst>
            <a:ext uri="{FF2B5EF4-FFF2-40B4-BE49-F238E27FC236}">
              <a16:creationId xmlns:a16="http://schemas.microsoft.com/office/drawing/2014/main" id="{4F2E6D31-C493-4B3E-A714-828215675219}"/>
            </a:ext>
          </a:extLst>
        </xdr:cNvPr>
        <xdr:cNvSpPr/>
      </xdr:nvSpPr>
      <xdr:spPr>
        <a:xfrm>
          <a:off x="981075" y="96742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161925</xdr:rowOff>
    </xdr:from>
    <xdr:to>
      <xdr:col>10</xdr:col>
      <xdr:colOff>114300</xdr:colOff>
      <xdr:row>62</xdr:row>
      <xdr:rowOff>43815</xdr:rowOff>
    </xdr:to>
    <xdr:cxnSp macro="">
      <xdr:nvCxnSpPr>
        <xdr:cNvPr id="98" name="直線コネクタ 97">
          <a:extLst>
            <a:ext uri="{FF2B5EF4-FFF2-40B4-BE49-F238E27FC236}">
              <a16:creationId xmlns:a16="http://schemas.microsoft.com/office/drawing/2014/main" id="{042426DC-72B8-4109-AEA8-870D17246447}"/>
            </a:ext>
          </a:extLst>
        </xdr:cNvPr>
        <xdr:cNvCxnSpPr/>
      </xdr:nvCxnSpPr>
      <xdr:spPr>
        <a:xfrm>
          <a:off x="1028700" y="9721850"/>
          <a:ext cx="8001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99" name="n_1aveValue【体育館・プール】&#10;有形固定資産減価償却率">
          <a:extLst>
            <a:ext uri="{FF2B5EF4-FFF2-40B4-BE49-F238E27FC236}">
              <a16:creationId xmlns:a16="http://schemas.microsoft.com/office/drawing/2014/main" id="{7A6BC86A-A1EA-4F1F-B959-46BAA26EB644}"/>
            </a:ext>
          </a:extLst>
        </xdr:cNvPr>
        <xdr:cNvSpPr txBox="1"/>
      </xdr:nvSpPr>
      <xdr:spPr>
        <a:xfrm>
          <a:off x="3239144" y="9665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00" name="n_2aveValue【体育館・プール】&#10;有形固定資産減価償却率">
          <a:extLst>
            <a:ext uri="{FF2B5EF4-FFF2-40B4-BE49-F238E27FC236}">
              <a16:creationId xmlns:a16="http://schemas.microsoft.com/office/drawing/2014/main" id="{5C14D459-1D3C-4DF3-A166-9AE95B165ACD}"/>
            </a:ext>
          </a:extLst>
        </xdr:cNvPr>
        <xdr:cNvSpPr txBox="1"/>
      </xdr:nvSpPr>
      <xdr:spPr>
        <a:xfrm>
          <a:off x="2439044" y="9627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01" name="n_3aveValue【体育館・プール】&#10;有形固定資産減価償却率">
          <a:extLst>
            <a:ext uri="{FF2B5EF4-FFF2-40B4-BE49-F238E27FC236}">
              <a16:creationId xmlns:a16="http://schemas.microsoft.com/office/drawing/2014/main" id="{E9A56DD9-E121-4A74-BBEC-86B1953E5DF5}"/>
            </a:ext>
          </a:extLst>
        </xdr:cNvPr>
        <xdr:cNvSpPr txBox="1"/>
      </xdr:nvSpPr>
      <xdr:spPr>
        <a:xfrm>
          <a:off x="1648469" y="959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100982</xdr:rowOff>
    </xdr:from>
    <xdr:ext cx="405111" cy="259045"/>
    <xdr:sp macro="" textlink="">
      <xdr:nvSpPr>
        <xdr:cNvPr id="102" name="n_4aveValue【体育館・プール】&#10;有形固定資産減価償却率">
          <a:extLst>
            <a:ext uri="{FF2B5EF4-FFF2-40B4-BE49-F238E27FC236}">
              <a16:creationId xmlns:a16="http://schemas.microsoft.com/office/drawing/2014/main" id="{5A9B376C-4550-4C48-A76A-017E1C830152}"/>
            </a:ext>
          </a:extLst>
        </xdr:cNvPr>
        <xdr:cNvSpPr txBox="1"/>
      </xdr:nvSpPr>
      <xdr:spPr>
        <a:xfrm>
          <a:off x="848369" y="982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160037</xdr:rowOff>
    </xdr:from>
    <xdr:ext cx="405111" cy="259045"/>
    <xdr:sp macro="" textlink="">
      <xdr:nvSpPr>
        <xdr:cNvPr id="103" name="n_1mainValue【体育館・プール】&#10;有形固定資産減価償却率">
          <a:extLst>
            <a:ext uri="{FF2B5EF4-FFF2-40B4-BE49-F238E27FC236}">
              <a16:creationId xmlns:a16="http://schemas.microsoft.com/office/drawing/2014/main" id="{9009812A-E788-417E-8D75-0C07F6A8BA51}"/>
            </a:ext>
          </a:extLst>
        </xdr:cNvPr>
        <xdr:cNvSpPr txBox="1"/>
      </xdr:nvSpPr>
      <xdr:spPr>
        <a:xfrm>
          <a:off x="3239144" y="1021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121937</xdr:rowOff>
    </xdr:from>
    <xdr:ext cx="405111" cy="259045"/>
    <xdr:sp macro="" textlink="">
      <xdr:nvSpPr>
        <xdr:cNvPr id="104" name="n_2mainValue【体育館・プール】&#10;有形固定資産減価償却率">
          <a:extLst>
            <a:ext uri="{FF2B5EF4-FFF2-40B4-BE49-F238E27FC236}">
              <a16:creationId xmlns:a16="http://schemas.microsoft.com/office/drawing/2014/main" id="{6E55F8DC-9496-4BF6-88FE-39B4446DBCED}"/>
            </a:ext>
          </a:extLst>
        </xdr:cNvPr>
        <xdr:cNvSpPr txBox="1"/>
      </xdr:nvSpPr>
      <xdr:spPr>
        <a:xfrm>
          <a:off x="2439044" y="1017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85742</xdr:rowOff>
    </xdr:from>
    <xdr:ext cx="405111" cy="259045"/>
    <xdr:sp macro="" textlink="">
      <xdr:nvSpPr>
        <xdr:cNvPr id="105" name="n_3mainValue【体育館・プール】&#10;有形固定資産減価償却率">
          <a:extLst>
            <a:ext uri="{FF2B5EF4-FFF2-40B4-BE49-F238E27FC236}">
              <a16:creationId xmlns:a16="http://schemas.microsoft.com/office/drawing/2014/main" id="{254C8BE4-C8C8-4162-8121-9ED2CA7CCC3E}"/>
            </a:ext>
          </a:extLst>
        </xdr:cNvPr>
        <xdr:cNvSpPr txBox="1"/>
      </xdr:nvSpPr>
      <xdr:spPr>
        <a:xfrm>
          <a:off x="1648469"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57802</xdr:rowOff>
    </xdr:from>
    <xdr:ext cx="405111" cy="259045"/>
    <xdr:sp macro="" textlink="">
      <xdr:nvSpPr>
        <xdr:cNvPr id="106" name="n_4mainValue【体育館・プール】&#10;有形固定資産減価償却率">
          <a:extLst>
            <a:ext uri="{FF2B5EF4-FFF2-40B4-BE49-F238E27FC236}">
              <a16:creationId xmlns:a16="http://schemas.microsoft.com/office/drawing/2014/main" id="{4FDF3667-EEA4-41BD-9F2F-DFB9C35D7B38}"/>
            </a:ext>
          </a:extLst>
        </xdr:cNvPr>
        <xdr:cNvSpPr txBox="1"/>
      </xdr:nvSpPr>
      <xdr:spPr>
        <a:xfrm>
          <a:off x="848369" y="945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D0E6DCEA-4427-4B31-936D-57663DAB1F26}"/>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E58D73D3-69E2-4805-B6A4-0E1DEC0B3D28}"/>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112ADF5F-783F-4CDF-9D85-6C8995CD64C9}"/>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BD574527-7489-45FB-A308-52BED969772C}"/>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37B8AF3E-EE16-4F6A-9447-7B4C48482D92}"/>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28E49281-80BD-4923-8944-7177C712833A}"/>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9EE6EA9C-7BDA-4F5A-B211-CC44AFFBA5A2}"/>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7BB9FE91-763A-40CA-8BFE-22F5F08E4617}"/>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F3B864CD-9800-4DE1-BEA1-AA37C16105A0}"/>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4C2F0AB6-D59B-47F1-AE99-7B1665358619}"/>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1957AAE9-9A1F-4F1E-99DC-1DB7D69AF37F}"/>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A79C0B3D-120C-482A-935A-E5C7A112EDF3}"/>
            </a:ext>
          </a:extLst>
        </xdr:cNvPr>
        <xdr:cNvSpPr txBox="1"/>
      </xdr:nvSpPr>
      <xdr:spPr>
        <a:xfrm>
          <a:off x="5527221"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B7AC4BF5-7C92-487D-9B6A-09FBD87C39DB}"/>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8B92E629-13B1-45EC-8BB6-4BBA9D983BAB}"/>
            </a:ext>
          </a:extLst>
        </xdr:cNvPr>
        <xdr:cNvSpPr txBox="1"/>
      </xdr:nvSpPr>
      <xdr:spPr>
        <a:xfrm>
          <a:off x="5527221"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DA3F9BD8-4483-4A7B-83C6-D39E8BA803DC}"/>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3C407B97-B46F-43B1-B803-BAEBE1F75781}"/>
            </a:ext>
          </a:extLst>
        </xdr:cNvPr>
        <xdr:cNvSpPr txBox="1"/>
      </xdr:nvSpPr>
      <xdr:spPr>
        <a:xfrm>
          <a:off x="5527221"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016EF535-07CC-40C1-808C-9B2C547B0F90}"/>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9F0CDAE5-CCC2-401A-9245-02925A492A42}"/>
            </a:ext>
          </a:extLst>
        </xdr:cNvPr>
        <xdr:cNvSpPr txBox="1"/>
      </xdr:nvSpPr>
      <xdr:spPr>
        <a:xfrm>
          <a:off x="5527221"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75B63FFC-93AB-45F7-AFF2-ADEF7A156284}"/>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5F614AAC-CA9B-4BBE-8D15-EE6A365BBB2E}"/>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C56D640D-8788-494A-9A17-C537AEA9AFA1}"/>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id="{8C6D4A9D-1ACC-429B-B722-2C3FD8E63D29}"/>
            </a:ext>
          </a:extLst>
        </xdr:cNvPr>
        <xdr:cNvCxnSpPr/>
      </xdr:nvCxnSpPr>
      <xdr:spPr>
        <a:xfrm flipV="1">
          <a:off x="9429115" y="9039276"/>
          <a:ext cx="0" cy="1332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id="{E427376E-E468-48B2-B276-38F34BCD76D0}"/>
            </a:ext>
          </a:extLst>
        </xdr:cNvPr>
        <xdr:cNvSpPr txBox="1"/>
      </xdr:nvSpPr>
      <xdr:spPr>
        <a:xfrm>
          <a:off x="9467850" y="1037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id="{9D863D3D-7CD5-418F-927A-53163116B3E4}"/>
            </a:ext>
          </a:extLst>
        </xdr:cNvPr>
        <xdr:cNvCxnSpPr/>
      </xdr:nvCxnSpPr>
      <xdr:spPr>
        <a:xfrm>
          <a:off x="9363075" y="103717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31" name="【体育館・プール】&#10;一人当たり面積最大値テキスト">
          <a:extLst>
            <a:ext uri="{FF2B5EF4-FFF2-40B4-BE49-F238E27FC236}">
              <a16:creationId xmlns:a16="http://schemas.microsoft.com/office/drawing/2014/main" id="{BAED1673-0D87-472C-8DF9-F7D2A55CF453}"/>
            </a:ext>
          </a:extLst>
        </xdr:cNvPr>
        <xdr:cNvSpPr txBox="1"/>
      </xdr:nvSpPr>
      <xdr:spPr>
        <a:xfrm>
          <a:off x="9467850" y="881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32" name="直線コネクタ 131">
          <a:extLst>
            <a:ext uri="{FF2B5EF4-FFF2-40B4-BE49-F238E27FC236}">
              <a16:creationId xmlns:a16="http://schemas.microsoft.com/office/drawing/2014/main" id="{920FBFDC-137E-40DA-9B0F-5A2149B50376}"/>
            </a:ext>
          </a:extLst>
        </xdr:cNvPr>
        <xdr:cNvCxnSpPr/>
      </xdr:nvCxnSpPr>
      <xdr:spPr>
        <a:xfrm>
          <a:off x="9363075" y="903927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133" name="【体育館・プール】&#10;一人当たり面積平均値テキスト">
          <a:extLst>
            <a:ext uri="{FF2B5EF4-FFF2-40B4-BE49-F238E27FC236}">
              <a16:creationId xmlns:a16="http://schemas.microsoft.com/office/drawing/2014/main" id="{C9A64ABF-6815-45A9-831B-D827C301A377}"/>
            </a:ext>
          </a:extLst>
        </xdr:cNvPr>
        <xdr:cNvSpPr txBox="1"/>
      </xdr:nvSpPr>
      <xdr:spPr>
        <a:xfrm>
          <a:off x="9467850" y="984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34" name="フローチャート: 判断 133">
          <a:extLst>
            <a:ext uri="{FF2B5EF4-FFF2-40B4-BE49-F238E27FC236}">
              <a16:creationId xmlns:a16="http://schemas.microsoft.com/office/drawing/2014/main" id="{C7F4A2A9-F443-4BD1-9814-418DA3216373}"/>
            </a:ext>
          </a:extLst>
        </xdr:cNvPr>
        <xdr:cNvSpPr/>
      </xdr:nvSpPr>
      <xdr:spPr>
        <a:xfrm>
          <a:off x="9401175" y="997925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35" name="フローチャート: 判断 134">
          <a:extLst>
            <a:ext uri="{FF2B5EF4-FFF2-40B4-BE49-F238E27FC236}">
              <a16:creationId xmlns:a16="http://schemas.microsoft.com/office/drawing/2014/main" id="{4755B94F-F6D2-40BF-A1A9-2B24DFAB33AC}"/>
            </a:ext>
          </a:extLst>
        </xdr:cNvPr>
        <xdr:cNvSpPr/>
      </xdr:nvSpPr>
      <xdr:spPr>
        <a:xfrm>
          <a:off x="8639175" y="1000848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6" name="フローチャート: 判断 135">
          <a:extLst>
            <a:ext uri="{FF2B5EF4-FFF2-40B4-BE49-F238E27FC236}">
              <a16:creationId xmlns:a16="http://schemas.microsoft.com/office/drawing/2014/main" id="{9927EC69-9C0C-4696-A5C1-73764B646EC9}"/>
            </a:ext>
          </a:extLst>
        </xdr:cNvPr>
        <xdr:cNvSpPr/>
      </xdr:nvSpPr>
      <xdr:spPr>
        <a:xfrm>
          <a:off x="7839075" y="100199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137" name="フローチャート: 判断 136">
          <a:extLst>
            <a:ext uri="{FF2B5EF4-FFF2-40B4-BE49-F238E27FC236}">
              <a16:creationId xmlns:a16="http://schemas.microsoft.com/office/drawing/2014/main" id="{E9D2F53D-624C-4DF8-87C8-BB37FD50DFC4}"/>
            </a:ext>
          </a:extLst>
        </xdr:cNvPr>
        <xdr:cNvSpPr/>
      </xdr:nvSpPr>
      <xdr:spPr>
        <a:xfrm>
          <a:off x="7029450" y="100108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138" name="フローチャート: 判断 137">
          <a:extLst>
            <a:ext uri="{FF2B5EF4-FFF2-40B4-BE49-F238E27FC236}">
              <a16:creationId xmlns:a16="http://schemas.microsoft.com/office/drawing/2014/main" id="{79005CB1-FC06-4EA6-80B1-3142C5611B5D}"/>
            </a:ext>
          </a:extLst>
        </xdr:cNvPr>
        <xdr:cNvSpPr/>
      </xdr:nvSpPr>
      <xdr:spPr>
        <a:xfrm>
          <a:off x="6238875" y="9999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C1AA0398-7248-4833-B6E5-F31D9F14A3B2}"/>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E81E254-208A-4837-B1A1-2EECFF60581C}"/>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B5F225F7-BFDD-4789-A3DB-A347AC7A097A}"/>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454ABEC8-95D1-4029-AD2E-BC190AFDDDA0}"/>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A251B543-A223-4A48-ACFD-8F6C64C784EB}"/>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106020</xdr:rowOff>
    </xdr:from>
    <xdr:to>
      <xdr:col>55</xdr:col>
      <xdr:colOff>50800</xdr:colOff>
      <xdr:row>63</xdr:row>
      <xdr:rowOff>36170</xdr:rowOff>
    </xdr:to>
    <xdr:sp macro="" textlink="">
      <xdr:nvSpPr>
        <xdr:cNvPr id="144" name="楕円 143">
          <a:extLst>
            <a:ext uri="{FF2B5EF4-FFF2-40B4-BE49-F238E27FC236}">
              <a16:creationId xmlns:a16="http://schemas.microsoft.com/office/drawing/2014/main" id="{76E99974-D97D-49C4-8547-3C3C61055710}"/>
            </a:ext>
          </a:extLst>
        </xdr:cNvPr>
        <xdr:cNvSpPr/>
      </xdr:nvSpPr>
      <xdr:spPr>
        <a:xfrm>
          <a:off x="9401175" y="1015172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84447</xdr:rowOff>
    </xdr:from>
    <xdr:ext cx="469744" cy="259045"/>
    <xdr:sp macro="" textlink="">
      <xdr:nvSpPr>
        <xdr:cNvPr id="145" name="【体育館・プール】&#10;一人当たり面積該当値テキスト">
          <a:extLst>
            <a:ext uri="{FF2B5EF4-FFF2-40B4-BE49-F238E27FC236}">
              <a16:creationId xmlns:a16="http://schemas.microsoft.com/office/drawing/2014/main" id="{CA91BE5F-0E7E-496C-A798-04A31896FF27}"/>
            </a:ext>
          </a:extLst>
        </xdr:cNvPr>
        <xdr:cNvSpPr txBox="1"/>
      </xdr:nvSpPr>
      <xdr:spPr>
        <a:xfrm>
          <a:off x="9467850" y="1013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106934</xdr:rowOff>
    </xdr:from>
    <xdr:to>
      <xdr:col>50</xdr:col>
      <xdr:colOff>165100</xdr:colOff>
      <xdr:row>63</xdr:row>
      <xdr:rowOff>37084</xdr:rowOff>
    </xdr:to>
    <xdr:sp macro="" textlink="">
      <xdr:nvSpPr>
        <xdr:cNvPr id="146" name="楕円 145">
          <a:extLst>
            <a:ext uri="{FF2B5EF4-FFF2-40B4-BE49-F238E27FC236}">
              <a16:creationId xmlns:a16="http://schemas.microsoft.com/office/drawing/2014/main" id="{6C8C9FDE-A76C-471C-9187-FCD1E3D3D1C8}"/>
            </a:ext>
          </a:extLst>
        </xdr:cNvPr>
        <xdr:cNvSpPr/>
      </xdr:nvSpPr>
      <xdr:spPr>
        <a:xfrm>
          <a:off x="8639175" y="101526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156820</xdr:rowOff>
    </xdr:from>
    <xdr:to>
      <xdr:col>55</xdr:col>
      <xdr:colOff>0</xdr:colOff>
      <xdr:row>62</xdr:row>
      <xdr:rowOff>157734</xdr:rowOff>
    </xdr:to>
    <xdr:cxnSp macro="">
      <xdr:nvCxnSpPr>
        <xdr:cNvPr id="147" name="直線コネクタ 146">
          <a:extLst>
            <a:ext uri="{FF2B5EF4-FFF2-40B4-BE49-F238E27FC236}">
              <a16:creationId xmlns:a16="http://schemas.microsoft.com/office/drawing/2014/main" id="{16417AF6-447E-487E-BAA6-3B3B3351EF6D}"/>
            </a:ext>
          </a:extLst>
        </xdr:cNvPr>
        <xdr:cNvCxnSpPr/>
      </xdr:nvCxnSpPr>
      <xdr:spPr>
        <a:xfrm flipV="1">
          <a:off x="8686800" y="10208870"/>
          <a:ext cx="74295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107391</xdr:rowOff>
    </xdr:from>
    <xdr:to>
      <xdr:col>46</xdr:col>
      <xdr:colOff>38100</xdr:colOff>
      <xdr:row>63</xdr:row>
      <xdr:rowOff>37541</xdr:rowOff>
    </xdr:to>
    <xdr:sp macro="" textlink="">
      <xdr:nvSpPr>
        <xdr:cNvPr id="148" name="楕円 147">
          <a:extLst>
            <a:ext uri="{FF2B5EF4-FFF2-40B4-BE49-F238E27FC236}">
              <a16:creationId xmlns:a16="http://schemas.microsoft.com/office/drawing/2014/main" id="{F85B2A21-25B0-4528-9643-9D7681E3AD34}"/>
            </a:ext>
          </a:extLst>
        </xdr:cNvPr>
        <xdr:cNvSpPr/>
      </xdr:nvSpPr>
      <xdr:spPr>
        <a:xfrm>
          <a:off x="7839075" y="1015309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157734</xdr:rowOff>
    </xdr:from>
    <xdr:to>
      <xdr:col>50</xdr:col>
      <xdr:colOff>114300</xdr:colOff>
      <xdr:row>62</xdr:row>
      <xdr:rowOff>158191</xdr:rowOff>
    </xdr:to>
    <xdr:cxnSp macro="">
      <xdr:nvCxnSpPr>
        <xdr:cNvPr id="149" name="直線コネクタ 148">
          <a:extLst>
            <a:ext uri="{FF2B5EF4-FFF2-40B4-BE49-F238E27FC236}">
              <a16:creationId xmlns:a16="http://schemas.microsoft.com/office/drawing/2014/main" id="{E332C3BE-E796-4572-A0D9-192C830ACF2B}"/>
            </a:ext>
          </a:extLst>
        </xdr:cNvPr>
        <xdr:cNvCxnSpPr/>
      </xdr:nvCxnSpPr>
      <xdr:spPr>
        <a:xfrm flipV="1">
          <a:off x="7886700" y="10209784"/>
          <a:ext cx="8001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111506</xdr:rowOff>
    </xdr:from>
    <xdr:to>
      <xdr:col>41</xdr:col>
      <xdr:colOff>101600</xdr:colOff>
      <xdr:row>63</xdr:row>
      <xdr:rowOff>41656</xdr:rowOff>
    </xdr:to>
    <xdr:sp macro="" textlink="">
      <xdr:nvSpPr>
        <xdr:cNvPr id="150" name="楕円 149">
          <a:extLst>
            <a:ext uri="{FF2B5EF4-FFF2-40B4-BE49-F238E27FC236}">
              <a16:creationId xmlns:a16="http://schemas.microsoft.com/office/drawing/2014/main" id="{9F8AE063-4C26-4F9F-9856-65C8088D6F47}"/>
            </a:ext>
          </a:extLst>
        </xdr:cNvPr>
        <xdr:cNvSpPr/>
      </xdr:nvSpPr>
      <xdr:spPr>
        <a:xfrm>
          <a:off x="7029450" y="101603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158191</xdr:rowOff>
    </xdr:from>
    <xdr:to>
      <xdr:col>45</xdr:col>
      <xdr:colOff>177800</xdr:colOff>
      <xdr:row>62</xdr:row>
      <xdr:rowOff>162306</xdr:rowOff>
    </xdr:to>
    <xdr:cxnSp macro="">
      <xdr:nvCxnSpPr>
        <xdr:cNvPr id="151" name="直線コネクタ 150">
          <a:extLst>
            <a:ext uri="{FF2B5EF4-FFF2-40B4-BE49-F238E27FC236}">
              <a16:creationId xmlns:a16="http://schemas.microsoft.com/office/drawing/2014/main" id="{B4E25E62-C7F0-4360-9EB5-C9A279E887A9}"/>
            </a:ext>
          </a:extLst>
        </xdr:cNvPr>
        <xdr:cNvCxnSpPr/>
      </xdr:nvCxnSpPr>
      <xdr:spPr>
        <a:xfrm flipV="1">
          <a:off x="7077075" y="1021024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114249</xdr:rowOff>
    </xdr:from>
    <xdr:to>
      <xdr:col>36</xdr:col>
      <xdr:colOff>165100</xdr:colOff>
      <xdr:row>63</xdr:row>
      <xdr:rowOff>44399</xdr:rowOff>
    </xdr:to>
    <xdr:sp macro="" textlink="">
      <xdr:nvSpPr>
        <xdr:cNvPr id="152" name="楕円 151">
          <a:extLst>
            <a:ext uri="{FF2B5EF4-FFF2-40B4-BE49-F238E27FC236}">
              <a16:creationId xmlns:a16="http://schemas.microsoft.com/office/drawing/2014/main" id="{3977E69E-0447-43F3-9F21-9A8BB5F516B9}"/>
            </a:ext>
          </a:extLst>
        </xdr:cNvPr>
        <xdr:cNvSpPr/>
      </xdr:nvSpPr>
      <xdr:spPr>
        <a:xfrm>
          <a:off x="6238875" y="101631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162306</xdr:rowOff>
    </xdr:from>
    <xdr:to>
      <xdr:col>41</xdr:col>
      <xdr:colOff>50800</xdr:colOff>
      <xdr:row>62</xdr:row>
      <xdr:rowOff>165049</xdr:rowOff>
    </xdr:to>
    <xdr:cxnSp macro="">
      <xdr:nvCxnSpPr>
        <xdr:cNvPr id="153" name="直線コネクタ 152">
          <a:extLst>
            <a:ext uri="{FF2B5EF4-FFF2-40B4-BE49-F238E27FC236}">
              <a16:creationId xmlns:a16="http://schemas.microsoft.com/office/drawing/2014/main" id="{AEEBB96C-D517-465E-BD11-58A187FC5EEA}"/>
            </a:ext>
          </a:extLst>
        </xdr:cNvPr>
        <xdr:cNvCxnSpPr/>
      </xdr:nvCxnSpPr>
      <xdr:spPr>
        <a:xfrm flipV="1">
          <a:off x="6286500" y="10208006"/>
          <a:ext cx="790575"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154" name="n_1aveValue【体育館・プール】&#10;一人当たり面積">
          <a:extLst>
            <a:ext uri="{FF2B5EF4-FFF2-40B4-BE49-F238E27FC236}">
              <a16:creationId xmlns:a16="http://schemas.microsoft.com/office/drawing/2014/main" id="{DC340730-1030-4BC7-8334-9E25EA61DBD5}"/>
            </a:ext>
          </a:extLst>
        </xdr:cNvPr>
        <xdr:cNvSpPr txBox="1"/>
      </xdr:nvSpPr>
      <xdr:spPr>
        <a:xfrm>
          <a:off x="8458277" y="979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155" name="n_2aveValue【体育館・プール】&#10;一人当たり面積">
          <a:extLst>
            <a:ext uri="{FF2B5EF4-FFF2-40B4-BE49-F238E27FC236}">
              <a16:creationId xmlns:a16="http://schemas.microsoft.com/office/drawing/2014/main" id="{05AF3531-3577-4BBF-966D-880A53B2AEFA}"/>
            </a:ext>
          </a:extLst>
        </xdr:cNvPr>
        <xdr:cNvSpPr txBox="1"/>
      </xdr:nvSpPr>
      <xdr:spPr>
        <a:xfrm>
          <a:off x="7677227" y="980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156" name="n_3aveValue【体育館・プール】&#10;一人当たり面積">
          <a:extLst>
            <a:ext uri="{FF2B5EF4-FFF2-40B4-BE49-F238E27FC236}">
              <a16:creationId xmlns:a16="http://schemas.microsoft.com/office/drawing/2014/main" id="{64FD4336-0CB0-4A60-A451-D39A006A6A32}"/>
            </a:ext>
          </a:extLst>
        </xdr:cNvPr>
        <xdr:cNvSpPr txBox="1"/>
      </xdr:nvSpPr>
      <xdr:spPr>
        <a:xfrm>
          <a:off x="6867602" y="979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59097</xdr:rowOff>
    </xdr:from>
    <xdr:ext cx="469744" cy="259045"/>
    <xdr:sp macro="" textlink="">
      <xdr:nvSpPr>
        <xdr:cNvPr id="157" name="n_4aveValue【体育館・プール】&#10;一人当たり面積">
          <a:extLst>
            <a:ext uri="{FF2B5EF4-FFF2-40B4-BE49-F238E27FC236}">
              <a16:creationId xmlns:a16="http://schemas.microsoft.com/office/drawing/2014/main" id="{8882FD3E-30D9-41C4-AB53-6BB72C7DFEA3}"/>
            </a:ext>
          </a:extLst>
        </xdr:cNvPr>
        <xdr:cNvSpPr txBox="1"/>
      </xdr:nvSpPr>
      <xdr:spPr>
        <a:xfrm>
          <a:off x="6067502" y="97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28211</xdr:rowOff>
    </xdr:from>
    <xdr:ext cx="469744" cy="259045"/>
    <xdr:sp macro="" textlink="">
      <xdr:nvSpPr>
        <xdr:cNvPr id="158" name="n_1mainValue【体育館・プール】&#10;一人当たり面積">
          <a:extLst>
            <a:ext uri="{FF2B5EF4-FFF2-40B4-BE49-F238E27FC236}">
              <a16:creationId xmlns:a16="http://schemas.microsoft.com/office/drawing/2014/main" id="{DACEF37C-C2B8-43B5-8DF6-FA6BED065CE1}"/>
            </a:ext>
          </a:extLst>
        </xdr:cNvPr>
        <xdr:cNvSpPr txBox="1"/>
      </xdr:nvSpPr>
      <xdr:spPr>
        <a:xfrm>
          <a:off x="8458277" y="1024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28668</xdr:rowOff>
    </xdr:from>
    <xdr:ext cx="469744" cy="259045"/>
    <xdr:sp macro="" textlink="">
      <xdr:nvSpPr>
        <xdr:cNvPr id="159" name="n_2mainValue【体育館・プール】&#10;一人当たり面積">
          <a:extLst>
            <a:ext uri="{FF2B5EF4-FFF2-40B4-BE49-F238E27FC236}">
              <a16:creationId xmlns:a16="http://schemas.microsoft.com/office/drawing/2014/main" id="{1E072181-BEAC-4ED3-93D3-F9CE30F9F865}"/>
            </a:ext>
          </a:extLst>
        </xdr:cNvPr>
        <xdr:cNvSpPr txBox="1"/>
      </xdr:nvSpPr>
      <xdr:spPr>
        <a:xfrm>
          <a:off x="7677227" y="1023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32783</xdr:rowOff>
    </xdr:from>
    <xdr:ext cx="469744" cy="259045"/>
    <xdr:sp macro="" textlink="">
      <xdr:nvSpPr>
        <xdr:cNvPr id="160" name="n_3mainValue【体育館・プール】&#10;一人当たり面積">
          <a:extLst>
            <a:ext uri="{FF2B5EF4-FFF2-40B4-BE49-F238E27FC236}">
              <a16:creationId xmlns:a16="http://schemas.microsoft.com/office/drawing/2014/main" id="{530F2797-719A-4ECD-A908-D0B05B4B5AD1}"/>
            </a:ext>
          </a:extLst>
        </xdr:cNvPr>
        <xdr:cNvSpPr txBox="1"/>
      </xdr:nvSpPr>
      <xdr:spPr>
        <a:xfrm>
          <a:off x="6867602" y="1024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35526</xdr:rowOff>
    </xdr:from>
    <xdr:ext cx="469744" cy="259045"/>
    <xdr:sp macro="" textlink="">
      <xdr:nvSpPr>
        <xdr:cNvPr id="161" name="n_4mainValue【体育館・プール】&#10;一人当たり面積">
          <a:extLst>
            <a:ext uri="{FF2B5EF4-FFF2-40B4-BE49-F238E27FC236}">
              <a16:creationId xmlns:a16="http://schemas.microsoft.com/office/drawing/2014/main" id="{6395820D-01A3-4D44-8E71-6A5506AC1A95}"/>
            </a:ext>
          </a:extLst>
        </xdr:cNvPr>
        <xdr:cNvSpPr txBox="1"/>
      </xdr:nvSpPr>
      <xdr:spPr>
        <a:xfrm>
          <a:off x="6067502" y="1024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A9FD868E-53C2-450E-A1A4-E8CB1D20A25E}"/>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AABA431E-9E1C-4415-BAAB-82CAC5BFC452}"/>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A736D425-CE4F-4F68-87E9-317DE215D88F}"/>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4C1A6A5B-B875-4826-A24F-AD4FE8B1F85E}"/>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5A6130E5-61F1-4E6F-B781-2D8BB72859CA}"/>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A1280CBB-0285-42A7-B00C-72363C896AC1}"/>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18926E30-FE12-4A41-9EDC-457A3F65C521}"/>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E78A608F-C454-41F4-AF49-D1B0BCF4D0D8}"/>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388FF3EC-8DD3-4A99-99E1-0AE9C5C22255}"/>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2ECD5716-84B6-46BB-91A7-5B0BEF82E6D0}"/>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2E6ADE57-42DF-4E30-9B74-B61BADFEEE0B}"/>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53445F71-3A40-485D-86F3-BC29BF826E87}"/>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65CB0D8A-D44A-4D85-9082-EF9C719097CF}"/>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BC468B33-76AC-47FF-8126-6662DE9B8C4C}"/>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CC23BB7A-7297-45F4-A0E9-C10999BD00CF}"/>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D1789D65-0325-4A49-BD0F-922D59595C04}"/>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39912CED-8184-4C61-B890-56D16C7F1A81}"/>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A1F45391-D864-4342-B112-8931815F1FBC}"/>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E858A8BF-670C-4745-A16E-C793A4747310}"/>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51B36B9C-C21B-4AE9-AE13-09C431C8A284}"/>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4B03FFF8-7297-4D69-99F7-39F509C70533}"/>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78D4B7E9-9BF5-4004-883F-D311C1C14CF5}"/>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ADE8F363-2D15-4E21-97C8-AE62A60E5978}"/>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4375FD95-DA90-4037-839A-630F9EA90746}"/>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0846B264-C206-4336-87D4-92C3BBEE261F}"/>
            </a:ext>
          </a:extLst>
        </xdr:cNvPr>
        <xdr:cNvCxnSpPr/>
      </xdr:nvCxnSpPr>
      <xdr:spPr>
        <a:xfrm flipV="1">
          <a:off x="4180840" y="12667614"/>
          <a:ext cx="0" cy="1381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098BFC04-B853-4423-8194-1F2C91381179}"/>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D0F3B864-082D-4AEA-822C-114851D7BD90}"/>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09E208B2-5904-4FF4-8368-CF58FFB3C678}"/>
            </a:ext>
          </a:extLst>
        </xdr:cNvPr>
        <xdr:cNvSpPr txBox="1"/>
      </xdr:nvSpPr>
      <xdr:spPr>
        <a:xfrm>
          <a:off x="4219575" y="12455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0" name="直線コネクタ 189">
          <a:extLst>
            <a:ext uri="{FF2B5EF4-FFF2-40B4-BE49-F238E27FC236}">
              <a16:creationId xmlns:a16="http://schemas.microsoft.com/office/drawing/2014/main" id="{FB121F54-8C5F-4CCA-AB49-586856614688}"/>
            </a:ext>
          </a:extLst>
        </xdr:cNvPr>
        <xdr:cNvCxnSpPr/>
      </xdr:nvCxnSpPr>
      <xdr:spPr>
        <a:xfrm>
          <a:off x="4105275" y="126676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B0164BB9-C504-44C6-A61A-7C0891C211B8}"/>
            </a:ext>
          </a:extLst>
        </xdr:cNvPr>
        <xdr:cNvSpPr txBox="1"/>
      </xdr:nvSpPr>
      <xdr:spPr>
        <a:xfrm>
          <a:off x="4219575" y="1309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192" name="フローチャート: 判断 191">
          <a:extLst>
            <a:ext uri="{FF2B5EF4-FFF2-40B4-BE49-F238E27FC236}">
              <a16:creationId xmlns:a16="http://schemas.microsoft.com/office/drawing/2014/main" id="{AABC728D-5BEC-491B-B14A-724298434C01}"/>
            </a:ext>
          </a:extLst>
        </xdr:cNvPr>
        <xdr:cNvSpPr/>
      </xdr:nvSpPr>
      <xdr:spPr>
        <a:xfrm>
          <a:off x="4124325" y="13236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3" name="フローチャート: 判断 192">
          <a:extLst>
            <a:ext uri="{FF2B5EF4-FFF2-40B4-BE49-F238E27FC236}">
              <a16:creationId xmlns:a16="http://schemas.microsoft.com/office/drawing/2014/main" id="{D525FDCF-C8AA-4856-9997-8BFE483333FA}"/>
            </a:ext>
          </a:extLst>
        </xdr:cNvPr>
        <xdr:cNvSpPr/>
      </xdr:nvSpPr>
      <xdr:spPr>
        <a:xfrm>
          <a:off x="3381375" y="1323213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194" name="フローチャート: 判断 193">
          <a:extLst>
            <a:ext uri="{FF2B5EF4-FFF2-40B4-BE49-F238E27FC236}">
              <a16:creationId xmlns:a16="http://schemas.microsoft.com/office/drawing/2014/main" id="{2EB347B1-65B3-47D0-AD0B-C62A78A91338}"/>
            </a:ext>
          </a:extLst>
        </xdr:cNvPr>
        <xdr:cNvSpPr/>
      </xdr:nvSpPr>
      <xdr:spPr>
        <a:xfrm>
          <a:off x="2571750" y="132321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195" name="フローチャート: 判断 194">
          <a:extLst>
            <a:ext uri="{FF2B5EF4-FFF2-40B4-BE49-F238E27FC236}">
              <a16:creationId xmlns:a16="http://schemas.microsoft.com/office/drawing/2014/main" id="{794D9119-9165-4379-9730-94BFED311802}"/>
            </a:ext>
          </a:extLst>
        </xdr:cNvPr>
        <xdr:cNvSpPr/>
      </xdr:nvSpPr>
      <xdr:spPr>
        <a:xfrm>
          <a:off x="1781175" y="131724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196" name="フローチャート: 判断 195">
          <a:extLst>
            <a:ext uri="{FF2B5EF4-FFF2-40B4-BE49-F238E27FC236}">
              <a16:creationId xmlns:a16="http://schemas.microsoft.com/office/drawing/2014/main" id="{4ECD13FB-7610-432A-AEAA-3129D3D52122}"/>
            </a:ext>
          </a:extLst>
        </xdr:cNvPr>
        <xdr:cNvSpPr/>
      </xdr:nvSpPr>
      <xdr:spPr>
        <a:xfrm>
          <a:off x="981075" y="131521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39C694C1-178F-47AB-BC5E-F1268F4A5C61}"/>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D9CE6E24-7531-4CA2-9366-35834DE3AA0D}"/>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3645D0D8-DA7F-42BA-8FA6-4C9E099728BF}"/>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5DA78D89-96A9-4EC6-80C1-4DFD5476D3E5}"/>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5550E75-AEB6-4275-9551-1BB738006618}"/>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02" name="楕円 201">
          <a:extLst>
            <a:ext uri="{FF2B5EF4-FFF2-40B4-BE49-F238E27FC236}">
              <a16:creationId xmlns:a16="http://schemas.microsoft.com/office/drawing/2014/main" id="{7582FCCA-1B44-4589-924A-9B8A16EE130F}"/>
            </a:ext>
          </a:extLst>
        </xdr:cNvPr>
        <xdr:cNvSpPr/>
      </xdr:nvSpPr>
      <xdr:spPr>
        <a:xfrm>
          <a:off x="4124325" y="140017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203" name="【福祉施設】&#10;有形固定資産減価償却率該当値テキスト">
          <a:extLst>
            <a:ext uri="{FF2B5EF4-FFF2-40B4-BE49-F238E27FC236}">
              <a16:creationId xmlns:a16="http://schemas.microsoft.com/office/drawing/2014/main" id="{2F1D8347-C23A-466D-B2DA-4C777FC8DF91}"/>
            </a:ext>
          </a:extLst>
        </xdr:cNvPr>
        <xdr:cNvSpPr txBox="1"/>
      </xdr:nvSpPr>
      <xdr:spPr>
        <a:xfrm>
          <a:off x="4219575"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204" name="楕円 203">
          <a:extLst>
            <a:ext uri="{FF2B5EF4-FFF2-40B4-BE49-F238E27FC236}">
              <a16:creationId xmlns:a16="http://schemas.microsoft.com/office/drawing/2014/main" id="{2D22B751-5909-41E0-BB63-78023B273F41}"/>
            </a:ext>
          </a:extLst>
        </xdr:cNvPr>
        <xdr:cNvSpPr/>
      </xdr:nvSpPr>
      <xdr:spPr>
        <a:xfrm>
          <a:off x="3381375" y="140017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205" name="直線コネクタ 204">
          <a:extLst>
            <a:ext uri="{FF2B5EF4-FFF2-40B4-BE49-F238E27FC236}">
              <a16:creationId xmlns:a16="http://schemas.microsoft.com/office/drawing/2014/main" id="{AB770B9A-F007-48F9-A8F1-47EBB6E450BF}"/>
            </a:ext>
          </a:extLst>
        </xdr:cNvPr>
        <xdr:cNvCxnSpPr/>
      </xdr:nvCxnSpPr>
      <xdr:spPr>
        <a:xfrm>
          <a:off x="3429000" y="140493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206" name="楕円 205">
          <a:extLst>
            <a:ext uri="{FF2B5EF4-FFF2-40B4-BE49-F238E27FC236}">
              <a16:creationId xmlns:a16="http://schemas.microsoft.com/office/drawing/2014/main" id="{D845DF13-9283-44CB-9C97-0533F01AC550}"/>
            </a:ext>
          </a:extLst>
        </xdr:cNvPr>
        <xdr:cNvSpPr/>
      </xdr:nvSpPr>
      <xdr:spPr>
        <a:xfrm>
          <a:off x="2571750" y="140017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207" name="直線コネクタ 206">
          <a:extLst>
            <a:ext uri="{FF2B5EF4-FFF2-40B4-BE49-F238E27FC236}">
              <a16:creationId xmlns:a16="http://schemas.microsoft.com/office/drawing/2014/main" id="{23A2E054-FF06-44F2-BA36-0C0DA5A11514}"/>
            </a:ext>
          </a:extLst>
        </xdr:cNvPr>
        <xdr:cNvCxnSpPr/>
      </xdr:nvCxnSpPr>
      <xdr:spPr>
        <a:xfrm>
          <a:off x="2619375" y="140493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208" name="楕円 207">
          <a:extLst>
            <a:ext uri="{FF2B5EF4-FFF2-40B4-BE49-F238E27FC236}">
              <a16:creationId xmlns:a16="http://schemas.microsoft.com/office/drawing/2014/main" id="{C6E5187F-76A9-4861-A0B6-1C4ACB239758}"/>
            </a:ext>
          </a:extLst>
        </xdr:cNvPr>
        <xdr:cNvSpPr/>
      </xdr:nvSpPr>
      <xdr:spPr>
        <a:xfrm>
          <a:off x="1781175" y="14001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209" name="直線コネクタ 208">
          <a:extLst>
            <a:ext uri="{FF2B5EF4-FFF2-40B4-BE49-F238E27FC236}">
              <a16:creationId xmlns:a16="http://schemas.microsoft.com/office/drawing/2014/main" id="{B5588C6C-A87B-4175-B722-1B55346DE5ED}"/>
            </a:ext>
          </a:extLst>
        </xdr:cNvPr>
        <xdr:cNvCxnSpPr/>
      </xdr:nvCxnSpPr>
      <xdr:spPr>
        <a:xfrm>
          <a:off x="1828800" y="140493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116839</xdr:rowOff>
    </xdr:from>
    <xdr:to>
      <xdr:col>6</xdr:col>
      <xdr:colOff>38100</xdr:colOff>
      <xdr:row>86</xdr:row>
      <xdr:rowOff>46989</xdr:rowOff>
    </xdr:to>
    <xdr:sp macro="" textlink="">
      <xdr:nvSpPr>
        <xdr:cNvPr id="210" name="楕円 209">
          <a:extLst>
            <a:ext uri="{FF2B5EF4-FFF2-40B4-BE49-F238E27FC236}">
              <a16:creationId xmlns:a16="http://schemas.microsoft.com/office/drawing/2014/main" id="{D1692D07-E747-4461-B204-C45286ED7AA8}"/>
            </a:ext>
          </a:extLst>
        </xdr:cNvPr>
        <xdr:cNvSpPr/>
      </xdr:nvSpPr>
      <xdr:spPr>
        <a:xfrm>
          <a:off x="981075" y="138899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167639</xdr:rowOff>
    </xdr:from>
    <xdr:to>
      <xdr:col>10</xdr:col>
      <xdr:colOff>114300</xdr:colOff>
      <xdr:row>86</xdr:row>
      <xdr:rowOff>114300</xdr:rowOff>
    </xdr:to>
    <xdr:cxnSp macro="">
      <xdr:nvCxnSpPr>
        <xdr:cNvPr id="211" name="直線コネクタ 210">
          <a:extLst>
            <a:ext uri="{FF2B5EF4-FFF2-40B4-BE49-F238E27FC236}">
              <a16:creationId xmlns:a16="http://schemas.microsoft.com/office/drawing/2014/main" id="{56914935-6730-4151-B39C-87A455056EEF}"/>
            </a:ext>
          </a:extLst>
        </xdr:cNvPr>
        <xdr:cNvCxnSpPr/>
      </xdr:nvCxnSpPr>
      <xdr:spPr>
        <a:xfrm>
          <a:off x="1028700" y="13937614"/>
          <a:ext cx="800100" cy="11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212" name="n_1aveValue【福祉施設】&#10;有形固定資産減価償却率">
          <a:extLst>
            <a:ext uri="{FF2B5EF4-FFF2-40B4-BE49-F238E27FC236}">
              <a16:creationId xmlns:a16="http://schemas.microsoft.com/office/drawing/2014/main" id="{4F236FAF-690D-43A2-8796-EE092BB8632E}"/>
            </a:ext>
          </a:extLst>
        </xdr:cNvPr>
        <xdr:cNvSpPr txBox="1"/>
      </xdr:nvSpPr>
      <xdr:spPr>
        <a:xfrm>
          <a:off x="3239144" y="13010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213" name="n_2aveValue【福祉施設】&#10;有形固定資産減価償却率">
          <a:extLst>
            <a:ext uri="{FF2B5EF4-FFF2-40B4-BE49-F238E27FC236}">
              <a16:creationId xmlns:a16="http://schemas.microsoft.com/office/drawing/2014/main" id="{D01C8B50-651D-4B3B-9F6D-3EB33DF2646F}"/>
            </a:ext>
          </a:extLst>
        </xdr:cNvPr>
        <xdr:cNvSpPr txBox="1"/>
      </xdr:nvSpPr>
      <xdr:spPr>
        <a:xfrm>
          <a:off x="2439044" y="13010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14" name="n_3aveValue【福祉施設】&#10;有形固定資産減価償却率">
          <a:extLst>
            <a:ext uri="{FF2B5EF4-FFF2-40B4-BE49-F238E27FC236}">
              <a16:creationId xmlns:a16="http://schemas.microsoft.com/office/drawing/2014/main" id="{E07E90E6-966E-46CC-8825-D717547C7F22}"/>
            </a:ext>
          </a:extLst>
        </xdr:cNvPr>
        <xdr:cNvSpPr txBox="1"/>
      </xdr:nvSpPr>
      <xdr:spPr>
        <a:xfrm>
          <a:off x="1648469" y="1296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215" name="n_4aveValue【福祉施設】&#10;有形固定資産減価償却率">
          <a:extLst>
            <a:ext uri="{FF2B5EF4-FFF2-40B4-BE49-F238E27FC236}">
              <a16:creationId xmlns:a16="http://schemas.microsoft.com/office/drawing/2014/main" id="{07B7E00F-2F63-458A-BD3A-A9AC92AFD6CF}"/>
            </a:ext>
          </a:extLst>
        </xdr:cNvPr>
        <xdr:cNvSpPr txBox="1"/>
      </xdr:nvSpPr>
      <xdr:spPr>
        <a:xfrm>
          <a:off x="848369" y="1294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216" name="n_1mainValue【福祉施設】&#10;有形固定資産減価償却率">
          <a:extLst>
            <a:ext uri="{FF2B5EF4-FFF2-40B4-BE49-F238E27FC236}">
              <a16:creationId xmlns:a16="http://schemas.microsoft.com/office/drawing/2014/main" id="{E456A2C7-8B50-4695-BF62-C5E60642AD65}"/>
            </a:ext>
          </a:extLst>
        </xdr:cNvPr>
        <xdr:cNvSpPr txBox="1"/>
      </xdr:nvSpPr>
      <xdr:spPr>
        <a:xfrm>
          <a:off x="3210002" y="1409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217" name="n_2mainValue【福祉施設】&#10;有形固定資産減価償却率">
          <a:extLst>
            <a:ext uri="{FF2B5EF4-FFF2-40B4-BE49-F238E27FC236}">
              <a16:creationId xmlns:a16="http://schemas.microsoft.com/office/drawing/2014/main" id="{E5C4DED6-DE49-4F6F-A776-8FEF7BD4DC29}"/>
            </a:ext>
          </a:extLst>
        </xdr:cNvPr>
        <xdr:cNvSpPr txBox="1"/>
      </xdr:nvSpPr>
      <xdr:spPr>
        <a:xfrm>
          <a:off x="2409902" y="1409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218" name="n_3mainValue【福祉施設】&#10;有形固定資産減価償却率">
          <a:extLst>
            <a:ext uri="{FF2B5EF4-FFF2-40B4-BE49-F238E27FC236}">
              <a16:creationId xmlns:a16="http://schemas.microsoft.com/office/drawing/2014/main" id="{799BD987-AA55-42A8-AFDB-79A5D2EF5ED8}"/>
            </a:ext>
          </a:extLst>
        </xdr:cNvPr>
        <xdr:cNvSpPr txBox="1"/>
      </xdr:nvSpPr>
      <xdr:spPr>
        <a:xfrm>
          <a:off x="1609802" y="1409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38116</xdr:rowOff>
    </xdr:from>
    <xdr:ext cx="405111" cy="259045"/>
    <xdr:sp macro="" textlink="">
      <xdr:nvSpPr>
        <xdr:cNvPr id="219" name="n_4mainValue【福祉施設】&#10;有形固定資産減価償却率">
          <a:extLst>
            <a:ext uri="{FF2B5EF4-FFF2-40B4-BE49-F238E27FC236}">
              <a16:creationId xmlns:a16="http://schemas.microsoft.com/office/drawing/2014/main" id="{FF73F7EA-1AA2-46A2-B85A-908B71C15A9C}"/>
            </a:ext>
          </a:extLst>
        </xdr:cNvPr>
        <xdr:cNvSpPr txBox="1"/>
      </xdr:nvSpPr>
      <xdr:spPr>
        <a:xfrm>
          <a:off x="848369" y="1397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1B9F2556-0F79-4C4E-872A-4FCAD8FF84CB}"/>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37CDC125-810C-44EA-802F-95916369A682}"/>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2918CC64-4AF2-43A0-B476-9B3AB4E6DF89}"/>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D82F27D7-032D-4B52-9367-C89E14326AA6}"/>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71B63083-629C-4B1F-8E2D-0EF76FCE983D}"/>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3D154B5F-F7BC-41CE-894D-39811C98902C}"/>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4026A9E9-F9E0-4112-83BC-06A557F4E1DE}"/>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B314A93E-7DDA-453F-8AF9-729DA7D64B11}"/>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A50CEE01-61E0-45F7-ABF2-81765D20AF58}"/>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8AD38AE4-99C8-4058-BD2C-AB60636B97C6}"/>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E465AA5C-7089-4B2A-A3B6-F4120E1FC183}"/>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669DD13C-32D6-43AE-A6BF-FF6D471DEC5D}"/>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4ADD00CF-3B32-47FC-BC1F-FFF9ECFE3C4B}"/>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8025E325-D9BD-41D3-B6A5-7FEFDB339177}"/>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CBD896B8-0755-4FF4-B594-C9B5F0DAA36B}"/>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D2A49875-D0A2-4D33-8147-6A36AEE4975A}"/>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42128C97-5DF4-4EEF-8600-AF1663FFE25A}"/>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8673B766-C78F-4470-ABD2-A0A475796B52}"/>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E232D3B9-231F-4E12-A952-107534B22FCC}"/>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F6603A2B-B76F-422B-97B8-488190FBF8E2}"/>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EEC2B538-A707-491F-955F-15D53A73F127}"/>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AD799A31-C1DA-46A8-B0AE-390E4ADEC5CB}"/>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797CF92E-F258-4EC4-9B1A-8D5107FC75A7}"/>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243" name="直線コネクタ 242">
          <a:extLst>
            <a:ext uri="{FF2B5EF4-FFF2-40B4-BE49-F238E27FC236}">
              <a16:creationId xmlns:a16="http://schemas.microsoft.com/office/drawing/2014/main" id="{E9638DA4-BEDD-4819-BC34-3BBACFA8D7A7}"/>
            </a:ext>
          </a:extLst>
        </xdr:cNvPr>
        <xdr:cNvCxnSpPr/>
      </xdr:nvCxnSpPr>
      <xdr:spPr>
        <a:xfrm flipV="1">
          <a:off x="9429115" y="12837795"/>
          <a:ext cx="0" cy="1210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244" name="【福祉施設】&#10;一人当たり面積最小値テキスト">
          <a:extLst>
            <a:ext uri="{FF2B5EF4-FFF2-40B4-BE49-F238E27FC236}">
              <a16:creationId xmlns:a16="http://schemas.microsoft.com/office/drawing/2014/main" id="{4A810A6A-5D0D-42BE-8230-688DB76329FA}"/>
            </a:ext>
          </a:extLst>
        </xdr:cNvPr>
        <xdr:cNvSpPr txBox="1"/>
      </xdr:nvSpPr>
      <xdr:spPr>
        <a:xfrm>
          <a:off x="9467850" y="1405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245" name="直線コネクタ 244">
          <a:extLst>
            <a:ext uri="{FF2B5EF4-FFF2-40B4-BE49-F238E27FC236}">
              <a16:creationId xmlns:a16="http://schemas.microsoft.com/office/drawing/2014/main" id="{B844A32B-D101-4189-8B5D-54DCFC120E00}"/>
            </a:ext>
          </a:extLst>
        </xdr:cNvPr>
        <xdr:cNvCxnSpPr/>
      </xdr:nvCxnSpPr>
      <xdr:spPr>
        <a:xfrm>
          <a:off x="9363075" y="140478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246" name="【福祉施設】&#10;一人当たり面積最大値テキスト">
          <a:extLst>
            <a:ext uri="{FF2B5EF4-FFF2-40B4-BE49-F238E27FC236}">
              <a16:creationId xmlns:a16="http://schemas.microsoft.com/office/drawing/2014/main" id="{2527F5FF-F095-4A87-BAE0-B5485EE59206}"/>
            </a:ext>
          </a:extLst>
        </xdr:cNvPr>
        <xdr:cNvSpPr txBox="1"/>
      </xdr:nvSpPr>
      <xdr:spPr>
        <a:xfrm>
          <a:off x="9467850" y="1263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247" name="直線コネクタ 246">
          <a:extLst>
            <a:ext uri="{FF2B5EF4-FFF2-40B4-BE49-F238E27FC236}">
              <a16:creationId xmlns:a16="http://schemas.microsoft.com/office/drawing/2014/main" id="{5CFA9203-41D7-41D8-A1DC-6036470B06A0}"/>
            </a:ext>
          </a:extLst>
        </xdr:cNvPr>
        <xdr:cNvCxnSpPr/>
      </xdr:nvCxnSpPr>
      <xdr:spPr>
        <a:xfrm>
          <a:off x="9363075" y="128377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248" name="【福祉施設】&#10;一人当たり面積平均値テキスト">
          <a:extLst>
            <a:ext uri="{FF2B5EF4-FFF2-40B4-BE49-F238E27FC236}">
              <a16:creationId xmlns:a16="http://schemas.microsoft.com/office/drawing/2014/main" id="{C82FB2A6-790D-44D5-881D-26114EC0DFE5}"/>
            </a:ext>
          </a:extLst>
        </xdr:cNvPr>
        <xdr:cNvSpPr txBox="1"/>
      </xdr:nvSpPr>
      <xdr:spPr>
        <a:xfrm>
          <a:off x="9467850" y="13659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249" name="フローチャート: 判断 248">
          <a:extLst>
            <a:ext uri="{FF2B5EF4-FFF2-40B4-BE49-F238E27FC236}">
              <a16:creationId xmlns:a16="http://schemas.microsoft.com/office/drawing/2014/main" id="{6E9DA722-E4C5-48B1-8CF7-CE2E86E74750}"/>
            </a:ext>
          </a:extLst>
        </xdr:cNvPr>
        <xdr:cNvSpPr/>
      </xdr:nvSpPr>
      <xdr:spPr>
        <a:xfrm>
          <a:off x="9401175" y="1379880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250" name="フローチャート: 判断 249">
          <a:extLst>
            <a:ext uri="{FF2B5EF4-FFF2-40B4-BE49-F238E27FC236}">
              <a16:creationId xmlns:a16="http://schemas.microsoft.com/office/drawing/2014/main" id="{E0D136BF-3F58-4682-B218-3A3186310EE4}"/>
            </a:ext>
          </a:extLst>
        </xdr:cNvPr>
        <xdr:cNvSpPr/>
      </xdr:nvSpPr>
      <xdr:spPr>
        <a:xfrm>
          <a:off x="8639175" y="1383207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251" name="フローチャート: 判断 250">
          <a:extLst>
            <a:ext uri="{FF2B5EF4-FFF2-40B4-BE49-F238E27FC236}">
              <a16:creationId xmlns:a16="http://schemas.microsoft.com/office/drawing/2014/main" id="{0FFC4B09-C69F-4703-B7E6-E16B8D778D7F}"/>
            </a:ext>
          </a:extLst>
        </xdr:cNvPr>
        <xdr:cNvSpPr/>
      </xdr:nvSpPr>
      <xdr:spPr>
        <a:xfrm>
          <a:off x="7839075" y="138518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252" name="フローチャート: 判断 251">
          <a:extLst>
            <a:ext uri="{FF2B5EF4-FFF2-40B4-BE49-F238E27FC236}">
              <a16:creationId xmlns:a16="http://schemas.microsoft.com/office/drawing/2014/main" id="{F1A28E4E-6605-4387-993A-F849058DE4D9}"/>
            </a:ext>
          </a:extLst>
        </xdr:cNvPr>
        <xdr:cNvSpPr/>
      </xdr:nvSpPr>
      <xdr:spPr>
        <a:xfrm>
          <a:off x="7029450" y="138601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253" name="フローチャート: 判断 252">
          <a:extLst>
            <a:ext uri="{FF2B5EF4-FFF2-40B4-BE49-F238E27FC236}">
              <a16:creationId xmlns:a16="http://schemas.microsoft.com/office/drawing/2014/main" id="{F4989E4D-1504-45E1-AF49-15B8FB4C9A8C}"/>
            </a:ext>
          </a:extLst>
        </xdr:cNvPr>
        <xdr:cNvSpPr/>
      </xdr:nvSpPr>
      <xdr:spPr>
        <a:xfrm>
          <a:off x="6238875" y="1388059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6D5EF949-1537-4D58-8D97-A839654A6FE6}"/>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7E63E947-3D73-4D24-A30C-4E8E6DC6D812}"/>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21D27C57-5265-430F-A758-C24778B9C7B7}"/>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C79A2F42-CE76-4D3A-975D-7FF4458ED80D}"/>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FCDE97E7-97C9-4DCD-8B53-EAB5A0CB05B8}"/>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58165</xdr:rowOff>
    </xdr:from>
    <xdr:to>
      <xdr:col>55</xdr:col>
      <xdr:colOff>50800</xdr:colOff>
      <xdr:row>86</xdr:row>
      <xdr:rowOff>159765</xdr:rowOff>
    </xdr:to>
    <xdr:sp macro="" textlink="">
      <xdr:nvSpPr>
        <xdr:cNvPr id="259" name="楕円 258">
          <a:extLst>
            <a:ext uri="{FF2B5EF4-FFF2-40B4-BE49-F238E27FC236}">
              <a16:creationId xmlns:a16="http://schemas.microsoft.com/office/drawing/2014/main" id="{71D62B98-4F01-4C4B-A541-58B239BB48CA}"/>
            </a:ext>
          </a:extLst>
        </xdr:cNvPr>
        <xdr:cNvSpPr/>
      </xdr:nvSpPr>
      <xdr:spPr>
        <a:xfrm>
          <a:off x="9401175" y="1399324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144542</xdr:rowOff>
    </xdr:from>
    <xdr:ext cx="469744" cy="259045"/>
    <xdr:sp macro="" textlink="">
      <xdr:nvSpPr>
        <xdr:cNvPr id="260" name="【福祉施設】&#10;一人当たり面積該当値テキスト">
          <a:extLst>
            <a:ext uri="{FF2B5EF4-FFF2-40B4-BE49-F238E27FC236}">
              <a16:creationId xmlns:a16="http://schemas.microsoft.com/office/drawing/2014/main" id="{214EA379-AE0A-41D6-8986-DF25420E431A}"/>
            </a:ext>
          </a:extLst>
        </xdr:cNvPr>
        <xdr:cNvSpPr txBox="1"/>
      </xdr:nvSpPr>
      <xdr:spPr>
        <a:xfrm>
          <a:off x="9467850" y="1391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58165</xdr:rowOff>
    </xdr:from>
    <xdr:to>
      <xdr:col>50</xdr:col>
      <xdr:colOff>165100</xdr:colOff>
      <xdr:row>86</xdr:row>
      <xdr:rowOff>159765</xdr:rowOff>
    </xdr:to>
    <xdr:sp macro="" textlink="">
      <xdr:nvSpPr>
        <xdr:cNvPr id="261" name="楕円 260">
          <a:extLst>
            <a:ext uri="{FF2B5EF4-FFF2-40B4-BE49-F238E27FC236}">
              <a16:creationId xmlns:a16="http://schemas.microsoft.com/office/drawing/2014/main" id="{5C55B053-CA10-47F2-9B50-8588C0594EF8}"/>
            </a:ext>
          </a:extLst>
        </xdr:cNvPr>
        <xdr:cNvSpPr/>
      </xdr:nvSpPr>
      <xdr:spPr>
        <a:xfrm>
          <a:off x="8639175" y="139932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108965</xdr:rowOff>
    </xdr:from>
    <xdr:to>
      <xdr:col>55</xdr:col>
      <xdr:colOff>0</xdr:colOff>
      <xdr:row>86</xdr:row>
      <xdr:rowOff>108965</xdr:rowOff>
    </xdr:to>
    <xdr:cxnSp macro="">
      <xdr:nvCxnSpPr>
        <xdr:cNvPr id="262" name="直線コネクタ 261">
          <a:extLst>
            <a:ext uri="{FF2B5EF4-FFF2-40B4-BE49-F238E27FC236}">
              <a16:creationId xmlns:a16="http://schemas.microsoft.com/office/drawing/2014/main" id="{BA3F6519-BC7C-4D8B-9EDF-9BDFECA436D1}"/>
            </a:ext>
          </a:extLst>
        </xdr:cNvPr>
        <xdr:cNvCxnSpPr/>
      </xdr:nvCxnSpPr>
      <xdr:spPr>
        <a:xfrm>
          <a:off x="8686800" y="1404086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58165</xdr:rowOff>
    </xdr:from>
    <xdr:to>
      <xdr:col>46</xdr:col>
      <xdr:colOff>38100</xdr:colOff>
      <xdr:row>86</xdr:row>
      <xdr:rowOff>159765</xdr:rowOff>
    </xdr:to>
    <xdr:sp macro="" textlink="">
      <xdr:nvSpPr>
        <xdr:cNvPr id="263" name="楕円 262">
          <a:extLst>
            <a:ext uri="{FF2B5EF4-FFF2-40B4-BE49-F238E27FC236}">
              <a16:creationId xmlns:a16="http://schemas.microsoft.com/office/drawing/2014/main" id="{C09A42DA-4294-404A-BF94-2B049C27A75E}"/>
            </a:ext>
          </a:extLst>
        </xdr:cNvPr>
        <xdr:cNvSpPr/>
      </xdr:nvSpPr>
      <xdr:spPr>
        <a:xfrm>
          <a:off x="7839075" y="139932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108965</xdr:rowOff>
    </xdr:from>
    <xdr:to>
      <xdr:col>50</xdr:col>
      <xdr:colOff>114300</xdr:colOff>
      <xdr:row>86</xdr:row>
      <xdr:rowOff>108965</xdr:rowOff>
    </xdr:to>
    <xdr:cxnSp macro="">
      <xdr:nvCxnSpPr>
        <xdr:cNvPr id="264" name="直線コネクタ 263">
          <a:extLst>
            <a:ext uri="{FF2B5EF4-FFF2-40B4-BE49-F238E27FC236}">
              <a16:creationId xmlns:a16="http://schemas.microsoft.com/office/drawing/2014/main" id="{737BB8B9-87BB-43F0-BD93-8D443756428C}"/>
            </a:ext>
          </a:extLst>
        </xdr:cNvPr>
        <xdr:cNvCxnSpPr/>
      </xdr:nvCxnSpPr>
      <xdr:spPr>
        <a:xfrm>
          <a:off x="7886700" y="1404086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58547</xdr:rowOff>
    </xdr:from>
    <xdr:to>
      <xdr:col>41</xdr:col>
      <xdr:colOff>101600</xdr:colOff>
      <xdr:row>86</xdr:row>
      <xdr:rowOff>160147</xdr:rowOff>
    </xdr:to>
    <xdr:sp macro="" textlink="">
      <xdr:nvSpPr>
        <xdr:cNvPr id="265" name="楕円 264">
          <a:extLst>
            <a:ext uri="{FF2B5EF4-FFF2-40B4-BE49-F238E27FC236}">
              <a16:creationId xmlns:a16="http://schemas.microsoft.com/office/drawing/2014/main" id="{C50C8161-73E9-43FB-A78B-BD5830CF8E5D}"/>
            </a:ext>
          </a:extLst>
        </xdr:cNvPr>
        <xdr:cNvSpPr/>
      </xdr:nvSpPr>
      <xdr:spPr>
        <a:xfrm>
          <a:off x="7029450" y="1399362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108965</xdr:rowOff>
    </xdr:from>
    <xdr:to>
      <xdr:col>45</xdr:col>
      <xdr:colOff>177800</xdr:colOff>
      <xdr:row>86</xdr:row>
      <xdr:rowOff>109347</xdr:rowOff>
    </xdr:to>
    <xdr:cxnSp macro="">
      <xdr:nvCxnSpPr>
        <xdr:cNvPr id="266" name="直線コネクタ 265">
          <a:extLst>
            <a:ext uri="{FF2B5EF4-FFF2-40B4-BE49-F238E27FC236}">
              <a16:creationId xmlns:a16="http://schemas.microsoft.com/office/drawing/2014/main" id="{37704942-0D5F-4CBF-A2E3-7BE129FF0114}"/>
            </a:ext>
          </a:extLst>
        </xdr:cNvPr>
        <xdr:cNvCxnSpPr/>
      </xdr:nvCxnSpPr>
      <xdr:spPr>
        <a:xfrm flipV="1">
          <a:off x="7077075" y="14040865"/>
          <a:ext cx="809625"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58547</xdr:rowOff>
    </xdr:from>
    <xdr:to>
      <xdr:col>36</xdr:col>
      <xdr:colOff>165100</xdr:colOff>
      <xdr:row>86</xdr:row>
      <xdr:rowOff>160147</xdr:rowOff>
    </xdr:to>
    <xdr:sp macro="" textlink="">
      <xdr:nvSpPr>
        <xdr:cNvPr id="267" name="楕円 266">
          <a:extLst>
            <a:ext uri="{FF2B5EF4-FFF2-40B4-BE49-F238E27FC236}">
              <a16:creationId xmlns:a16="http://schemas.microsoft.com/office/drawing/2014/main" id="{FFF05770-D968-4CB9-A7DD-E7587ECEAC22}"/>
            </a:ext>
          </a:extLst>
        </xdr:cNvPr>
        <xdr:cNvSpPr/>
      </xdr:nvSpPr>
      <xdr:spPr>
        <a:xfrm>
          <a:off x="6238875" y="1399362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109347</xdr:rowOff>
    </xdr:from>
    <xdr:to>
      <xdr:col>41</xdr:col>
      <xdr:colOff>50800</xdr:colOff>
      <xdr:row>86</xdr:row>
      <xdr:rowOff>109347</xdr:rowOff>
    </xdr:to>
    <xdr:cxnSp macro="">
      <xdr:nvCxnSpPr>
        <xdr:cNvPr id="268" name="直線コネクタ 267">
          <a:extLst>
            <a:ext uri="{FF2B5EF4-FFF2-40B4-BE49-F238E27FC236}">
              <a16:creationId xmlns:a16="http://schemas.microsoft.com/office/drawing/2014/main" id="{7BF6F37D-1902-4DAF-970F-4CF4C11FEBEA}"/>
            </a:ext>
          </a:extLst>
        </xdr:cNvPr>
        <xdr:cNvCxnSpPr/>
      </xdr:nvCxnSpPr>
      <xdr:spPr>
        <a:xfrm>
          <a:off x="6286500" y="1404124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269" name="n_1aveValue【福祉施設】&#10;一人当たり面積">
          <a:extLst>
            <a:ext uri="{FF2B5EF4-FFF2-40B4-BE49-F238E27FC236}">
              <a16:creationId xmlns:a16="http://schemas.microsoft.com/office/drawing/2014/main" id="{AFE8A025-F40E-4337-9C11-7A66D54A6FA6}"/>
            </a:ext>
          </a:extLst>
        </xdr:cNvPr>
        <xdr:cNvSpPr txBox="1"/>
      </xdr:nvSpPr>
      <xdr:spPr>
        <a:xfrm>
          <a:off x="8458277" y="1362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270" name="n_2aveValue【福祉施設】&#10;一人当たり面積">
          <a:extLst>
            <a:ext uri="{FF2B5EF4-FFF2-40B4-BE49-F238E27FC236}">
              <a16:creationId xmlns:a16="http://schemas.microsoft.com/office/drawing/2014/main" id="{B1FF44AF-C8A5-46F4-8DF4-E887361F4479}"/>
            </a:ext>
          </a:extLst>
        </xdr:cNvPr>
        <xdr:cNvSpPr txBox="1"/>
      </xdr:nvSpPr>
      <xdr:spPr>
        <a:xfrm>
          <a:off x="7677227" y="1363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271" name="n_3aveValue【福祉施設】&#10;一人当たり面積">
          <a:extLst>
            <a:ext uri="{FF2B5EF4-FFF2-40B4-BE49-F238E27FC236}">
              <a16:creationId xmlns:a16="http://schemas.microsoft.com/office/drawing/2014/main" id="{615A27F9-7591-465D-BA8F-8211484B49B2}"/>
            </a:ext>
          </a:extLst>
        </xdr:cNvPr>
        <xdr:cNvSpPr txBox="1"/>
      </xdr:nvSpPr>
      <xdr:spPr>
        <a:xfrm>
          <a:off x="6867602" y="136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272" name="n_4aveValue【福祉施設】&#10;一人当たり面積">
          <a:extLst>
            <a:ext uri="{FF2B5EF4-FFF2-40B4-BE49-F238E27FC236}">
              <a16:creationId xmlns:a16="http://schemas.microsoft.com/office/drawing/2014/main" id="{7D04BDF4-4C00-47EA-B8A4-FCE05F9CF4CC}"/>
            </a:ext>
          </a:extLst>
        </xdr:cNvPr>
        <xdr:cNvSpPr txBox="1"/>
      </xdr:nvSpPr>
      <xdr:spPr>
        <a:xfrm>
          <a:off x="6067502" y="1365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150892</xdr:rowOff>
    </xdr:from>
    <xdr:ext cx="469744" cy="259045"/>
    <xdr:sp macro="" textlink="">
      <xdr:nvSpPr>
        <xdr:cNvPr id="273" name="n_1mainValue【福祉施設】&#10;一人当たり面積">
          <a:extLst>
            <a:ext uri="{FF2B5EF4-FFF2-40B4-BE49-F238E27FC236}">
              <a16:creationId xmlns:a16="http://schemas.microsoft.com/office/drawing/2014/main" id="{2F8F8998-3529-4EDA-9E18-6B489D06655F}"/>
            </a:ext>
          </a:extLst>
        </xdr:cNvPr>
        <xdr:cNvSpPr txBox="1"/>
      </xdr:nvSpPr>
      <xdr:spPr>
        <a:xfrm>
          <a:off x="8458277" y="1408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150892</xdr:rowOff>
    </xdr:from>
    <xdr:ext cx="469744" cy="259045"/>
    <xdr:sp macro="" textlink="">
      <xdr:nvSpPr>
        <xdr:cNvPr id="274" name="n_2mainValue【福祉施設】&#10;一人当たり面積">
          <a:extLst>
            <a:ext uri="{FF2B5EF4-FFF2-40B4-BE49-F238E27FC236}">
              <a16:creationId xmlns:a16="http://schemas.microsoft.com/office/drawing/2014/main" id="{377E4724-4C98-4A60-803F-050C5A221EF6}"/>
            </a:ext>
          </a:extLst>
        </xdr:cNvPr>
        <xdr:cNvSpPr txBox="1"/>
      </xdr:nvSpPr>
      <xdr:spPr>
        <a:xfrm>
          <a:off x="7677227" y="1408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151274</xdr:rowOff>
    </xdr:from>
    <xdr:ext cx="469744" cy="259045"/>
    <xdr:sp macro="" textlink="">
      <xdr:nvSpPr>
        <xdr:cNvPr id="275" name="n_3mainValue【福祉施設】&#10;一人当たり面積">
          <a:extLst>
            <a:ext uri="{FF2B5EF4-FFF2-40B4-BE49-F238E27FC236}">
              <a16:creationId xmlns:a16="http://schemas.microsoft.com/office/drawing/2014/main" id="{120D7F21-858D-4B8D-871A-0FE2650D1887}"/>
            </a:ext>
          </a:extLst>
        </xdr:cNvPr>
        <xdr:cNvSpPr txBox="1"/>
      </xdr:nvSpPr>
      <xdr:spPr>
        <a:xfrm>
          <a:off x="6867602" y="1408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151274</xdr:rowOff>
    </xdr:from>
    <xdr:ext cx="469744" cy="259045"/>
    <xdr:sp macro="" textlink="">
      <xdr:nvSpPr>
        <xdr:cNvPr id="276" name="n_4mainValue【福祉施設】&#10;一人当たり面積">
          <a:extLst>
            <a:ext uri="{FF2B5EF4-FFF2-40B4-BE49-F238E27FC236}">
              <a16:creationId xmlns:a16="http://schemas.microsoft.com/office/drawing/2014/main" id="{1523CB0F-7723-49A7-A1A1-85D264E82646}"/>
            </a:ext>
          </a:extLst>
        </xdr:cNvPr>
        <xdr:cNvSpPr txBox="1"/>
      </xdr:nvSpPr>
      <xdr:spPr>
        <a:xfrm>
          <a:off x="6067502" y="1408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B3C9861-2789-4A86-ADF8-4DCBA0B0B52C}"/>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C5FC01F8-6DE6-484E-8973-E79CFC5F3B0F}"/>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6A66E1A5-F37A-4ADB-A095-D5CE1CD24ED6}"/>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FDAF13D2-D0A0-42E3-98F4-FBBD4709A0D2}"/>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DDBBA11A-2447-49A7-848C-19E38983503A}"/>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7894D8D5-C6B2-463E-AC29-102FAEFCEFC7}"/>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3E0EF357-40BC-4D17-8D6B-33CF26F91B14}"/>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1D656CB1-42AA-4ECB-966F-11542A435F21}"/>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78B08260-C5FA-4EC9-9B18-0E28C73589EB}"/>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84DDE2CF-A099-4555-819F-E4E4E0F76542}"/>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90EF648E-15BF-45AE-B4CD-91C2E2D35D3F}"/>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340BD675-7107-4722-A4BA-6710541E549E}"/>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6AAC854E-FFAF-4D0D-B3EC-D660B113DF9D}"/>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A2C248AD-B686-462A-A95D-C34297F4478C}"/>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A7A8DAD0-7821-4419-A9FF-722E74936E67}"/>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5902C5EC-149F-4E4C-8ECE-E7494E028AA5}"/>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9E18D2BE-2661-4047-B0BF-9D92FD8AFF7E}"/>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E39CF1B1-8CA2-4074-B1E1-1AA16D167214}"/>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C9A4DC69-452E-4F3E-BE64-E86D48B22B6E}"/>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D8826811-DDB7-4952-A9B8-83E2687B8262}"/>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5497D30A-AAE0-4353-AA8D-D357B31D9D43}"/>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18D4E613-7F8C-4954-BA5D-D4292DB4CAFE}"/>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D7CF3D80-576A-4BF0-A666-830FB26C1700}"/>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43A956D5-119D-423F-8014-491884BC40E9}"/>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1" name="正方形/長方形 300">
          <a:extLst>
            <a:ext uri="{FF2B5EF4-FFF2-40B4-BE49-F238E27FC236}">
              <a16:creationId xmlns:a16="http://schemas.microsoft.com/office/drawing/2014/main" id="{C9C3661C-AA0F-40AD-A697-AAEAE873D8F4}"/>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2" name="正方形/長方形 301">
          <a:extLst>
            <a:ext uri="{FF2B5EF4-FFF2-40B4-BE49-F238E27FC236}">
              <a16:creationId xmlns:a16="http://schemas.microsoft.com/office/drawing/2014/main" id="{466FB59A-BB42-476A-A138-D5F2D1EF9B19}"/>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3" name="正方形/長方形 302">
          <a:extLst>
            <a:ext uri="{FF2B5EF4-FFF2-40B4-BE49-F238E27FC236}">
              <a16:creationId xmlns:a16="http://schemas.microsoft.com/office/drawing/2014/main" id="{D3924F5E-8B1F-4086-A91C-75A8EC81B73A}"/>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4" name="正方形/長方形 303">
          <a:extLst>
            <a:ext uri="{FF2B5EF4-FFF2-40B4-BE49-F238E27FC236}">
              <a16:creationId xmlns:a16="http://schemas.microsoft.com/office/drawing/2014/main" id="{C0FA1175-AE4A-473C-BA28-26AF040952B5}"/>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5" name="正方形/長方形 304">
          <a:extLst>
            <a:ext uri="{FF2B5EF4-FFF2-40B4-BE49-F238E27FC236}">
              <a16:creationId xmlns:a16="http://schemas.microsoft.com/office/drawing/2014/main" id="{FA14FA00-A108-41EE-856E-E444713766A1}"/>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6" name="正方形/長方形 305">
          <a:extLst>
            <a:ext uri="{FF2B5EF4-FFF2-40B4-BE49-F238E27FC236}">
              <a16:creationId xmlns:a16="http://schemas.microsoft.com/office/drawing/2014/main" id="{C173741B-6B1A-403D-9D4B-875E178AAD41}"/>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7" name="正方形/長方形 306">
          <a:extLst>
            <a:ext uri="{FF2B5EF4-FFF2-40B4-BE49-F238E27FC236}">
              <a16:creationId xmlns:a16="http://schemas.microsoft.com/office/drawing/2014/main" id="{32AD65B2-6D25-402C-BC5D-FA86E49976A4}"/>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8" name="正方形/長方形 307">
          <a:extLst>
            <a:ext uri="{FF2B5EF4-FFF2-40B4-BE49-F238E27FC236}">
              <a16:creationId xmlns:a16="http://schemas.microsoft.com/office/drawing/2014/main" id="{CA86469D-85B5-420B-B70F-FC25FD10098A}"/>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a:extLst>
            <a:ext uri="{FF2B5EF4-FFF2-40B4-BE49-F238E27FC236}">
              <a16:creationId xmlns:a16="http://schemas.microsoft.com/office/drawing/2014/main" id="{84C105F7-767A-4EF4-981F-A6F332D0A21A}"/>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a:extLst>
            <a:ext uri="{FF2B5EF4-FFF2-40B4-BE49-F238E27FC236}">
              <a16:creationId xmlns:a16="http://schemas.microsoft.com/office/drawing/2014/main" id="{6A5DC753-9149-400A-8FE8-6FD69CC27EA5}"/>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a:extLst>
            <a:ext uri="{FF2B5EF4-FFF2-40B4-BE49-F238E27FC236}">
              <a16:creationId xmlns:a16="http://schemas.microsoft.com/office/drawing/2014/main" id="{F9559A7F-3BD6-40D6-9809-A58DBA9155AA}"/>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a:extLst>
            <a:ext uri="{FF2B5EF4-FFF2-40B4-BE49-F238E27FC236}">
              <a16:creationId xmlns:a16="http://schemas.microsoft.com/office/drawing/2014/main" id="{2BAD602F-9E2F-4464-A6C7-ABD78AC92CD2}"/>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a:extLst>
            <a:ext uri="{FF2B5EF4-FFF2-40B4-BE49-F238E27FC236}">
              <a16:creationId xmlns:a16="http://schemas.microsoft.com/office/drawing/2014/main" id="{1E55D55E-F56E-4C9A-8BE9-81FC9271A310}"/>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a:extLst>
            <a:ext uri="{FF2B5EF4-FFF2-40B4-BE49-F238E27FC236}">
              <a16:creationId xmlns:a16="http://schemas.microsoft.com/office/drawing/2014/main" id="{F1F88EB8-F41D-45C9-8FE4-5294EE991529}"/>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a:extLst>
            <a:ext uri="{FF2B5EF4-FFF2-40B4-BE49-F238E27FC236}">
              <a16:creationId xmlns:a16="http://schemas.microsoft.com/office/drawing/2014/main" id="{7A4D8570-659F-447A-A4E0-30B9BEB63767}"/>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a:extLst>
            <a:ext uri="{FF2B5EF4-FFF2-40B4-BE49-F238E27FC236}">
              <a16:creationId xmlns:a16="http://schemas.microsoft.com/office/drawing/2014/main" id="{4081D42C-E02F-458D-81F6-DA12E6F17CCC}"/>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7" name="テキスト ボックス 316">
          <a:extLst>
            <a:ext uri="{FF2B5EF4-FFF2-40B4-BE49-F238E27FC236}">
              <a16:creationId xmlns:a16="http://schemas.microsoft.com/office/drawing/2014/main" id="{D43C00F5-B931-4B86-8634-29399C8632CE}"/>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8" name="直線コネクタ 317">
          <a:extLst>
            <a:ext uri="{FF2B5EF4-FFF2-40B4-BE49-F238E27FC236}">
              <a16:creationId xmlns:a16="http://schemas.microsoft.com/office/drawing/2014/main" id="{1AB3EC81-2526-422D-9FED-E20EBA0DDC04}"/>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9" name="テキスト ボックス 318">
          <a:extLst>
            <a:ext uri="{FF2B5EF4-FFF2-40B4-BE49-F238E27FC236}">
              <a16:creationId xmlns:a16="http://schemas.microsoft.com/office/drawing/2014/main" id="{2C7FB24C-7524-4714-B39B-F4181897556B}"/>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0" name="直線コネクタ 319">
          <a:extLst>
            <a:ext uri="{FF2B5EF4-FFF2-40B4-BE49-F238E27FC236}">
              <a16:creationId xmlns:a16="http://schemas.microsoft.com/office/drawing/2014/main" id="{8A3F328E-4E7A-473B-A89A-D8E69BCDBFC4}"/>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1" name="テキスト ボックス 320">
          <a:extLst>
            <a:ext uri="{FF2B5EF4-FFF2-40B4-BE49-F238E27FC236}">
              <a16:creationId xmlns:a16="http://schemas.microsoft.com/office/drawing/2014/main" id="{04099FBE-F86E-4664-A263-6DF69E5CA459}"/>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2" name="直線コネクタ 321">
          <a:extLst>
            <a:ext uri="{FF2B5EF4-FFF2-40B4-BE49-F238E27FC236}">
              <a16:creationId xmlns:a16="http://schemas.microsoft.com/office/drawing/2014/main" id="{662D9B70-33CF-4E6B-84B3-F67C38CB74EA}"/>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3" name="テキスト ボックス 322">
          <a:extLst>
            <a:ext uri="{FF2B5EF4-FFF2-40B4-BE49-F238E27FC236}">
              <a16:creationId xmlns:a16="http://schemas.microsoft.com/office/drawing/2014/main" id="{27E1ACA9-E35D-4D54-96C3-4A1D2FA4D54F}"/>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4" name="直線コネクタ 323">
          <a:extLst>
            <a:ext uri="{FF2B5EF4-FFF2-40B4-BE49-F238E27FC236}">
              <a16:creationId xmlns:a16="http://schemas.microsoft.com/office/drawing/2014/main" id="{B2B87DF9-5C28-4278-9449-F6D267748B95}"/>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5" name="テキスト ボックス 324">
          <a:extLst>
            <a:ext uri="{FF2B5EF4-FFF2-40B4-BE49-F238E27FC236}">
              <a16:creationId xmlns:a16="http://schemas.microsoft.com/office/drawing/2014/main" id="{DB271A4E-B94D-45AD-8E63-C3EB5C7F79BD}"/>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6" name="直線コネクタ 325">
          <a:extLst>
            <a:ext uri="{FF2B5EF4-FFF2-40B4-BE49-F238E27FC236}">
              <a16:creationId xmlns:a16="http://schemas.microsoft.com/office/drawing/2014/main" id="{E00DBCDE-5767-4ABA-B905-B0B7EEEAC327}"/>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7" name="テキスト ボックス 326">
          <a:extLst>
            <a:ext uri="{FF2B5EF4-FFF2-40B4-BE49-F238E27FC236}">
              <a16:creationId xmlns:a16="http://schemas.microsoft.com/office/drawing/2014/main" id="{EC4C8D38-BBA0-4F22-BE6B-3D855A8B284E}"/>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8" name="直線コネクタ 327">
          <a:extLst>
            <a:ext uri="{FF2B5EF4-FFF2-40B4-BE49-F238E27FC236}">
              <a16:creationId xmlns:a16="http://schemas.microsoft.com/office/drawing/2014/main" id="{AB7BEE1F-2430-4686-A2A0-1C7AA5131601}"/>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29" name="テキスト ボックス 328">
          <a:extLst>
            <a:ext uri="{FF2B5EF4-FFF2-40B4-BE49-F238E27FC236}">
              <a16:creationId xmlns:a16="http://schemas.microsoft.com/office/drawing/2014/main" id="{D0F0B9C9-00F9-47CB-AE01-7961DDABABA8}"/>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0" name="直線コネクタ 329">
          <a:extLst>
            <a:ext uri="{FF2B5EF4-FFF2-40B4-BE49-F238E27FC236}">
              <a16:creationId xmlns:a16="http://schemas.microsoft.com/office/drawing/2014/main" id="{A577BACE-AE0A-4009-8988-01BCA0CEFF6C}"/>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1" name="テキスト ボックス 330">
          <a:extLst>
            <a:ext uri="{FF2B5EF4-FFF2-40B4-BE49-F238E27FC236}">
              <a16:creationId xmlns:a16="http://schemas.microsoft.com/office/drawing/2014/main" id="{D6B7D315-C4B7-415A-BD11-23FBEA53C3F5}"/>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2" name="【保健センター・保健所】&#10;有形固定資産減価償却率グラフ枠">
          <a:extLst>
            <a:ext uri="{FF2B5EF4-FFF2-40B4-BE49-F238E27FC236}">
              <a16:creationId xmlns:a16="http://schemas.microsoft.com/office/drawing/2014/main" id="{FFE677A2-B39B-453E-AC1A-F1EACB3A3555}"/>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333" name="直線コネクタ 332">
          <a:extLst>
            <a:ext uri="{FF2B5EF4-FFF2-40B4-BE49-F238E27FC236}">
              <a16:creationId xmlns:a16="http://schemas.microsoft.com/office/drawing/2014/main" id="{6874E7EA-72FC-47F5-B7ED-EF8CE9288624}"/>
            </a:ext>
          </a:extLst>
        </xdr:cNvPr>
        <xdr:cNvCxnSpPr/>
      </xdr:nvCxnSpPr>
      <xdr:spPr>
        <a:xfrm flipV="1">
          <a:off x="14696439" y="9074150"/>
          <a:ext cx="0" cy="1374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34" name="【保健センター・保健所】&#10;有形固定資産減価償却率最小値テキスト">
          <a:extLst>
            <a:ext uri="{FF2B5EF4-FFF2-40B4-BE49-F238E27FC236}">
              <a16:creationId xmlns:a16="http://schemas.microsoft.com/office/drawing/2014/main" id="{6E6164A3-9F65-4135-B334-13EBF94443F5}"/>
            </a:ext>
          </a:extLst>
        </xdr:cNvPr>
        <xdr:cNvSpPr txBox="1"/>
      </xdr:nvSpPr>
      <xdr:spPr>
        <a:xfrm>
          <a:off x="147351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5" name="直線コネクタ 334">
          <a:extLst>
            <a:ext uri="{FF2B5EF4-FFF2-40B4-BE49-F238E27FC236}">
              <a16:creationId xmlns:a16="http://schemas.microsoft.com/office/drawing/2014/main" id="{A7036D46-442E-4580-9FFB-546A1DC705D3}"/>
            </a:ext>
          </a:extLst>
        </xdr:cNvPr>
        <xdr:cNvCxnSpPr/>
      </xdr:nvCxnSpPr>
      <xdr:spPr>
        <a:xfrm>
          <a:off x="14611350"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336" name="【保健センター・保健所】&#10;有形固定資産減価償却率最大値テキスト">
          <a:extLst>
            <a:ext uri="{FF2B5EF4-FFF2-40B4-BE49-F238E27FC236}">
              <a16:creationId xmlns:a16="http://schemas.microsoft.com/office/drawing/2014/main" id="{8B082AF9-1576-4689-B1A4-6344A73918A0}"/>
            </a:ext>
          </a:extLst>
        </xdr:cNvPr>
        <xdr:cNvSpPr txBox="1"/>
      </xdr:nvSpPr>
      <xdr:spPr>
        <a:xfrm>
          <a:off x="14735175" y="885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337" name="直線コネクタ 336">
          <a:extLst>
            <a:ext uri="{FF2B5EF4-FFF2-40B4-BE49-F238E27FC236}">
              <a16:creationId xmlns:a16="http://schemas.microsoft.com/office/drawing/2014/main" id="{9F7E2830-B986-4715-9F96-C68828B9C650}"/>
            </a:ext>
          </a:extLst>
        </xdr:cNvPr>
        <xdr:cNvCxnSpPr/>
      </xdr:nvCxnSpPr>
      <xdr:spPr>
        <a:xfrm>
          <a:off x="14611350" y="90741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338" name="【保健センター・保健所】&#10;有形固定資産減価償却率平均値テキスト">
          <a:extLst>
            <a:ext uri="{FF2B5EF4-FFF2-40B4-BE49-F238E27FC236}">
              <a16:creationId xmlns:a16="http://schemas.microsoft.com/office/drawing/2014/main" id="{20D4A50C-720F-4D90-B309-D1BE152F3FCA}"/>
            </a:ext>
          </a:extLst>
        </xdr:cNvPr>
        <xdr:cNvSpPr txBox="1"/>
      </xdr:nvSpPr>
      <xdr:spPr>
        <a:xfrm>
          <a:off x="14735175" y="9450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339" name="フローチャート: 判断 338">
          <a:extLst>
            <a:ext uri="{FF2B5EF4-FFF2-40B4-BE49-F238E27FC236}">
              <a16:creationId xmlns:a16="http://schemas.microsoft.com/office/drawing/2014/main" id="{AB07288B-AFB5-4D37-9F4D-5AFD0FB9333B}"/>
            </a:ext>
          </a:extLst>
        </xdr:cNvPr>
        <xdr:cNvSpPr/>
      </xdr:nvSpPr>
      <xdr:spPr>
        <a:xfrm>
          <a:off x="14649450" y="95897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340" name="フローチャート: 判断 339">
          <a:extLst>
            <a:ext uri="{FF2B5EF4-FFF2-40B4-BE49-F238E27FC236}">
              <a16:creationId xmlns:a16="http://schemas.microsoft.com/office/drawing/2014/main" id="{FCA35E94-1754-44E1-BAC0-AE9C5966B9D9}"/>
            </a:ext>
          </a:extLst>
        </xdr:cNvPr>
        <xdr:cNvSpPr/>
      </xdr:nvSpPr>
      <xdr:spPr>
        <a:xfrm>
          <a:off x="13887450" y="95650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341" name="フローチャート: 判断 340">
          <a:extLst>
            <a:ext uri="{FF2B5EF4-FFF2-40B4-BE49-F238E27FC236}">
              <a16:creationId xmlns:a16="http://schemas.microsoft.com/office/drawing/2014/main" id="{E6A5916F-E743-4F0C-81E4-EAF00CB0FB07}"/>
            </a:ext>
          </a:extLst>
        </xdr:cNvPr>
        <xdr:cNvSpPr/>
      </xdr:nvSpPr>
      <xdr:spPr>
        <a:xfrm>
          <a:off x="13096875" y="952690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342" name="フローチャート: 判断 341">
          <a:extLst>
            <a:ext uri="{FF2B5EF4-FFF2-40B4-BE49-F238E27FC236}">
              <a16:creationId xmlns:a16="http://schemas.microsoft.com/office/drawing/2014/main" id="{BAA3BC3B-CB11-453E-B029-9DAC1BBF79E1}"/>
            </a:ext>
          </a:extLst>
        </xdr:cNvPr>
        <xdr:cNvSpPr/>
      </xdr:nvSpPr>
      <xdr:spPr>
        <a:xfrm>
          <a:off x="12296775" y="95269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343" name="フローチャート: 判断 342">
          <a:extLst>
            <a:ext uri="{FF2B5EF4-FFF2-40B4-BE49-F238E27FC236}">
              <a16:creationId xmlns:a16="http://schemas.microsoft.com/office/drawing/2014/main" id="{DC1D6107-C436-48B5-9D6F-9154C917CE0D}"/>
            </a:ext>
          </a:extLst>
        </xdr:cNvPr>
        <xdr:cNvSpPr/>
      </xdr:nvSpPr>
      <xdr:spPr>
        <a:xfrm>
          <a:off x="11487150" y="94589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CA2EC2D7-DCFC-42BB-A7D8-FFBF4B9B5FCC}"/>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4A06FFD7-4A93-4AD7-8DA6-108B3E082E33}"/>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61F3FF33-DD5C-4536-8368-5EDA58A130CA}"/>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5D063433-AE38-42B4-92F6-33CEFA92BB31}"/>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D677CE2A-5A62-4D3E-B4FE-6F304A6F81EC}"/>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36830</xdr:rowOff>
    </xdr:from>
    <xdr:to>
      <xdr:col>85</xdr:col>
      <xdr:colOff>177800</xdr:colOff>
      <xdr:row>61</xdr:row>
      <xdr:rowOff>138430</xdr:rowOff>
    </xdr:to>
    <xdr:sp macro="" textlink="">
      <xdr:nvSpPr>
        <xdr:cNvPr id="349" name="楕円 348">
          <a:extLst>
            <a:ext uri="{FF2B5EF4-FFF2-40B4-BE49-F238E27FC236}">
              <a16:creationId xmlns:a16="http://schemas.microsoft.com/office/drawing/2014/main" id="{C2F70B30-B36E-4898-8DCA-0C15947A1119}"/>
            </a:ext>
          </a:extLst>
        </xdr:cNvPr>
        <xdr:cNvSpPr/>
      </xdr:nvSpPr>
      <xdr:spPr>
        <a:xfrm>
          <a:off x="14649450" y="99237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15257</xdr:rowOff>
    </xdr:from>
    <xdr:ext cx="405111" cy="259045"/>
    <xdr:sp macro="" textlink="">
      <xdr:nvSpPr>
        <xdr:cNvPr id="350" name="【保健センター・保健所】&#10;有形固定資産減価償却率該当値テキスト">
          <a:extLst>
            <a:ext uri="{FF2B5EF4-FFF2-40B4-BE49-F238E27FC236}">
              <a16:creationId xmlns:a16="http://schemas.microsoft.com/office/drawing/2014/main" id="{1FB93293-5F84-4C0B-9593-912638DB6253}"/>
            </a:ext>
          </a:extLst>
        </xdr:cNvPr>
        <xdr:cNvSpPr txBox="1"/>
      </xdr:nvSpPr>
      <xdr:spPr>
        <a:xfrm>
          <a:off x="14735175"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170180</xdr:rowOff>
    </xdr:from>
    <xdr:to>
      <xdr:col>81</xdr:col>
      <xdr:colOff>101600</xdr:colOff>
      <xdr:row>61</xdr:row>
      <xdr:rowOff>100330</xdr:rowOff>
    </xdr:to>
    <xdr:sp macro="" textlink="">
      <xdr:nvSpPr>
        <xdr:cNvPr id="351" name="楕円 350">
          <a:extLst>
            <a:ext uri="{FF2B5EF4-FFF2-40B4-BE49-F238E27FC236}">
              <a16:creationId xmlns:a16="http://schemas.microsoft.com/office/drawing/2014/main" id="{3CE1E85D-66B3-4EAA-99EC-EAE2C84F94FA}"/>
            </a:ext>
          </a:extLst>
        </xdr:cNvPr>
        <xdr:cNvSpPr/>
      </xdr:nvSpPr>
      <xdr:spPr>
        <a:xfrm>
          <a:off x="13887450" y="98856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49530</xdr:rowOff>
    </xdr:from>
    <xdr:to>
      <xdr:col>85</xdr:col>
      <xdr:colOff>127000</xdr:colOff>
      <xdr:row>61</xdr:row>
      <xdr:rowOff>87630</xdr:rowOff>
    </xdr:to>
    <xdr:cxnSp macro="">
      <xdr:nvCxnSpPr>
        <xdr:cNvPr id="352" name="直線コネクタ 351">
          <a:extLst>
            <a:ext uri="{FF2B5EF4-FFF2-40B4-BE49-F238E27FC236}">
              <a16:creationId xmlns:a16="http://schemas.microsoft.com/office/drawing/2014/main" id="{0AB64127-765D-45B7-9F6C-37A78176AD83}"/>
            </a:ext>
          </a:extLst>
        </xdr:cNvPr>
        <xdr:cNvCxnSpPr/>
      </xdr:nvCxnSpPr>
      <xdr:spPr>
        <a:xfrm>
          <a:off x="13935075" y="993330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130175</xdr:rowOff>
    </xdr:from>
    <xdr:to>
      <xdr:col>76</xdr:col>
      <xdr:colOff>165100</xdr:colOff>
      <xdr:row>61</xdr:row>
      <xdr:rowOff>60325</xdr:rowOff>
    </xdr:to>
    <xdr:sp macro="" textlink="">
      <xdr:nvSpPr>
        <xdr:cNvPr id="353" name="楕円 352">
          <a:extLst>
            <a:ext uri="{FF2B5EF4-FFF2-40B4-BE49-F238E27FC236}">
              <a16:creationId xmlns:a16="http://schemas.microsoft.com/office/drawing/2014/main" id="{405916BF-24E5-42E5-8917-CFE75A0B12B1}"/>
            </a:ext>
          </a:extLst>
        </xdr:cNvPr>
        <xdr:cNvSpPr/>
      </xdr:nvSpPr>
      <xdr:spPr>
        <a:xfrm>
          <a:off x="13096875" y="9855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xdr:rowOff>
    </xdr:from>
    <xdr:to>
      <xdr:col>81</xdr:col>
      <xdr:colOff>50800</xdr:colOff>
      <xdr:row>61</xdr:row>
      <xdr:rowOff>49530</xdr:rowOff>
    </xdr:to>
    <xdr:cxnSp macro="">
      <xdr:nvCxnSpPr>
        <xdr:cNvPr id="354" name="直線コネクタ 353">
          <a:extLst>
            <a:ext uri="{FF2B5EF4-FFF2-40B4-BE49-F238E27FC236}">
              <a16:creationId xmlns:a16="http://schemas.microsoft.com/office/drawing/2014/main" id="{1E6B6A0C-3B16-4AFD-87A6-13045A286B25}"/>
            </a:ext>
          </a:extLst>
        </xdr:cNvPr>
        <xdr:cNvCxnSpPr/>
      </xdr:nvCxnSpPr>
      <xdr:spPr>
        <a:xfrm>
          <a:off x="13144500" y="9893300"/>
          <a:ext cx="7905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90170</xdr:rowOff>
    </xdr:from>
    <xdr:to>
      <xdr:col>72</xdr:col>
      <xdr:colOff>38100</xdr:colOff>
      <xdr:row>61</xdr:row>
      <xdr:rowOff>20320</xdr:rowOff>
    </xdr:to>
    <xdr:sp macro="" textlink="">
      <xdr:nvSpPr>
        <xdr:cNvPr id="355" name="楕円 354">
          <a:extLst>
            <a:ext uri="{FF2B5EF4-FFF2-40B4-BE49-F238E27FC236}">
              <a16:creationId xmlns:a16="http://schemas.microsoft.com/office/drawing/2014/main" id="{2F21249C-A081-44A8-BBEE-72B7D0994101}"/>
            </a:ext>
          </a:extLst>
        </xdr:cNvPr>
        <xdr:cNvSpPr/>
      </xdr:nvSpPr>
      <xdr:spPr>
        <a:xfrm>
          <a:off x="12296775" y="98120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140970</xdr:rowOff>
    </xdr:from>
    <xdr:to>
      <xdr:col>76</xdr:col>
      <xdr:colOff>114300</xdr:colOff>
      <xdr:row>61</xdr:row>
      <xdr:rowOff>9525</xdr:rowOff>
    </xdr:to>
    <xdr:cxnSp macro="">
      <xdr:nvCxnSpPr>
        <xdr:cNvPr id="356" name="直線コネクタ 355">
          <a:extLst>
            <a:ext uri="{FF2B5EF4-FFF2-40B4-BE49-F238E27FC236}">
              <a16:creationId xmlns:a16="http://schemas.microsoft.com/office/drawing/2014/main" id="{51331422-F505-4B91-818B-EBB2A73689CE}"/>
            </a:ext>
          </a:extLst>
        </xdr:cNvPr>
        <xdr:cNvCxnSpPr/>
      </xdr:nvCxnSpPr>
      <xdr:spPr>
        <a:xfrm>
          <a:off x="12344400" y="9869170"/>
          <a:ext cx="8001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48260</xdr:rowOff>
    </xdr:from>
    <xdr:to>
      <xdr:col>67</xdr:col>
      <xdr:colOff>101600</xdr:colOff>
      <xdr:row>60</xdr:row>
      <xdr:rowOff>149860</xdr:rowOff>
    </xdr:to>
    <xdr:sp macro="" textlink="">
      <xdr:nvSpPr>
        <xdr:cNvPr id="357" name="楕円 356">
          <a:extLst>
            <a:ext uri="{FF2B5EF4-FFF2-40B4-BE49-F238E27FC236}">
              <a16:creationId xmlns:a16="http://schemas.microsoft.com/office/drawing/2014/main" id="{8BD46393-1C4A-4E14-95B3-D1A0BC2509C9}"/>
            </a:ext>
          </a:extLst>
        </xdr:cNvPr>
        <xdr:cNvSpPr/>
      </xdr:nvSpPr>
      <xdr:spPr>
        <a:xfrm>
          <a:off x="11487150" y="97701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99060</xdr:rowOff>
    </xdr:from>
    <xdr:to>
      <xdr:col>71</xdr:col>
      <xdr:colOff>177800</xdr:colOff>
      <xdr:row>60</xdr:row>
      <xdr:rowOff>140970</xdr:rowOff>
    </xdr:to>
    <xdr:cxnSp macro="">
      <xdr:nvCxnSpPr>
        <xdr:cNvPr id="358" name="直線コネクタ 357">
          <a:extLst>
            <a:ext uri="{FF2B5EF4-FFF2-40B4-BE49-F238E27FC236}">
              <a16:creationId xmlns:a16="http://schemas.microsoft.com/office/drawing/2014/main" id="{E945C178-D439-4832-87D0-C384448F6DE7}"/>
            </a:ext>
          </a:extLst>
        </xdr:cNvPr>
        <xdr:cNvCxnSpPr/>
      </xdr:nvCxnSpPr>
      <xdr:spPr>
        <a:xfrm>
          <a:off x="11534775" y="9827260"/>
          <a:ext cx="8096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359" name="n_1aveValue【保健センター・保健所】&#10;有形固定資産減価償却率">
          <a:extLst>
            <a:ext uri="{FF2B5EF4-FFF2-40B4-BE49-F238E27FC236}">
              <a16:creationId xmlns:a16="http://schemas.microsoft.com/office/drawing/2014/main" id="{59F695E3-4ACC-4C53-BED3-E338B49CE6F5}"/>
            </a:ext>
          </a:extLst>
        </xdr:cNvPr>
        <xdr:cNvSpPr txBox="1"/>
      </xdr:nvSpPr>
      <xdr:spPr>
        <a:xfrm>
          <a:off x="13745219" y="934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360" name="n_2aveValue【保健センター・保健所】&#10;有形固定資産減価償却率">
          <a:extLst>
            <a:ext uri="{FF2B5EF4-FFF2-40B4-BE49-F238E27FC236}">
              <a16:creationId xmlns:a16="http://schemas.microsoft.com/office/drawing/2014/main" id="{52D5E0CC-5879-49E4-A51E-567426976351}"/>
            </a:ext>
          </a:extLst>
        </xdr:cNvPr>
        <xdr:cNvSpPr txBox="1"/>
      </xdr:nvSpPr>
      <xdr:spPr>
        <a:xfrm>
          <a:off x="12964169" y="930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361" name="n_3aveValue【保健センター・保健所】&#10;有形固定資産減価償却率">
          <a:extLst>
            <a:ext uri="{FF2B5EF4-FFF2-40B4-BE49-F238E27FC236}">
              <a16:creationId xmlns:a16="http://schemas.microsoft.com/office/drawing/2014/main" id="{BB690538-E8E7-43DA-9BF5-DAA0B137459C}"/>
            </a:ext>
          </a:extLst>
        </xdr:cNvPr>
        <xdr:cNvSpPr txBox="1"/>
      </xdr:nvSpPr>
      <xdr:spPr>
        <a:xfrm>
          <a:off x="12164069" y="930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362" name="n_4aveValue【保健センター・保健所】&#10;有形固定資産減価償却率">
          <a:extLst>
            <a:ext uri="{FF2B5EF4-FFF2-40B4-BE49-F238E27FC236}">
              <a16:creationId xmlns:a16="http://schemas.microsoft.com/office/drawing/2014/main" id="{DDDE1A8C-E688-4BAB-90A7-78C5BB3557B0}"/>
            </a:ext>
          </a:extLst>
        </xdr:cNvPr>
        <xdr:cNvSpPr txBox="1"/>
      </xdr:nvSpPr>
      <xdr:spPr>
        <a:xfrm>
          <a:off x="11354444"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91457</xdr:rowOff>
    </xdr:from>
    <xdr:ext cx="405111" cy="259045"/>
    <xdr:sp macro="" textlink="">
      <xdr:nvSpPr>
        <xdr:cNvPr id="363" name="n_1mainValue【保健センター・保健所】&#10;有形固定資産減価償却率">
          <a:extLst>
            <a:ext uri="{FF2B5EF4-FFF2-40B4-BE49-F238E27FC236}">
              <a16:creationId xmlns:a16="http://schemas.microsoft.com/office/drawing/2014/main" id="{9F8FE38C-5187-4F6B-9EBF-4DF89FB98984}"/>
            </a:ext>
          </a:extLst>
        </xdr:cNvPr>
        <xdr:cNvSpPr txBox="1"/>
      </xdr:nvSpPr>
      <xdr:spPr>
        <a:xfrm>
          <a:off x="13745219"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51452</xdr:rowOff>
    </xdr:from>
    <xdr:ext cx="405111" cy="259045"/>
    <xdr:sp macro="" textlink="">
      <xdr:nvSpPr>
        <xdr:cNvPr id="364" name="n_2mainValue【保健センター・保健所】&#10;有形固定資産減価償却率">
          <a:extLst>
            <a:ext uri="{FF2B5EF4-FFF2-40B4-BE49-F238E27FC236}">
              <a16:creationId xmlns:a16="http://schemas.microsoft.com/office/drawing/2014/main" id="{A55FB994-9598-4A7E-BA0E-F89FD79EA1DF}"/>
            </a:ext>
          </a:extLst>
        </xdr:cNvPr>
        <xdr:cNvSpPr txBox="1"/>
      </xdr:nvSpPr>
      <xdr:spPr>
        <a:xfrm>
          <a:off x="12964169"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11447</xdr:rowOff>
    </xdr:from>
    <xdr:ext cx="405111" cy="259045"/>
    <xdr:sp macro="" textlink="">
      <xdr:nvSpPr>
        <xdr:cNvPr id="365" name="n_3mainValue【保健センター・保健所】&#10;有形固定資産減価償却率">
          <a:extLst>
            <a:ext uri="{FF2B5EF4-FFF2-40B4-BE49-F238E27FC236}">
              <a16:creationId xmlns:a16="http://schemas.microsoft.com/office/drawing/2014/main" id="{3DBBCD11-D28D-4977-834B-D311A5CC55CB}"/>
            </a:ext>
          </a:extLst>
        </xdr:cNvPr>
        <xdr:cNvSpPr txBox="1"/>
      </xdr:nvSpPr>
      <xdr:spPr>
        <a:xfrm>
          <a:off x="12164069"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140987</xdr:rowOff>
    </xdr:from>
    <xdr:ext cx="405111" cy="259045"/>
    <xdr:sp macro="" textlink="">
      <xdr:nvSpPr>
        <xdr:cNvPr id="366" name="n_4mainValue【保健センター・保健所】&#10;有形固定資産減価償却率">
          <a:extLst>
            <a:ext uri="{FF2B5EF4-FFF2-40B4-BE49-F238E27FC236}">
              <a16:creationId xmlns:a16="http://schemas.microsoft.com/office/drawing/2014/main" id="{F6A62F09-256A-4894-A50A-5A513B7A8324}"/>
            </a:ext>
          </a:extLst>
        </xdr:cNvPr>
        <xdr:cNvSpPr txBox="1"/>
      </xdr:nvSpPr>
      <xdr:spPr>
        <a:xfrm>
          <a:off x="11354444" y="986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7" name="正方形/長方形 366">
          <a:extLst>
            <a:ext uri="{FF2B5EF4-FFF2-40B4-BE49-F238E27FC236}">
              <a16:creationId xmlns:a16="http://schemas.microsoft.com/office/drawing/2014/main" id="{970C445F-9346-4851-B320-A08769D6C08A}"/>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8" name="正方形/長方形 367">
          <a:extLst>
            <a:ext uri="{FF2B5EF4-FFF2-40B4-BE49-F238E27FC236}">
              <a16:creationId xmlns:a16="http://schemas.microsoft.com/office/drawing/2014/main" id="{7DC14352-67CC-401C-BF6F-871B346190BA}"/>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9" name="正方形/長方形 368">
          <a:extLst>
            <a:ext uri="{FF2B5EF4-FFF2-40B4-BE49-F238E27FC236}">
              <a16:creationId xmlns:a16="http://schemas.microsoft.com/office/drawing/2014/main" id="{04639EA3-7CED-4963-BC0D-4E7F3F6965D0}"/>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0" name="正方形/長方形 369">
          <a:extLst>
            <a:ext uri="{FF2B5EF4-FFF2-40B4-BE49-F238E27FC236}">
              <a16:creationId xmlns:a16="http://schemas.microsoft.com/office/drawing/2014/main" id="{9DF5F67B-153C-442D-B4F8-55BB3B7C1D52}"/>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1" name="正方形/長方形 370">
          <a:extLst>
            <a:ext uri="{FF2B5EF4-FFF2-40B4-BE49-F238E27FC236}">
              <a16:creationId xmlns:a16="http://schemas.microsoft.com/office/drawing/2014/main" id="{D5A1AB85-7418-450B-AAF4-314D2123A2E0}"/>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2" name="正方形/長方形 371">
          <a:extLst>
            <a:ext uri="{FF2B5EF4-FFF2-40B4-BE49-F238E27FC236}">
              <a16:creationId xmlns:a16="http://schemas.microsoft.com/office/drawing/2014/main" id="{39530AE5-593E-4700-B325-3E61477047E5}"/>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3" name="正方形/長方形 372">
          <a:extLst>
            <a:ext uri="{FF2B5EF4-FFF2-40B4-BE49-F238E27FC236}">
              <a16:creationId xmlns:a16="http://schemas.microsoft.com/office/drawing/2014/main" id="{3678AF27-E3D9-48A9-AD78-D536AE15D430}"/>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4" name="正方形/長方形 373">
          <a:extLst>
            <a:ext uri="{FF2B5EF4-FFF2-40B4-BE49-F238E27FC236}">
              <a16:creationId xmlns:a16="http://schemas.microsoft.com/office/drawing/2014/main" id="{C0B03026-CB30-4E5A-AF89-832EA48C711F}"/>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5" name="テキスト ボックス 374">
          <a:extLst>
            <a:ext uri="{FF2B5EF4-FFF2-40B4-BE49-F238E27FC236}">
              <a16:creationId xmlns:a16="http://schemas.microsoft.com/office/drawing/2014/main" id="{E2A248BD-39CF-484B-87D0-445A92971B46}"/>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6" name="直線コネクタ 375">
          <a:extLst>
            <a:ext uri="{FF2B5EF4-FFF2-40B4-BE49-F238E27FC236}">
              <a16:creationId xmlns:a16="http://schemas.microsoft.com/office/drawing/2014/main" id="{14F78063-54FA-417B-AA0C-CC471378872E}"/>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7" name="直線コネクタ 376">
          <a:extLst>
            <a:ext uri="{FF2B5EF4-FFF2-40B4-BE49-F238E27FC236}">
              <a16:creationId xmlns:a16="http://schemas.microsoft.com/office/drawing/2014/main" id="{BCC5E302-CE77-4014-9378-73EADAC22E08}"/>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8" name="テキスト ボックス 377">
          <a:extLst>
            <a:ext uri="{FF2B5EF4-FFF2-40B4-BE49-F238E27FC236}">
              <a16:creationId xmlns:a16="http://schemas.microsoft.com/office/drawing/2014/main" id="{2D8DFEA7-410A-420E-AF34-5CB1B1E42E66}"/>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9" name="直線コネクタ 378">
          <a:extLst>
            <a:ext uri="{FF2B5EF4-FFF2-40B4-BE49-F238E27FC236}">
              <a16:creationId xmlns:a16="http://schemas.microsoft.com/office/drawing/2014/main" id="{A55735C8-6CD3-454A-BAE8-EF9B515E8A09}"/>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0" name="テキスト ボックス 379">
          <a:extLst>
            <a:ext uri="{FF2B5EF4-FFF2-40B4-BE49-F238E27FC236}">
              <a16:creationId xmlns:a16="http://schemas.microsoft.com/office/drawing/2014/main" id="{D77D9F64-7BAC-41DB-BC9A-630AC34985FD}"/>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1" name="直線コネクタ 380">
          <a:extLst>
            <a:ext uri="{FF2B5EF4-FFF2-40B4-BE49-F238E27FC236}">
              <a16:creationId xmlns:a16="http://schemas.microsoft.com/office/drawing/2014/main" id="{09136474-39EC-4DA1-AB9D-6B53BB380FAD}"/>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2" name="テキスト ボックス 381">
          <a:extLst>
            <a:ext uri="{FF2B5EF4-FFF2-40B4-BE49-F238E27FC236}">
              <a16:creationId xmlns:a16="http://schemas.microsoft.com/office/drawing/2014/main" id="{69A9827B-2D7D-42FE-BAF1-71E25AACB9D2}"/>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3" name="直線コネクタ 382">
          <a:extLst>
            <a:ext uri="{FF2B5EF4-FFF2-40B4-BE49-F238E27FC236}">
              <a16:creationId xmlns:a16="http://schemas.microsoft.com/office/drawing/2014/main" id="{11A4244E-15A1-4CF9-9F0E-22711BBE5FD2}"/>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4" name="テキスト ボックス 383">
          <a:extLst>
            <a:ext uri="{FF2B5EF4-FFF2-40B4-BE49-F238E27FC236}">
              <a16:creationId xmlns:a16="http://schemas.microsoft.com/office/drawing/2014/main" id="{E38B5BDE-419A-42C7-9D64-71D464E0A043}"/>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5" name="直線コネクタ 384">
          <a:extLst>
            <a:ext uri="{FF2B5EF4-FFF2-40B4-BE49-F238E27FC236}">
              <a16:creationId xmlns:a16="http://schemas.microsoft.com/office/drawing/2014/main" id="{E958E209-A8DD-47B2-A38F-EBF910375C43}"/>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6" name="テキスト ボックス 385">
          <a:extLst>
            <a:ext uri="{FF2B5EF4-FFF2-40B4-BE49-F238E27FC236}">
              <a16:creationId xmlns:a16="http://schemas.microsoft.com/office/drawing/2014/main" id="{592DC43A-3824-4097-8BB0-11A0904BC4EF}"/>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7" name="【保健センター・保健所】&#10;一人当たり面積グラフ枠">
          <a:extLst>
            <a:ext uri="{FF2B5EF4-FFF2-40B4-BE49-F238E27FC236}">
              <a16:creationId xmlns:a16="http://schemas.microsoft.com/office/drawing/2014/main" id="{4D661217-BB1F-4177-B056-86F22BCB1537}"/>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388" name="直線コネクタ 387">
          <a:extLst>
            <a:ext uri="{FF2B5EF4-FFF2-40B4-BE49-F238E27FC236}">
              <a16:creationId xmlns:a16="http://schemas.microsoft.com/office/drawing/2014/main" id="{FEFBA755-9361-4642-8843-76DC923BCBD4}"/>
            </a:ext>
          </a:extLst>
        </xdr:cNvPr>
        <xdr:cNvCxnSpPr/>
      </xdr:nvCxnSpPr>
      <xdr:spPr>
        <a:xfrm flipV="1">
          <a:off x="19954239" y="9113901"/>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389" name="【保健センター・保健所】&#10;一人当たり面積最小値テキスト">
          <a:extLst>
            <a:ext uri="{FF2B5EF4-FFF2-40B4-BE49-F238E27FC236}">
              <a16:creationId xmlns:a16="http://schemas.microsoft.com/office/drawing/2014/main" id="{5C01E9B8-36DA-488C-AAE4-99C18F051421}"/>
            </a:ext>
          </a:extLst>
        </xdr:cNvPr>
        <xdr:cNvSpPr txBox="1"/>
      </xdr:nvSpPr>
      <xdr:spPr>
        <a:xfrm>
          <a:off x="19992975" y="1027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390" name="直線コネクタ 389">
          <a:extLst>
            <a:ext uri="{FF2B5EF4-FFF2-40B4-BE49-F238E27FC236}">
              <a16:creationId xmlns:a16="http://schemas.microsoft.com/office/drawing/2014/main" id="{88931E55-9482-4B9C-9F41-F485D50CDB9D}"/>
            </a:ext>
          </a:extLst>
        </xdr:cNvPr>
        <xdr:cNvCxnSpPr/>
      </xdr:nvCxnSpPr>
      <xdr:spPr>
        <a:xfrm>
          <a:off x="19878675" y="102702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391" name="【保健センター・保健所】&#10;一人当たり面積最大値テキスト">
          <a:extLst>
            <a:ext uri="{FF2B5EF4-FFF2-40B4-BE49-F238E27FC236}">
              <a16:creationId xmlns:a16="http://schemas.microsoft.com/office/drawing/2014/main" id="{5DC0D53D-3FCE-4108-A9D8-A13D7251EC64}"/>
            </a:ext>
          </a:extLst>
        </xdr:cNvPr>
        <xdr:cNvSpPr txBox="1"/>
      </xdr:nvSpPr>
      <xdr:spPr>
        <a:xfrm>
          <a:off x="19992975" y="890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392" name="直線コネクタ 391">
          <a:extLst>
            <a:ext uri="{FF2B5EF4-FFF2-40B4-BE49-F238E27FC236}">
              <a16:creationId xmlns:a16="http://schemas.microsoft.com/office/drawing/2014/main" id="{FA91D318-AE4B-4247-960C-6BF0DD0DD59B}"/>
            </a:ext>
          </a:extLst>
        </xdr:cNvPr>
        <xdr:cNvCxnSpPr/>
      </xdr:nvCxnSpPr>
      <xdr:spPr>
        <a:xfrm>
          <a:off x="19878675" y="91139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393" name="【保健センター・保健所】&#10;一人当たり面積平均値テキスト">
          <a:extLst>
            <a:ext uri="{FF2B5EF4-FFF2-40B4-BE49-F238E27FC236}">
              <a16:creationId xmlns:a16="http://schemas.microsoft.com/office/drawing/2014/main" id="{B889E0D4-94CD-4BA6-92F1-3802A5A01A34}"/>
            </a:ext>
          </a:extLst>
        </xdr:cNvPr>
        <xdr:cNvSpPr txBox="1"/>
      </xdr:nvSpPr>
      <xdr:spPr>
        <a:xfrm>
          <a:off x="19992975" y="9771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394" name="フローチャート: 判断 393">
          <a:extLst>
            <a:ext uri="{FF2B5EF4-FFF2-40B4-BE49-F238E27FC236}">
              <a16:creationId xmlns:a16="http://schemas.microsoft.com/office/drawing/2014/main" id="{BDD468D8-EA3A-4103-A718-001312EE93F1}"/>
            </a:ext>
          </a:extLst>
        </xdr:cNvPr>
        <xdr:cNvSpPr/>
      </xdr:nvSpPr>
      <xdr:spPr>
        <a:xfrm>
          <a:off x="19897725" y="990701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395" name="フローチャート: 判断 394">
          <a:extLst>
            <a:ext uri="{FF2B5EF4-FFF2-40B4-BE49-F238E27FC236}">
              <a16:creationId xmlns:a16="http://schemas.microsoft.com/office/drawing/2014/main" id="{065EEDB9-B3AF-4504-B962-48ACF74AB3F1}"/>
            </a:ext>
          </a:extLst>
        </xdr:cNvPr>
        <xdr:cNvSpPr/>
      </xdr:nvSpPr>
      <xdr:spPr>
        <a:xfrm>
          <a:off x="19154775" y="99275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396" name="フローチャート: 判断 395">
          <a:extLst>
            <a:ext uri="{FF2B5EF4-FFF2-40B4-BE49-F238E27FC236}">
              <a16:creationId xmlns:a16="http://schemas.microsoft.com/office/drawing/2014/main" id="{CC228604-197A-4F01-9CA2-7A1D72EF55E3}"/>
            </a:ext>
          </a:extLst>
        </xdr:cNvPr>
        <xdr:cNvSpPr/>
      </xdr:nvSpPr>
      <xdr:spPr>
        <a:xfrm>
          <a:off x="18345150" y="99518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397" name="フローチャート: 判断 396">
          <a:extLst>
            <a:ext uri="{FF2B5EF4-FFF2-40B4-BE49-F238E27FC236}">
              <a16:creationId xmlns:a16="http://schemas.microsoft.com/office/drawing/2014/main" id="{98E3E04D-2E55-4401-9976-B1EED0590063}"/>
            </a:ext>
          </a:extLst>
        </xdr:cNvPr>
        <xdr:cNvSpPr/>
      </xdr:nvSpPr>
      <xdr:spPr>
        <a:xfrm>
          <a:off x="17554575" y="997242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398" name="フローチャート: 判断 397">
          <a:extLst>
            <a:ext uri="{FF2B5EF4-FFF2-40B4-BE49-F238E27FC236}">
              <a16:creationId xmlns:a16="http://schemas.microsoft.com/office/drawing/2014/main" id="{DDB4047C-8475-4183-A820-06B51956AA54}"/>
            </a:ext>
          </a:extLst>
        </xdr:cNvPr>
        <xdr:cNvSpPr/>
      </xdr:nvSpPr>
      <xdr:spPr>
        <a:xfrm>
          <a:off x="16754475" y="990701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9B21F42B-0DCA-45B6-A1E0-F5BD625FF539}"/>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34DA2F00-235B-4372-B8A7-D18B63831B92}"/>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63E2230C-18DA-4787-9998-341E86D74D54}"/>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558DEED6-1984-4C52-8BB7-A112FA531349}"/>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CE4F554F-26FC-445E-A776-99B83B9588F2}"/>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118364</xdr:rowOff>
    </xdr:from>
    <xdr:to>
      <xdr:col>116</xdr:col>
      <xdr:colOff>114300</xdr:colOff>
      <xdr:row>63</xdr:row>
      <xdr:rowOff>48514</xdr:rowOff>
    </xdr:to>
    <xdr:sp macro="" textlink="">
      <xdr:nvSpPr>
        <xdr:cNvPr id="404" name="楕円 403">
          <a:extLst>
            <a:ext uri="{FF2B5EF4-FFF2-40B4-BE49-F238E27FC236}">
              <a16:creationId xmlns:a16="http://schemas.microsoft.com/office/drawing/2014/main" id="{F9A82C77-E51E-4CC3-8569-676F9267F874}"/>
            </a:ext>
          </a:extLst>
        </xdr:cNvPr>
        <xdr:cNvSpPr/>
      </xdr:nvSpPr>
      <xdr:spPr>
        <a:xfrm>
          <a:off x="19897725" y="1017041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33291</xdr:rowOff>
    </xdr:from>
    <xdr:ext cx="469744" cy="259045"/>
    <xdr:sp macro="" textlink="">
      <xdr:nvSpPr>
        <xdr:cNvPr id="405" name="【保健センター・保健所】&#10;一人当たり面積該当値テキスト">
          <a:extLst>
            <a:ext uri="{FF2B5EF4-FFF2-40B4-BE49-F238E27FC236}">
              <a16:creationId xmlns:a16="http://schemas.microsoft.com/office/drawing/2014/main" id="{BFB8E5A7-FCD8-480A-951A-90B77770F427}"/>
            </a:ext>
          </a:extLst>
        </xdr:cNvPr>
        <xdr:cNvSpPr txBox="1"/>
      </xdr:nvSpPr>
      <xdr:spPr>
        <a:xfrm>
          <a:off x="19992975" y="1007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118364</xdr:rowOff>
    </xdr:from>
    <xdr:to>
      <xdr:col>112</xdr:col>
      <xdr:colOff>38100</xdr:colOff>
      <xdr:row>63</xdr:row>
      <xdr:rowOff>48514</xdr:rowOff>
    </xdr:to>
    <xdr:sp macro="" textlink="">
      <xdr:nvSpPr>
        <xdr:cNvPr id="406" name="楕円 405">
          <a:extLst>
            <a:ext uri="{FF2B5EF4-FFF2-40B4-BE49-F238E27FC236}">
              <a16:creationId xmlns:a16="http://schemas.microsoft.com/office/drawing/2014/main" id="{F5218BB7-3C0A-4B30-A385-2A687D4472A6}"/>
            </a:ext>
          </a:extLst>
        </xdr:cNvPr>
        <xdr:cNvSpPr/>
      </xdr:nvSpPr>
      <xdr:spPr>
        <a:xfrm>
          <a:off x="19154775" y="1017041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169164</xdr:rowOff>
    </xdr:from>
    <xdr:to>
      <xdr:col>116</xdr:col>
      <xdr:colOff>63500</xdr:colOff>
      <xdr:row>62</xdr:row>
      <xdr:rowOff>169164</xdr:rowOff>
    </xdr:to>
    <xdr:cxnSp macro="">
      <xdr:nvCxnSpPr>
        <xdr:cNvPr id="407" name="直線コネクタ 406">
          <a:extLst>
            <a:ext uri="{FF2B5EF4-FFF2-40B4-BE49-F238E27FC236}">
              <a16:creationId xmlns:a16="http://schemas.microsoft.com/office/drawing/2014/main" id="{88C25C3B-2A56-478B-8A12-D482090AD73C}"/>
            </a:ext>
          </a:extLst>
        </xdr:cNvPr>
        <xdr:cNvCxnSpPr/>
      </xdr:nvCxnSpPr>
      <xdr:spPr>
        <a:xfrm>
          <a:off x="19202400" y="10208514"/>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120650</xdr:rowOff>
    </xdr:from>
    <xdr:to>
      <xdr:col>107</xdr:col>
      <xdr:colOff>101600</xdr:colOff>
      <xdr:row>63</xdr:row>
      <xdr:rowOff>50800</xdr:rowOff>
    </xdr:to>
    <xdr:sp macro="" textlink="">
      <xdr:nvSpPr>
        <xdr:cNvPr id="408" name="楕円 407">
          <a:extLst>
            <a:ext uri="{FF2B5EF4-FFF2-40B4-BE49-F238E27FC236}">
              <a16:creationId xmlns:a16="http://schemas.microsoft.com/office/drawing/2014/main" id="{06EB735C-D081-47ED-B213-E1341FC47598}"/>
            </a:ext>
          </a:extLst>
        </xdr:cNvPr>
        <xdr:cNvSpPr/>
      </xdr:nvSpPr>
      <xdr:spPr>
        <a:xfrm>
          <a:off x="18345150" y="101727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169164</xdr:rowOff>
    </xdr:from>
    <xdr:to>
      <xdr:col>111</xdr:col>
      <xdr:colOff>177800</xdr:colOff>
      <xdr:row>63</xdr:row>
      <xdr:rowOff>0</xdr:rowOff>
    </xdr:to>
    <xdr:cxnSp macro="">
      <xdr:nvCxnSpPr>
        <xdr:cNvPr id="409" name="直線コネクタ 408">
          <a:extLst>
            <a:ext uri="{FF2B5EF4-FFF2-40B4-BE49-F238E27FC236}">
              <a16:creationId xmlns:a16="http://schemas.microsoft.com/office/drawing/2014/main" id="{A72FB983-9730-4044-A3B0-B224C56A8613}"/>
            </a:ext>
          </a:extLst>
        </xdr:cNvPr>
        <xdr:cNvCxnSpPr/>
      </xdr:nvCxnSpPr>
      <xdr:spPr>
        <a:xfrm flipV="1">
          <a:off x="18392775" y="10208514"/>
          <a:ext cx="8096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122936</xdr:rowOff>
    </xdr:from>
    <xdr:to>
      <xdr:col>102</xdr:col>
      <xdr:colOff>165100</xdr:colOff>
      <xdr:row>63</xdr:row>
      <xdr:rowOff>53086</xdr:rowOff>
    </xdr:to>
    <xdr:sp macro="" textlink="">
      <xdr:nvSpPr>
        <xdr:cNvPr id="410" name="楕円 409">
          <a:extLst>
            <a:ext uri="{FF2B5EF4-FFF2-40B4-BE49-F238E27FC236}">
              <a16:creationId xmlns:a16="http://schemas.microsoft.com/office/drawing/2014/main" id="{331E0525-1610-4E3E-94EA-E0EEEDE3F96A}"/>
            </a:ext>
          </a:extLst>
        </xdr:cNvPr>
        <xdr:cNvSpPr/>
      </xdr:nvSpPr>
      <xdr:spPr>
        <a:xfrm>
          <a:off x="17554575" y="1017498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0</xdr:rowOff>
    </xdr:from>
    <xdr:to>
      <xdr:col>107</xdr:col>
      <xdr:colOff>50800</xdr:colOff>
      <xdr:row>63</xdr:row>
      <xdr:rowOff>2286</xdr:rowOff>
    </xdr:to>
    <xdr:cxnSp macro="">
      <xdr:nvCxnSpPr>
        <xdr:cNvPr id="411" name="直線コネクタ 410">
          <a:extLst>
            <a:ext uri="{FF2B5EF4-FFF2-40B4-BE49-F238E27FC236}">
              <a16:creationId xmlns:a16="http://schemas.microsoft.com/office/drawing/2014/main" id="{2A87E12C-11CB-46AE-AB4E-FBC405EC97CF}"/>
            </a:ext>
          </a:extLst>
        </xdr:cNvPr>
        <xdr:cNvCxnSpPr/>
      </xdr:nvCxnSpPr>
      <xdr:spPr>
        <a:xfrm flipV="1">
          <a:off x="17602200" y="10210800"/>
          <a:ext cx="7905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125222</xdr:rowOff>
    </xdr:from>
    <xdr:to>
      <xdr:col>98</xdr:col>
      <xdr:colOff>38100</xdr:colOff>
      <xdr:row>63</xdr:row>
      <xdr:rowOff>55372</xdr:rowOff>
    </xdr:to>
    <xdr:sp macro="" textlink="">
      <xdr:nvSpPr>
        <xdr:cNvPr id="412" name="楕円 411">
          <a:extLst>
            <a:ext uri="{FF2B5EF4-FFF2-40B4-BE49-F238E27FC236}">
              <a16:creationId xmlns:a16="http://schemas.microsoft.com/office/drawing/2014/main" id="{7BDA93B8-6940-4110-925C-9F058E7182B3}"/>
            </a:ext>
          </a:extLst>
        </xdr:cNvPr>
        <xdr:cNvSpPr/>
      </xdr:nvSpPr>
      <xdr:spPr>
        <a:xfrm>
          <a:off x="16754475" y="101709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2286</xdr:rowOff>
    </xdr:from>
    <xdr:to>
      <xdr:col>102</xdr:col>
      <xdr:colOff>114300</xdr:colOff>
      <xdr:row>63</xdr:row>
      <xdr:rowOff>4572</xdr:rowOff>
    </xdr:to>
    <xdr:cxnSp macro="">
      <xdr:nvCxnSpPr>
        <xdr:cNvPr id="413" name="直線コネクタ 412">
          <a:extLst>
            <a:ext uri="{FF2B5EF4-FFF2-40B4-BE49-F238E27FC236}">
              <a16:creationId xmlns:a16="http://schemas.microsoft.com/office/drawing/2014/main" id="{B792BF8D-7B63-4A62-B8AB-47752A0D0BD9}"/>
            </a:ext>
          </a:extLst>
        </xdr:cNvPr>
        <xdr:cNvCxnSpPr/>
      </xdr:nvCxnSpPr>
      <xdr:spPr>
        <a:xfrm flipV="1">
          <a:off x="16802100" y="10213086"/>
          <a:ext cx="8001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414" name="n_1aveValue【保健センター・保健所】&#10;一人当たり面積">
          <a:extLst>
            <a:ext uri="{FF2B5EF4-FFF2-40B4-BE49-F238E27FC236}">
              <a16:creationId xmlns:a16="http://schemas.microsoft.com/office/drawing/2014/main" id="{6C37011A-FA90-4A32-B217-B3CAB043C97D}"/>
            </a:ext>
          </a:extLst>
        </xdr:cNvPr>
        <xdr:cNvSpPr txBox="1"/>
      </xdr:nvSpPr>
      <xdr:spPr>
        <a:xfrm>
          <a:off x="18983402" y="972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415" name="n_2aveValue【保健センター・保健所】&#10;一人当たり面積">
          <a:extLst>
            <a:ext uri="{FF2B5EF4-FFF2-40B4-BE49-F238E27FC236}">
              <a16:creationId xmlns:a16="http://schemas.microsoft.com/office/drawing/2014/main" id="{1B172FFA-EA53-4CCF-B1A6-88A1D2926FB7}"/>
            </a:ext>
          </a:extLst>
        </xdr:cNvPr>
        <xdr:cNvSpPr txBox="1"/>
      </xdr:nvSpPr>
      <xdr:spPr>
        <a:xfrm>
          <a:off x="18183302" y="973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416" name="n_3aveValue【保健センター・保健所】&#10;一人当たり面積">
          <a:extLst>
            <a:ext uri="{FF2B5EF4-FFF2-40B4-BE49-F238E27FC236}">
              <a16:creationId xmlns:a16="http://schemas.microsoft.com/office/drawing/2014/main" id="{2DA49DC4-6F98-4AE6-A7F1-851C1D2F11F0}"/>
            </a:ext>
          </a:extLst>
        </xdr:cNvPr>
        <xdr:cNvSpPr txBox="1"/>
      </xdr:nvSpPr>
      <xdr:spPr>
        <a:xfrm>
          <a:off x="17383202" y="976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417" name="n_4aveValue【保健センター・保健所】&#10;一人当たり面積">
          <a:extLst>
            <a:ext uri="{FF2B5EF4-FFF2-40B4-BE49-F238E27FC236}">
              <a16:creationId xmlns:a16="http://schemas.microsoft.com/office/drawing/2014/main" id="{1312F9B9-D6D8-4767-BC58-23F0F6467B12}"/>
            </a:ext>
          </a:extLst>
        </xdr:cNvPr>
        <xdr:cNvSpPr txBox="1"/>
      </xdr:nvSpPr>
      <xdr:spPr>
        <a:xfrm>
          <a:off x="16592627" y="970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39641</xdr:rowOff>
    </xdr:from>
    <xdr:ext cx="469744" cy="259045"/>
    <xdr:sp macro="" textlink="">
      <xdr:nvSpPr>
        <xdr:cNvPr id="418" name="n_1mainValue【保健センター・保健所】&#10;一人当たり面積">
          <a:extLst>
            <a:ext uri="{FF2B5EF4-FFF2-40B4-BE49-F238E27FC236}">
              <a16:creationId xmlns:a16="http://schemas.microsoft.com/office/drawing/2014/main" id="{9436184E-2ABB-46FF-9D6C-16A9C0078B35}"/>
            </a:ext>
          </a:extLst>
        </xdr:cNvPr>
        <xdr:cNvSpPr txBox="1"/>
      </xdr:nvSpPr>
      <xdr:spPr>
        <a:xfrm>
          <a:off x="18983402" y="1025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419" name="n_2mainValue【保健センター・保健所】&#10;一人当たり面積">
          <a:extLst>
            <a:ext uri="{FF2B5EF4-FFF2-40B4-BE49-F238E27FC236}">
              <a16:creationId xmlns:a16="http://schemas.microsoft.com/office/drawing/2014/main" id="{918005BB-D590-4F71-A2A7-A0CC0576946F}"/>
            </a:ext>
          </a:extLst>
        </xdr:cNvPr>
        <xdr:cNvSpPr txBox="1"/>
      </xdr:nvSpPr>
      <xdr:spPr>
        <a:xfrm>
          <a:off x="18183302" y="1025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44213</xdr:rowOff>
    </xdr:from>
    <xdr:ext cx="469744" cy="259045"/>
    <xdr:sp macro="" textlink="">
      <xdr:nvSpPr>
        <xdr:cNvPr id="420" name="n_3mainValue【保健センター・保健所】&#10;一人当たり面積">
          <a:extLst>
            <a:ext uri="{FF2B5EF4-FFF2-40B4-BE49-F238E27FC236}">
              <a16:creationId xmlns:a16="http://schemas.microsoft.com/office/drawing/2014/main" id="{21F86F4C-539C-4828-A106-9C32C96FD585}"/>
            </a:ext>
          </a:extLst>
        </xdr:cNvPr>
        <xdr:cNvSpPr txBox="1"/>
      </xdr:nvSpPr>
      <xdr:spPr>
        <a:xfrm>
          <a:off x="17383202" y="1025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46499</xdr:rowOff>
    </xdr:from>
    <xdr:ext cx="469744" cy="259045"/>
    <xdr:sp macro="" textlink="">
      <xdr:nvSpPr>
        <xdr:cNvPr id="421" name="n_4mainValue【保健センター・保健所】&#10;一人当たり面積">
          <a:extLst>
            <a:ext uri="{FF2B5EF4-FFF2-40B4-BE49-F238E27FC236}">
              <a16:creationId xmlns:a16="http://schemas.microsoft.com/office/drawing/2014/main" id="{004274BD-C4BE-4062-8A01-93E33F65956C}"/>
            </a:ext>
          </a:extLst>
        </xdr:cNvPr>
        <xdr:cNvSpPr txBox="1"/>
      </xdr:nvSpPr>
      <xdr:spPr>
        <a:xfrm>
          <a:off x="16592627" y="1026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a:extLst>
            <a:ext uri="{FF2B5EF4-FFF2-40B4-BE49-F238E27FC236}">
              <a16:creationId xmlns:a16="http://schemas.microsoft.com/office/drawing/2014/main" id="{BA1E4ECA-CCD6-408C-848B-4399F02FD910}"/>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a:extLst>
            <a:ext uri="{FF2B5EF4-FFF2-40B4-BE49-F238E27FC236}">
              <a16:creationId xmlns:a16="http://schemas.microsoft.com/office/drawing/2014/main" id="{97FD4E10-56C1-4B95-9686-C5260FF5D653}"/>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a:extLst>
            <a:ext uri="{FF2B5EF4-FFF2-40B4-BE49-F238E27FC236}">
              <a16:creationId xmlns:a16="http://schemas.microsoft.com/office/drawing/2014/main" id="{0787492D-07E6-4254-B9C5-430711FE53A9}"/>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a:extLst>
            <a:ext uri="{FF2B5EF4-FFF2-40B4-BE49-F238E27FC236}">
              <a16:creationId xmlns:a16="http://schemas.microsoft.com/office/drawing/2014/main" id="{B1C9FF39-C56B-4C14-8DF1-D0A96B2446BE}"/>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a:extLst>
            <a:ext uri="{FF2B5EF4-FFF2-40B4-BE49-F238E27FC236}">
              <a16:creationId xmlns:a16="http://schemas.microsoft.com/office/drawing/2014/main" id="{7463E0F7-D81B-4042-9B3D-29D0CB88FC74}"/>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a:extLst>
            <a:ext uri="{FF2B5EF4-FFF2-40B4-BE49-F238E27FC236}">
              <a16:creationId xmlns:a16="http://schemas.microsoft.com/office/drawing/2014/main" id="{A380DED2-62AE-4150-9D2E-C650BED007FA}"/>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a:extLst>
            <a:ext uri="{FF2B5EF4-FFF2-40B4-BE49-F238E27FC236}">
              <a16:creationId xmlns:a16="http://schemas.microsoft.com/office/drawing/2014/main" id="{F43C9321-B72C-4BDC-95F9-331B9A30AFF5}"/>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a:extLst>
            <a:ext uri="{FF2B5EF4-FFF2-40B4-BE49-F238E27FC236}">
              <a16:creationId xmlns:a16="http://schemas.microsoft.com/office/drawing/2014/main" id="{4EA08E0B-D280-413B-8ACC-00DDF2F322BE}"/>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0" name="テキスト ボックス 429">
          <a:extLst>
            <a:ext uri="{FF2B5EF4-FFF2-40B4-BE49-F238E27FC236}">
              <a16:creationId xmlns:a16="http://schemas.microsoft.com/office/drawing/2014/main" id="{23CC1D08-6CE8-4B24-985E-D9DE1D7F1CDA}"/>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a:extLst>
            <a:ext uri="{FF2B5EF4-FFF2-40B4-BE49-F238E27FC236}">
              <a16:creationId xmlns:a16="http://schemas.microsoft.com/office/drawing/2014/main" id="{38C9153F-D554-4926-8D8E-38783084FB26}"/>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2" name="テキスト ボックス 431">
          <a:extLst>
            <a:ext uri="{FF2B5EF4-FFF2-40B4-BE49-F238E27FC236}">
              <a16:creationId xmlns:a16="http://schemas.microsoft.com/office/drawing/2014/main" id="{2F93EB5F-5DF2-45B8-BB5A-4615237FC00F}"/>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3" name="直線コネクタ 432">
          <a:extLst>
            <a:ext uri="{FF2B5EF4-FFF2-40B4-BE49-F238E27FC236}">
              <a16:creationId xmlns:a16="http://schemas.microsoft.com/office/drawing/2014/main" id="{0E687A44-F3B8-4B1E-B0E4-4711EE1178A1}"/>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4" name="テキスト ボックス 433">
          <a:extLst>
            <a:ext uri="{FF2B5EF4-FFF2-40B4-BE49-F238E27FC236}">
              <a16:creationId xmlns:a16="http://schemas.microsoft.com/office/drawing/2014/main" id="{51665250-5EFD-4F32-AE2A-B321FC652CD7}"/>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5" name="直線コネクタ 434">
          <a:extLst>
            <a:ext uri="{FF2B5EF4-FFF2-40B4-BE49-F238E27FC236}">
              <a16:creationId xmlns:a16="http://schemas.microsoft.com/office/drawing/2014/main" id="{D60970D8-5C3C-46D8-9DB3-4C5C6700EB52}"/>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6" name="テキスト ボックス 435">
          <a:extLst>
            <a:ext uri="{FF2B5EF4-FFF2-40B4-BE49-F238E27FC236}">
              <a16:creationId xmlns:a16="http://schemas.microsoft.com/office/drawing/2014/main" id="{B6D7A9D3-E7CD-4CF6-BC09-4BA2BF468915}"/>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7" name="直線コネクタ 436">
          <a:extLst>
            <a:ext uri="{FF2B5EF4-FFF2-40B4-BE49-F238E27FC236}">
              <a16:creationId xmlns:a16="http://schemas.microsoft.com/office/drawing/2014/main" id="{A7AF2C40-3FF8-48AB-85E5-612B82BB6AE2}"/>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8" name="テキスト ボックス 437">
          <a:extLst>
            <a:ext uri="{FF2B5EF4-FFF2-40B4-BE49-F238E27FC236}">
              <a16:creationId xmlns:a16="http://schemas.microsoft.com/office/drawing/2014/main" id="{F2E65A37-355B-4258-A475-B33D435088FC}"/>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9" name="直線コネクタ 438">
          <a:extLst>
            <a:ext uri="{FF2B5EF4-FFF2-40B4-BE49-F238E27FC236}">
              <a16:creationId xmlns:a16="http://schemas.microsoft.com/office/drawing/2014/main" id="{D9C4C854-9DA6-4B49-B9A7-F5C32A96B10B}"/>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0" name="テキスト ボックス 439">
          <a:extLst>
            <a:ext uri="{FF2B5EF4-FFF2-40B4-BE49-F238E27FC236}">
              <a16:creationId xmlns:a16="http://schemas.microsoft.com/office/drawing/2014/main" id="{4D6EB79D-A43D-4645-91C1-37FD1A5528F1}"/>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1" name="直線コネクタ 440">
          <a:extLst>
            <a:ext uri="{FF2B5EF4-FFF2-40B4-BE49-F238E27FC236}">
              <a16:creationId xmlns:a16="http://schemas.microsoft.com/office/drawing/2014/main" id="{F6904CA2-0157-47AA-8534-A6783328A59F}"/>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2" name="テキスト ボックス 441">
          <a:extLst>
            <a:ext uri="{FF2B5EF4-FFF2-40B4-BE49-F238E27FC236}">
              <a16:creationId xmlns:a16="http://schemas.microsoft.com/office/drawing/2014/main" id="{BC3ACFE3-5A01-4C68-A90A-5300840BCFE8}"/>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3" name="直線コネクタ 442">
          <a:extLst>
            <a:ext uri="{FF2B5EF4-FFF2-40B4-BE49-F238E27FC236}">
              <a16:creationId xmlns:a16="http://schemas.microsoft.com/office/drawing/2014/main" id="{EFD0437B-8195-454C-A29B-D6744745858A}"/>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4" name="テキスト ボックス 443">
          <a:extLst>
            <a:ext uri="{FF2B5EF4-FFF2-40B4-BE49-F238E27FC236}">
              <a16:creationId xmlns:a16="http://schemas.microsoft.com/office/drawing/2014/main" id="{587227F8-7CBC-4C23-BF4D-9E44C66C236D}"/>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5" name="直線コネクタ 444">
          <a:extLst>
            <a:ext uri="{FF2B5EF4-FFF2-40B4-BE49-F238E27FC236}">
              <a16:creationId xmlns:a16="http://schemas.microsoft.com/office/drawing/2014/main" id="{99B5154F-6D8C-498B-B81B-19B9061B66B0}"/>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6" name="【消防施設】&#10;有形固定資産減価償却率グラフ枠">
          <a:extLst>
            <a:ext uri="{FF2B5EF4-FFF2-40B4-BE49-F238E27FC236}">
              <a16:creationId xmlns:a16="http://schemas.microsoft.com/office/drawing/2014/main" id="{36131F6E-2712-47A4-993F-784F8EF24BBF}"/>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447" name="直線コネクタ 446">
          <a:extLst>
            <a:ext uri="{FF2B5EF4-FFF2-40B4-BE49-F238E27FC236}">
              <a16:creationId xmlns:a16="http://schemas.microsoft.com/office/drawing/2014/main" id="{1696BB1A-8AA0-4FF3-A52F-69A85B17B065}"/>
            </a:ext>
          </a:extLst>
        </xdr:cNvPr>
        <xdr:cNvCxnSpPr/>
      </xdr:nvCxnSpPr>
      <xdr:spPr>
        <a:xfrm flipV="1">
          <a:off x="14696439" y="12651739"/>
          <a:ext cx="0" cy="144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8" name="【消防施設】&#10;有形固定資産減価償却率最小値テキスト">
          <a:extLst>
            <a:ext uri="{FF2B5EF4-FFF2-40B4-BE49-F238E27FC236}">
              <a16:creationId xmlns:a16="http://schemas.microsoft.com/office/drawing/2014/main" id="{4BF22524-56A3-4209-99CA-4BD9B3B1FD6A}"/>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9" name="直線コネクタ 448">
          <a:extLst>
            <a:ext uri="{FF2B5EF4-FFF2-40B4-BE49-F238E27FC236}">
              <a16:creationId xmlns:a16="http://schemas.microsoft.com/office/drawing/2014/main" id="{24214A6E-F742-4037-A27C-F6C577C95271}"/>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450" name="【消防施設】&#10;有形固定資産減価償却率最大値テキスト">
          <a:extLst>
            <a:ext uri="{FF2B5EF4-FFF2-40B4-BE49-F238E27FC236}">
              <a16:creationId xmlns:a16="http://schemas.microsoft.com/office/drawing/2014/main" id="{777C0EDA-8082-400A-9ED4-8D355A6BDDBA}"/>
            </a:ext>
          </a:extLst>
        </xdr:cNvPr>
        <xdr:cNvSpPr txBox="1"/>
      </xdr:nvSpPr>
      <xdr:spPr>
        <a:xfrm>
          <a:off x="14735175" y="124491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451" name="直線コネクタ 450">
          <a:extLst>
            <a:ext uri="{FF2B5EF4-FFF2-40B4-BE49-F238E27FC236}">
              <a16:creationId xmlns:a16="http://schemas.microsoft.com/office/drawing/2014/main" id="{6C3CE69A-D152-450F-ADC6-E81214441566}"/>
            </a:ext>
          </a:extLst>
        </xdr:cNvPr>
        <xdr:cNvCxnSpPr/>
      </xdr:nvCxnSpPr>
      <xdr:spPr>
        <a:xfrm>
          <a:off x="14611350" y="126517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452" name="【消防施設】&#10;有形固定資産減価償却率平均値テキスト">
          <a:extLst>
            <a:ext uri="{FF2B5EF4-FFF2-40B4-BE49-F238E27FC236}">
              <a16:creationId xmlns:a16="http://schemas.microsoft.com/office/drawing/2014/main" id="{0902CBFE-C73A-4DFB-8CCE-78850EDD3E2C}"/>
            </a:ext>
          </a:extLst>
        </xdr:cNvPr>
        <xdr:cNvSpPr txBox="1"/>
      </xdr:nvSpPr>
      <xdr:spPr>
        <a:xfrm>
          <a:off x="14735175" y="13280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453" name="フローチャート: 判断 452">
          <a:extLst>
            <a:ext uri="{FF2B5EF4-FFF2-40B4-BE49-F238E27FC236}">
              <a16:creationId xmlns:a16="http://schemas.microsoft.com/office/drawing/2014/main" id="{20B40D54-A095-49DB-9C12-20EC3BB6774F}"/>
            </a:ext>
          </a:extLst>
        </xdr:cNvPr>
        <xdr:cNvSpPr/>
      </xdr:nvSpPr>
      <xdr:spPr>
        <a:xfrm>
          <a:off x="14649450" y="134199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454" name="フローチャート: 判断 453">
          <a:extLst>
            <a:ext uri="{FF2B5EF4-FFF2-40B4-BE49-F238E27FC236}">
              <a16:creationId xmlns:a16="http://schemas.microsoft.com/office/drawing/2014/main" id="{D39B2A0F-D2CA-43A7-BD96-37E4EF5BFBDE}"/>
            </a:ext>
          </a:extLst>
        </xdr:cNvPr>
        <xdr:cNvSpPr/>
      </xdr:nvSpPr>
      <xdr:spPr>
        <a:xfrm>
          <a:off x="13887450" y="133939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455" name="フローチャート: 判断 454">
          <a:extLst>
            <a:ext uri="{FF2B5EF4-FFF2-40B4-BE49-F238E27FC236}">
              <a16:creationId xmlns:a16="http://schemas.microsoft.com/office/drawing/2014/main" id="{714B5D5F-E2FF-408B-B5DA-F64B19BEBCC9}"/>
            </a:ext>
          </a:extLst>
        </xdr:cNvPr>
        <xdr:cNvSpPr/>
      </xdr:nvSpPr>
      <xdr:spPr>
        <a:xfrm>
          <a:off x="13096875" y="134101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456" name="フローチャート: 判断 455">
          <a:extLst>
            <a:ext uri="{FF2B5EF4-FFF2-40B4-BE49-F238E27FC236}">
              <a16:creationId xmlns:a16="http://schemas.microsoft.com/office/drawing/2014/main" id="{9EAA5BDC-5654-4120-AC41-27DED7FDA046}"/>
            </a:ext>
          </a:extLst>
        </xdr:cNvPr>
        <xdr:cNvSpPr/>
      </xdr:nvSpPr>
      <xdr:spPr>
        <a:xfrm>
          <a:off x="12296775" y="1341192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457" name="フローチャート: 判断 456">
          <a:extLst>
            <a:ext uri="{FF2B5EF4-FFF2-40B4-BE49-F238E27FC236}">
              <a16:creationId xmlns:a16="http://schemas.microsoft.com/office/drawing/2014/main" id="{0C47BE3A-25B5-4171-B290-FFC6BBAB04DE}"/>
            </a:ext>
          </a:extLst>
        </xdr:cNvPr>
        <xdr:cNvSpPr/>
      </xdr:nvSpPr>
      <xdr:spPr>
        <a:xfrm>
          <a:off x="11487150" y="134952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7F0B11E1-FB9B-4595-8E27-EE9FA58DF2DA}"/>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D1C84971-27B1-4B10-BC42-9CA00EAE1B15}"/>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F801CBB7-EFBB-4345-9A05-FE73242108A8}"/>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E6D11BF6-6792-492E-AE18-DD1DA4786944}"/>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632B57CF-F4D9-479C-AC6F-73CAE0A0E71D}"/>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137523</xdr:rowOff>
    </xdr:from>
    <xdr:to>
      <xdr:col>85</xdr:col>
      <xdr:colOff>177800</xdr:colOff>
      <xdr:row>84</xdr:row>
      <xdr:rowOff>67673</xdr:rowOff>
    </xdr:to>
    <xdr:sp macro="" textlink="">
      <xdr:nvSpPr>
        <xdr:cNvPr id="463" name="楕円 462">
          <a:extLst>
            <a:ext uri="{FF2B5EF4-FFF2-40B4-BE49-F238E27FC236}">
              <a16:creationId xmlns:a16="http://schemas.microsoft.com/office/drawing/2014/main" id="{3DE19D17-6703-42A9-90AD-7DD250E41BB4}"/>
            </a:ext>
          </a:extLst>
        </xdr:cNvPr>
        <xdr:cNvSpPr/>
      </xdr:nvSpPr>
      <xdr:spPr>
        <a:xfrm>
          <a:off x="14649450" y="1358999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115950</xdr:rowOff>
    </xdr:from>
    <xdr:ext cx="405111" cy="259045"/>
    <xdr:sp macro="" textlink="">
      <xdr:nvSpPr>
        <xdr:cNvPr id="464" name="【消防施設】&#10;有形固定資産減価償却率該当値テキスト">
          <a:extLst>
            <a:ext uri="{FF2B5EF4-FFF2-40B4-BE49-F238E27FC236}">
              <a16:creationId xmlns:a16="http://schemas.microsoft.com/office/drawing/2014/main" id="{5651B2CB-56C2-418E-87A1-099E8B24B4AB}"/>
            </a:ext>
          </a:extLst>
        </xdr:cNvPr>
        <xdr:cNvSpPr txBox="1"/>
      </xdr:nvSpPr>
      <xdr:spPr>
        <a:xfrm>
          <a:off x="14735175" y="13565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62412</xdr:rowOff>
    </xdr:from>
    <xdr:to>
      <xdr:col>81</xdr:col>
      <xdr:colOff>101600</xdr:colOff>
      <xdr:row>83</xdr:row>
      <xdr:rowOff>164012</xdr:rowOff>
    </xdr:to>
    <xdr:sp macro="" textlink="">
      <xdr:nvSpPr>
        <xdr:cNvPr id="465" name="楕円 464">
          <a:extLst>
            <a:ext uri="{FF2B5EF4-FFF2-40B4-BE49-F238E27FC236}">
              <a16:creationId xmlns:a16="http://schemas.microsoft.com/office/drawing/2014/main" id="{13933982-7319-44A4-ACF9-8585E32FD638}"/>
            </a:ext>
          </a:extLst>
        </xdr:cNvPr>
        <xdr:cNvSpPr/>
      </xdr:nvSpPr>
      <xdr:spPr>
        <a:xfrm>
          <a:off x="13887450" y="135148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113212</xdr:rowOff>
    </xdr:from>
    <xdr:to>
      <xdr:col>85</xdr:col>
      <xdr:colOff>127000</xdr:colOff>
      <xdr:row>84</xdr:row>
      <xdr:rowOff>16873</xdr:rowOff>
    </xdr:to>
    <xdr:cxnSp macro="">
      <xdr:nvCxnSpPr>
        <xdr:cNvPr id="466" name="直線コネクタ 465">
          <a:extLst>
            <a:ext uri="{FF2B5EF4-FFF2-40B4-BE49-F238E27FC236}">
              <a16:creationId xmlns:a16="http://schemas.microsoft.com/office/drawing/2014/main" id="{6E4903F3-8D86-4583-A23B-BBF551F3AFB8}"/>
            </a:ext>
          </a:extLst>
        </xdr:cNvPr>
        <xdr:cNvCxnSpPr/>
      </xdr:nvCxnSpPr>
      <xdr:spPr>
        <a:xfrm>
          <a:off x="13935075" y="13562512"/>
          <a:ext cx="762000" cy="6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6894</xdr:rowOff>
    </xdr:from>
    <xdr:to>
      <xdr:col>76</xdr:col>
      <xdr:colOff>165100</xdr:colOff>
      <xdr:row>83</xdr:row>
      <xdr:rowOff>108494</xdr:rowOff>
    </xdr:to>
    <xdr:sp macro="" textlink="">
      <xdr:nvSpPr>
        <xdr:cNvPr id="467" name="楕円 466">
          <a:extLst>
            <a:ext uri="{FF2B5EF4-FFF2-40B4-BE49-F238E27FC236}">
              <a16:creationId xmlns:a16="http://schemas.microsoft.com/office/drawing/2014/main" id="{8CDD0D3F-660A-47B9-B043-1E1614CA7973}"/>
            </a:ext>
          </a:extLst>
        </xdr:cNvPr>
        <xdr:cNvSpPr/>
      </xdr:nvSpPr>
      <xdr:spPr>
        <a:xfrm>
          <a:off x="13096875" y="134593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57694</xdr:rowOff>
    </xdr:from>
    <xdr:to>
      <xdr:col>81</xdr:col>
      <xdr:colOff>50800</xdr:colOff>
      <xdr:row>83</xdr:row>
      <xdr:rowOff>113212</xdr:rowOff>
    </xdr:to>
    <xdr:cxnSp macro="">
      <xdr:nvCxnSpPr>
        <xdr:cNvPr id="468" name="直線コネクタ 467">
          <a:extLst>
            <a:ext uri="{FF2B5EF4-FFF2-40B4-BE49-F238E27FC236}">
              <a16:creationId xmlns:a16="http://schemas.microsoft.com/office/drawing/2014/main" id="{4B3D1F3C-E3F6-45B8-AB7C-1EB1BAEA2434}"/>
            </a:ext>
          </a:extLst>
        </xdr:cNvPr>
        <xdr:cNvCxnSpPr/>
      </xdr:nvCxnSpPr>
      <xdr:spPr>
        <a:xfrm>
          <a:off x="13144500" y="13506994"/>
          <a:ext cx="790575"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126093</xdr:rowOff>
    </xdr:from>
    <xdr:to>
      <xdr:col>72</xdr:col>
      <xdr:colOff>38100</xdr:colOff>
      <xdr:row>83</xdr:row>
      <xdr:rowOff>56243</xdr:rowOff>
    </xdr:to>
    <xdr:sp macro="" textlink="">
      <xdr:nvSpPr>
        <xdr:cNvPr id="469" name="楕円 468">
          <a:extLst>
            <a:ext uri="{FF2B5EF4-FFF2-40B4-BE49-F238E27FC236}">
              <a16:creationId xmlns:a16="http://schemas.microsoft.com/office/drawing/2014/main" id="{51180AB6-1E34-4544-945A-5173F01AAEB0}"/>
            </a:ext>
          </a:extLst>
        </xdr:cNvPr>
        <xdr:cNvSpPr/>
      </xdr:nvSpPr>
      <xdr:spPr>
        <a:xfrm>
          <a:off x="12296775" y="134102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5443</xdr:rowOff>
    </xdr:from>
    <xdr:to>
      <xdr:col>76</xdr:col>
      <xdr:colOff>114300</xdr:colOff>
      <xdr:row>83</xdr:row>
      <xdr:rowOff>57694</xdr:rowOff>
    </xdr:to>
    <xdr:cxnSp macro="">
      <xdr:nvCxnSpPr>
        <xdr:cNvPr id="470" name="直線コネクタ 469">
          <a:extLst>
            <a:ext uri="{FF2B5EF4-FFF2-40B4-BE49-F238E27FC236}">
              <a16:creationId xmlns:a16="http://schemas.microsoft.com/office/drawing/2014/main" id="{E59E5479-9607-41CA-8EE2-915630F60F46}"/>
            </a:ext>
          </a:extLst>
        </xdr:cNvPr>
        <xdr:cNvCxnSpPr/>
      </xdr:nvCxnSpPr>
      <xdr:spPr>
        <a:xfrm>
          <a:off x="12344400" y="13457918"/>
          <a:ext cx="800100" cy="4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60779</xdr:rowOff>
    </xdr:from>
    <xdr:to>
      <xdr:col>67</xdr:col>
      <xdr:colOff>101600</xdr:colOff>
      <xdr:row>82</xdr:row>
      <xdr:rowOff>162379</xdr:rowOff>
    </xdr:to>
    <xdr:sp macro="" textlink="">
      <xdr:nvSpPr>
        <xdr:cNvPr id="471" name="楕円 470">
          <a:extLst>
            <a:ext uri="{FF2B5EF4-FFF2-40B4-BE49-F238E27FC236}">
              <a16:creationId xmlns:a16="http://schemas.microsoft.com/office/drawing/2014/main" id="{CDEB79F7-A656-491A-8276-BDF399A07FC4}"/>
            </a:ext>
          </a:extLst>
        </xdr:cNvPr>
        <xdr:cNvSpPr/>
      </xdr:nvSpPr>
      <xdr:spPr>
        <a:xfrm>
          <a:off x="11487150" y="1335132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111579</xdr:rowOff>
    </xdr:from>
    <xdr:to>
      <xdr:col>71</xdr:col>
      <xdr:colOff>177800</xdr:colOff>
      <xdr:row>83</xdr:row>
      <xdr:rowOff>5443</xdr:rowOff>
    </xdr:to>
    <xdr:cxnSp macro="">
      <xdr:nvCxnSpPr>
        <xdr:cNvPr id="472" name="直線コネクタ 471">
          <a:extLst>
            <a:ext uri="{FF2B5EF4-FFF2-40B4-BE49-F238E27FC236}">
              <a16:creationId xmlns:a16="http://schemas.microsoft.com/office/drawing/2014/main" id="{2A4EED55-D710-48DC-A247-CAA6F0FC1D88}"/>
            </a:ext>
          </a:extLst>
        </xdr:cNvPr>
        <xdr:cNvCxnSpPr/>
      </xdr:nvCxnSpPr>
      <xdr:spPr>
        <a:xfrm>
          <a:off x="11534775" y="13398954"/>
          <a:ext cx="809625"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473" name="n_1aveValue【消防施設】&#10;有形固定資産減価償却率">
          <a:extLst>
            <a:ext uri="{FF2B5EF4-FFF2-40B4-BE49-F238E27FC236}">
              <a16:creationId xmlns:a16="http://schemas.microsoft.com/office/drawing/2014/main" id="{C323A7AB-8364-489F-B575-1FA83819843C}"/>
            </a:ext>
          </a:extLst>
        </xdr:cNvPr>
        <xdr:cNvSpPr txBox="1"/>
      </xdr:nvSpPr>
      <xdr:spPr>
        <a:xfrm>
          <a:off x="13745219" y="1318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474" name="n_2aveValue【消防施設】&#10;有形固定資産減価償却率">
          <a:extLst>
            <a:ext uri="{FF2B5EF4-FFF2-40B4-BE49-F238E27FC236}">
              <a16:creationId xmlns:a16="http://schemas.microsoft.com/office/drawing/2014/main" id="{8551DA2F-5AE6-430F-A0F5-DA219E59B1EE}"/>
            </a:ext>
          </a:extLst>
        </xdr:cNvPr>
        <xdr:cNvSpPr txBox="1"/>
      </xdr:nvSpPr>
      <xdr:spPr>
        <a:xfrm>
          <a:off x="12964169" y="13194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475" name="n_3aveValue【消防施設】&#10;有形固定資産減価償却率">
          <a:extLst>
            <a:ext uri="{FF2B5EF4-FFF2-40B4-BE49-F238E27FC236}">
              <a16:creationId xmlns:a16="http://schemas.microsoft.com/office/drawing/2014/main" id="{E9C4BE3C-AACF-4DE5-9736-A2F816222BD0}"/>
            </a:ext>
          </a:extLst>
        </xdr:cNvPr>
        <xdr:cNvSpPr txBox="1"/>
      </xdr:nvSpPr>
      <xdr:spPr>
        <a:xfrm>
          <a:off x="12164069" y="1349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135545</xdr:rowOff>
    </xdr:from>
    <xdr:ext cx="405111" cy="259045"/>
    <xdr:sp macro="" textlink="">
      <xdr:nvSpPr>
        <xdr:cNvPr id="476" name="n_4aveValue【消防施設】&#10;有形固定資産減価償却率">
          <a:extLst>
            <a:ext uri="{FF2B5EF4-FFF2-40B4-BE49-F238E27FC236}">
              <a16:creationId xmlns:a16="http://schemas.microsoft.com/office/drawing/2014/main" id="{22D2A4AC-A895-4248-8A76-4B8744215218}"/>
            </a:ext>
          </a:extLst>
        </xdr:cNvPr>
        <xdr:cNvSpPr txBox="1"/>
      </xdr:nvSpPr>
      <xdr:spPr>
        <a:xfrm>
          <a:off x="11354444" y="1358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155139</xdr:rowOff>
    </xdr:from>
    <xdr:ext cx="405111" cy="259045"/>
    <xdr:sp macro="" textlink="">
      <xdr:nvSpPr>
        <xdr:cNvPr id="477" name="n_1mainValue【消防施設】&#10;有形固定資産減価償却率">
          <a:extLst>
            <a:ext uri="{FF2B5EF4-FFF2-40B4-BE49-F238E27FC236}">
              <a16:creationId xmlns:a16="http://schemas.microsoft.com/office/drawing/2014/main" id="{7613013F-B1F5-4674-BA6B-471B479295CA}"/>
            </a:ext>
          </a:extLst>
        </xdr:cNvPr>
        <xdr:cNvSpPr txBox="1"/>
      </xdr:nvSpPr>
      <xdr:spPr>
        <a:xfrm>
          <a:off x="13745219" y="13604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99621</xdr:rowOff>
    </xdr:from>
    <xdr:ext cx="405111" cy="259045"/>
    <xdr:sp macro="" textlink="">
      <xdr:nvSpPr>
        <xdr:cNvPr id="478" name="n_2mainValue【消防施設】&#10;有形固定資産減価償却率">
          <a:extLst>
            <a:ext uri="{FF2B5EF4-FFF2-40B4-BE49-F238E27FC236}">
              <a16:creationId xmlns:a16="http://schemas.microsoft.com/office/drawing/2014/main" id="{4D5109FE-BE22-423F-98F2-285D2C8171D7}"/>
            </a:ext>
          </a:extLst>
        </xdr:cNvPr>
        <xdr:cNvSpPr txBox="1"/>
      </xdr:nvSpPr>
      <xdr:spPr>
        <a:xfrm>
          <a:off x="12964169" y="13552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72770</xdr:rowOff>
    </xdr:from>
    <xdr:ext cx="405111" cy="259045"/>
    <xdr:sp macro="" textlink="">
      <xdr:nvSpPr>
        <xdr:cNvPr id="479" name="n_3mainValue【消防施設】&#10;有形固定資産減価償却率">
          <a:extLst>
            <a:ext uri="{FF2B5EF4-FFF2-40B4-BE49-F238E27FC236}">
              <a16:creationId xmlns:a16="http://schemas.microsoft.com/office/drawing/2014/main" id="{146F2B6F-C46B-470A-9F2A-F03C13227139}"/>
            </a:ext>
          </a:extLst>
        </xdr:cNvPr>
        <xdr:cNvSpPr txBox="1"/>
      </xdr:nvSpPr>
      <xdr:spPr>
        <a:xfrm>
          <a:off x="12164069" y="13195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7456</xdr:rowOff>
    </xdr:from>
    <xdr:ext cx="405111" cy="259045"/>
    <xdr:sp macro="" textlink="">
      <xdr:nvSpPr>
        <xdr:cNvPr id="480" name="n_4mainValue【消防施設】&#10;有形固定資産減価償却率">
          <a:extLst>
            <a:ext uri="{FF2B5EF4-FFF2-40B4-BE49-F238E27FC236}">
              <a16:creationId xmlns:a16="http://schemas.microsoft.com/office/drawing/2014/main" id="{9A44434C-4833-4FB0-9FEF-9BC66412DBB8}"/>
            </a:ext>
          </a:extLst>
        </xdr:cNvPr>
        <xdr:cNvSpPr txBox="1"/>
      </xdr:nvSpPr>
      <xdr:spPr>
        <a:xfrm>
          <a:off x="11354444" y="13136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1" name="正方形/長方形 480">
          <a:extLst>
            <a:ext uri="{FF2B5EF4-FFF2-40B4-BE49-F238E27FC236}">
              <a16:creationId xmlns:a16="http://schemas.microsoft.com/office/drawing/2014/main" id="{CA88807D-80C1-4F6E-B5BA-DD0C733C500A}"/>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2" name="正方形/長方形 481">
          <a:extLst>
            <a:ext uri="{FF2B5EF4-FFF2-40B4-BE49-F238E27FC236}">
              <a16:creationId xmlns:a16="http://schemas.microsoft.com/office/drawing/2014/main" id="{77DCA6A4-796C-4DA1-9F65-13DAAB907ADB}"/>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3" name="正方形/長方形 482">
          <a:extLst>
            <a:ext uri="{FF2B5EF4-FFF2-40B4-BE49-F238E27FC236}">
              <a16:creationId xmlns:a16="http://schemas.microsoft.com/office/drawing/2014/main" id="{3A8944E6-C14C-47B5-A985-B399D631EE44}"/>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4" name="正方形/長方形 483">
          <a:extLst>
            <a:ext uri="{FF2B5EF4-FFF2-40B4-BE49-F238E27FC236}">
              <a16:creationId xmlns:a16="http://schemas.microsoft.com/office/drawing/2014/main" id="{D5135382-6C44-44F7-9F7B-5E10D8F019E8}"/>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5" name="正方形/長方形 484">
          <a:extLst>
            <a:ext uri="{FF2B5EF4-FFF2-40B4-BE49-F238E27FC236}">
              <a16:creationId xmlns:a16="http://schemas.microsoft.com/office/drawing/2014/main" id="{E031FCE0-5088-4516-B646-647CFE64B1D8}"/>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6" name="正方形/長方形 485">
          <a:extLst>
            <a:ext uri="{FF2B5EF4-FFF2-40B4-BE49-F238E27FC236}">
              <a16:creationId xmlns:a16="http://schemas.microsoft.com/office/drawing/2014/main" id="{D047549E-055B-4148-8BBF-B386005CA2E7}"/>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7" name="正方形/長方形 486">
          <a:extLst>
            <a:ext uri="{FF2B5EF4-FFF2-40B4-BE49-F238E27FC236}">
              <a16:creationId xmlns:a16="http://schemas.microsoft.com/office/drawing/2014/main" id="{E2498830-3D0B-4DC9-AEA6-393493C4A134}"/>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8" name="正方形/長方形 487">
          <a:extLst>
            <a:ext uri="{FF2B5EF4-FFF2-40B4-BE49-F238E27FC236}">
              <a16:creationId xmlns:a16="http://schemas.microsoft.com/office/drawing/2014/main" id="{5098DFD0-BB3A-42D4-980D-4D39F4029854}"/>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9" name="テキスト ボックス 488">
          <a:extLst>
            <a:ext uri="{FF2B5EF4-FFF2-40B4-BE49-F238E27FC236}">
              <a16:creationId xmlns:a16="http://schemas.microsoft.com/office/drawing/2014/main" id="{655BBAF0-2A07-4493-B102-0731C37B70FA}"/>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0" name="直線コネクタ 489">
          <a:extLst>
            <a:ext uri="{FF2B5EF4-FFF2-40B4-BE49-F238E27FC236}">
              <a16:creationId xmlns:a16="http://schemas.microsoft.com/office/drawing/2014/main" id="{EA2C24AD-8782-4282-A238-4F4D01F6660F}"/>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1" name="直線コネクタ 490">
          <a:extLst>
            <a:ext uri="{FF2B5EF4-FFF2-40B4-BE49-F238E27FC236}">
              <a16:creationId xmlns:a16="http://schemas.microsoft.com/office/drawing/2014/main" id="{F63E13A7-CE48-40ED-90E8-B1A0A9121A52}"/>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2" name="テキスト ボックス 491">
          <a:extLst>
            <a:ext uri="{FF2B5EF4-FFF2-40B4-BE49-F238E27FC236}">
              <a16:creationId xmlns:a16="http://schemas.microsoft.com/office/drawing/2014/main" id="{568EB431-33D9-4FAA-8467-4F256A5E6392}"/>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3" name="直線コネクタ 492">
          <a:extLst>
            <a:ext uri="{FF2B5EF4-FFF2-40B4-BE49-F238E27FC236}">
              <a16:creationId xmlns:a16="http://schemas.microsoft.com/office/drawing/2014/main" id="{5FC2FD7F-88DE-49BC-8211-29ACF4F5FD6B}"/>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4" name="テキスト ボックス 493">
          <a:extLst>
            <a:ext uri="{FF2B5EF4-FFF2-40B4-BE49-F238E27FC236}">
              <a16:creationId xmlns:a16="http://schemas.microsoft.com/office/drawing/2014/main" id="{9D69BBCB-A972-4206-99E8-C6A8C3C22315}"/>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5" name="直線コネクタ 494">
          <a:extLst>
            <a:ext uri="{FF2B5EF4-FFF2-40B4-BE49-F238E27FC236}">
              <a16:creationId xmlns:a16="http://schemas.microsoft.com/office/drawing/2014/main" id="{754923FA-6F12-4CEE-921F-915AB362A900}"/>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6" name="テキスト ボックス 495">
          <a:extLst>
            <a:ext uri="{FF2B5EF4-FFF2-40B4-BE49-F238E27FC236}">
              <a16:creationId xmlns:a16="http://schemas.microsoft.com/office/drawing/2014/main" id="{2CB17FDC-75C3-4214-AF9D-2D1EE914CFB8}"/>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7" name="直線コネクタ 496">
          <a:extLst>
            <a:ext uri="{FF2B5EF4-FFF2-40B4-BE49-F238E27FC236}">
              <a16:creationId xmlns:a16="http://schemas.microsoft.com/office/drawing/2014/main" id="{AC673543-5792-4BB6-B7B5-B7BCBEDC5671}"/>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8" name="テキスト ボックス 497">
          <a:extLst>
            <a:ext uri="{FF2B5EF4-FFF2-40B4-BE49-F238E27FC236}">
              <a16:creationId xmlns:a16="http://schemas.microsoft.com/office/drawing/2014/main" id="{6856E32E-1896-4C68-8E77-8074DF703A49}"/>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9" name="直線コネクタ 498">
          <a:extLst>
            <a:ext uri="{FF2B5EF4-FFF2-40B4-BE49-F238E27FC236}">
              <a16:creationId xmlns:a16="http://schemas.microsoft.com/office/drawing/2014/main" id="{FE2B52B2-A861-468A-A0A0-4EFFB8E232DF}"/>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0" name="テキスト ボックス 499">
          <a:extLst>
            <a:ext uri="{FF2B5EF4-FFF2-40B4-BE49-F238E27FC236}">
              <a16:creationId xmlns:a16="http://schemas.microsoft.com/office/drawing/2014/main" id="{DF818931-2B0E-4E37-925B-8AAB51AE6544}"/>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1" name="直線コネクタ 500">
          <a:extLst>
            <a:ext uri="{FF2B5EF4-FFF2-40B4-BE49-F238E27FC236}">
              <a16:creationId xmlns:a16="http://schemas.microsoft.com/office/drawing/2014/main" id="{38A3B837-C24F-46FA-8A4D-F9E9E68F851F}"/>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2" name="テキスト ボックス 501">
          <a:extLst>
            <a:ext uri="{FF2B5EF4-FFF2-40B4-BE49-F238E27FC236}">
              <a16:creationId xmlns:a16="http://schemas.microsoft.com/office/drawing/2014/main" id="{76D96A69-C55D-4A80-B5E5-A1A78EDC74E5}"/>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3" name="直線コネクタ 502">
          <a:extLst>
            <a:ext uri="{FF2B5EF4-FFF2-40B4-BE49-F238E27FC236}">
              <a16:creationId xmlns:a16="http://schemas.microsoft.com/office/drawing/2014/main" id="{F9C28A36-B4FF-4D19-891F-C67673281398}"/>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4" name="テキスト ボックス 503">
          <a:extLst>
            <a:ext uri="{FF2B5EF4-FFF2-40B4-BE49-F238E27FC236}">
              <a16:creationId xmlns:a16="http://schemas.microsoft.com/office/drawing/2014/main" id="{EE6B07FA-93E6-45C0-BF2C-8E96F743B08F}"/>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5" name="【消防施設】&#10;一人当たり面積グラフ枠">
          <a:extLst>
            <a:ext uri="{FF2B5EF4-FFF2-40B4-BE49-F238E27FC236}">
              <a16:creationId xmlns:a16="http://schemas.microsoft.com/office/drawing/2014/main" id="{655316A9-09AC-4A77-9A8E-CF87E16FD79E}"/>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506" name="直線コネクタ 505">
          <a:extLst>
            <a:ext uri="{FF2B5EF4-FFF2-40B4-BE49-F238E27FC236}">
              <a16:creationId xmlns:a16="http://schemas.microsoft.com/office/drawing/2014/main" id="{C3B4834B-B1FC-459F-B9B0-8B0046048071}"/>
            </a:ext>
          </a:extLst>
        </xdr:cNvPr>
        <xdr:cNvCxnSpPr/>
      </xdr:nvCxnSpPr>
      <xdr:spPr>
        <a:xfrm flipV="1">
          <a:off x="19954239" y="12684216"/>
          <a:ext cx="0" cy="141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507" name="【消防施設】&#10;一人当たり面積最小値テキスト">
          <a:extLst>
            <a:ext uri="{FF2B5EF4-FFF2-40B4-BE49-F238E27FC236}">
              <a16:creationId xmlns:a16="http://schemas.microsoft.com/office/drawing/2014/main" id="{B3BEEB47-60B2-47AA-82C3-052C1B44E16A}"/>
            </a:ext>
          </a:extLst>
        </xdr:cNvPr>
        <xdr:cNvSpPr txBox="1"/>
      </xdr:nvSpPr>
      <xdr:spPr>
        <a:xfrm>
          <a:off x="19992975" y="1409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508" name="直線コネクタ 507">
          <a:extLst>
            <a:ext uri="{FF2B5EF4-FFF2-40B4-BE49-F238E27FC236}">
              <a16:creationId xmlns:a16="http://schemas.microsoft.com/office/drawing/2014/main" id="{6BDF38B8-8A4A-4F2D-A85A-A983B2C0765B}"/>
            </a:ext>
          </a:extLst>
        </xdr:cNvPr>
        <xdr:cNvCxnSpPr/>
      </xdr:nvCxnSpPr>
      <xdr:spPr>
        <a:xfrm>
          <a:off x="19878675" y="140971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509" name="【消防施設】&#10;一人当たり面積最大値テキスト">
          <a:extLst>
            <a:ext uri="{FF2B5EF4-FFF2-40B4-BE49-F238E27FC236}">
              <a16:creationId xmlns:a16="http://schemas.microsoft.com/office/drawing/2014/main" id="{F6CF8DCA-34DF-4E03-AAB9-22671BC4EF83}"/>
            </a:ext>
          </a:extLst>
        </xdr:cNvPr>
        <xdr:cNvSpPr txBox="1"/>
      </xdr:nvSpPr>
      <xdr:spPr>
        <a:xfrm>
          <a:off x="19992975" y="1247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510" name="直線コネクタ 509">
          <a:extLst>
            <a:ext uri="{FF2B5EF4-FFF2-40B4-BE49-F238E27FC236}">
              <a16:creationId xmlns:a16="http://schemas.microsoft.com/office/drawing/2014/main" id="{50019729-29F3-46D2-ACA0-CFC74670CB77}"/>
            </a:ext>
          </a:extLst>
        </xdr:cNvPr>
        <xdr:cNvCxnSpPr/>
      </xdr:nvCxnSpPr>
      <xdr:spPr>
        <a:xfrm>
          <a:off x="19878675" y="126842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511" name="【消防施設】&#10;一人当たり面積平均値テキスト">
          <a:extLst>
            <a:ext uri="{FF2B5EF4-FFF2-40B4-BE49-F238E27FC236}">
              <a16:creationId xmlns:a16="http://schemas.microsoft.com/office/drawing/2014/main" id="{4F8FBB19-9EA1-44D9-97DC-7C4B66B620F7}"/>
            </a:ext>
          </a:extLst>
        </xdr:cNvPr>
        <xdr:cNvSpPr txBox="1"/>
      </xdr:nvSpPr>
      <xdr:spPr>
        <a:xfrm>
          <a:off x="19992975" y="13618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512" name="フローチャート: 判断 511">
          <a:extLst>
            <a:ext uri="{FF2B5EF4-FFF2-40B4-BE49-F238E27FC236}">
              <a16:creationId xmlns:a16="http://schemas.microsoft.com/office/drawing/2014/main" id="{57754227-F477-496C-AF0C-04C1571C8021}"/>
            </a:ext>
          </a:extLst>
        </xdr:cNvPr>
        <xdr:cNvSpPr/>
      </xdr:nvSpPr>
      <xdr:spPr>
        <a:xfrm>
          <a:off x="19897725" y="1377369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513" name="フローチャート: 判断 512">
          <a:extLst>
            <a:ext uri="{FF2B5EF4-FFF2-40B4-BE49-F238E27FC236}">
              <a16:creationId xmlns:a16="http://schemas.microsoft.com/office/drawing/2014/main" id="{557A29D1-3541-40C0-9640-9AE4B9DCA380}"/>
            </a:ext>
          </a:extLst>
        </xdr:cNvPr>
        <xdr:cNvSpPr/>
      </xdr:nvSpPr>
      <xdr:spPr>
        <a:xfrm>
          <a:off x="19154775" y="137553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514" name="フローチャート: 判断 513">
          <a:extLst>
            <a:ext uri="{FF2B5EF4-FFF2-40B4-BE49-F238E27FC236}">
              <a16:creationId xmlns:a16="http://schemas.microsoft.com/office/drawing/2014/main" id="{077941AB-D642-4859-95AB-80809CE15F44}"/>
            </a:ext>
          </a:extLst>
        </xdr:cNvPr>
        <xdr:cNvSpPr/>
      </xdr:nvSpPr>
      <xdr:spPr>
        <a:xfrm>
          <a:off x="18345150" y="137716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515" name="フローチャート: 判断 514">
          <a:extLst>
            <a:ext uri="{FF2B5EF4-FFF2-40B4-BE49-F238E27FC236}">
              <a16:creationId xmlns:a16="http://schemas.microsoft.com/office/drawing/2014/main" id="{50702B77-3C82-4907-9EB4-DE03B2CD4169}"/>
            </a:ext>
          </a:extLst>
        </xdr:cNvPr>
        <xdr:cNvSpPr/>
      </xdr:nvSpPr>
      <xdr:spPr>
        <a:xfrm>
          <a:off x="17554575" y="138218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516" name="フローチャート: 判断 515">
          <a:extLst>
            <a:ext uri="{FF2B5EF4-FFF2-40B4-BE49-F238E27FC236}">
              <a16:creationId xmlns:a16="http://schemas.microsoft.com/office/drawing/2014/main" id="{42CCDB4E-D486-4F5E-8297-F9BFD1D39E35}"/>
            </a:ext>
          </a:extLst>
        </xdr:cNvPr>
        <xdr:cNvSpPr/>
      </xdr:nvSpPr>
      <xdr:spPr>
        <a:xfrm>
          <a:off x="16754475" y="1382095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3069CA2B-5093-40E0-9FA3-76AA429ECD4B}"/>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543884F7-E6A0-46B4-8150-B22285E24C26}"/>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4BBF8917-838F-42A8-A5DC-6728720C01A3}"/>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D873D37D-D46A-40B1-89C3-803EE41A8003}"/>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79EC041C-EF72-41DD-BF49-C271E83BC5B1}"/>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134801</xdr:rowOff>
    </xdr:from>
    <xdr:to>
      <xdr:col>116</xdr:col>
      <xdr:colOff>114300</xdr:colOff>
      <xdr:row>86</xdr:row>
      <xdr:rowOff>64951</xdr:rowOff>
    </xdr:to>
    <xdr:sp macro="" textlink="">
      <xdr:nvSpPr>
        <xdr:cNvPr id="522" name="楕円 521">
          <a:extLst>
            <a:ext uri="{FF2B5EF4-FFF2-40B4-BE49-F238E27FC236}">
              <a16:creationId xmlns:a16="http://schemas.microsoft.com/office/drawing/2014/main" id="{501BD4F8-95B0-4546-B77D-2D52FBDF70CB}"/>
            </a:ext>
          </a:extLst>
        </xdr:cNvPr>
        <xdr:cNvSpPr/>
      </xdr:nvSpPr>
      <xdr:spPr>
        <a:xfrm>
          <a:off x="19897725" y="1390795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113228</xdr:rowOff>
    </xdr:from>
    <xdr:ext cx="469744" cy="259045"/>
    <xdr:sp macro="" textlink="">
      <xdr:nvSpPr>
        <xdr:cNvPr id="523" name="【消防施設】&#10;一人当たり面積該当値テキスト">
          <a:extLst>
            <a:ext uri="{FF2B5EF4-FFF2-40B4-BE49-F238E27FC236}">
              <a16:creationId xmlns:a16="http://schemas.microsoft.com/office/drawing/2014/main" id="{64FC2EC2-AAF6-46B0-B0D5-1F63E531B998}"/>
            </a:ext>
          </a:extLst>
        </xdr:cNvPr>
        <xdr:cNvSpPr txBox="1"/>
      </xdr:nvSpPr>
      <xdr:spPr>
        <a:xfrm>
          <a:off x="19992975" y="1388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134801</xdr:rowOff>
    </xdr:from>
    <xdr:to>
      <xdr:col>112</xdr:col>
      <xdr:colOff>38100</xdr:colOff>
      <xdr:row>86</xdr:row>
      <xdr:rowOff>64951</xdr:rowOff>
    </xdr:to>
    <xdr:sp macro="" textlink="">
      <xdr:nvSpPr>
        <xdr:cNvPr id="524" name="楕円 523">
          <a:extLst>
            <a:ext uri="{FF2B5EF4-FFF2-40B4-BE49-F238E27FC236}">
              <a16:creationId xmlns:a16="http://schemas.microsoft.com/office/drawing/2014/main" id="{C9CFB297-7CF4-4501-83BB-6B9B007665E9}"/>
            </a:ext>
          </a:extLst>
        </xdr:cNvPr>
        <xdr:cNvSpPr/>
      </xdr:nvSpPr>
      <xdr:spPr>
        <a:xfrm>
          <a:off x="19154775" y="139079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14151</xdr:rowOff>
    </xdr:from>
    <xdr:to>
      <xdr:col>116</xdr:col>
      <xdr:colOff>63500</xdr:colOff>
      <xdr:row>86</xdr:row>
      <xdr:rowOff>14151</xdr:rowOff>
    </xdr:to>
    <xdr:cxnSp macro="">
      <xdr:nvCxnSpPr>
        <xdr:cNvPr id="525" name="直線コネクタ 524">
          <a:extLst>
            <a:ext uri="{FF2B5EF4-FFF2-40B4-BE49-F238E27FC236}">
              <a16:creationId xmlns:a16="http://schemas.microsoft.com/office/drawing/2014/main" id="{42B04D5D-B696-4C6A-8792-12C8EE830871}"/>
            </a:ext>
          </a:extLst>
        </xdr:cNvPr>
        <xdr:cNvCxnSpPr/>
      </xdr:nvCxnSpPr>
      <xdr:spPr>
        <a:xfrm>
          <a:off x="19202400" y="13946051"/>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138068</xdr:rowOff>
    </xdr:from>
    <xdr:to>
      <xdr:col>107</xdr:col>
      <xdr:colOff>101600</xdr:colOff>
      <xdr:row>86</xdr:row>
      <xdr:rowOff>68218</xdr:rowOff>
    </xdr:to>
    <xdr:sp macro="" textlink="">
      <xdr:nvSpPr>
        <xdr:cNvPr id="526" name="楕円 525">
          <a:extLst>
            <a:ext uri="{FF2B5EF4-FFF2-40B4-BE49-F238E27FC236}">
              <a16:creationId xmlns:a16="http://schemas.microsoft.com/office/drawing/2014/main" id="{0412C1B4-DCED-4012-828D-52C1848AC04A}"/>
            </a:ext>
          </a:extLst>
        </xdr:cNvPr>
        <xdr:cNvSpPr/>
      </xdr:nvSpPr>
      <xdr:spPr>
        <a:xfrm>
          <a:off x="18345150" y="1391439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14151</xdr:rowOff>
    </xdr:from>
    <xdr:to>
      <xdr:col>111</xdr:col>
      <xdr:colOff>177800</xdr:colOff>
      <xdr:row>86</xdr:row>
      <xdr:rowOff>17418</xdr:rowOff>
    </xdr:to>
    <xdr:cxnSp macro="">
      <xdr:nvCxnSpPr>
        <xdr:cNvPr id="527" name="直線コネクタ 526">
          <a:extLst>
            <a:ext uri="{FF2B5EF4-FFF2-40B4-BE49-F238E27FC236}">
              <a16:creationId xmlns:a16="http://schemas.microsoft.com/office/drawing/2014/main" id="{87DD57AF-81F5-4D96-A8FB-5192740CBDCB}"/>
            </a:ext>
          </a:extLst>
        </xdr:cNvPr>
        <xdr:cNvCxnSpPr/>
      </xdr:nvCxnSpPr>
      <xdr:spPr>
        <a:xfrm flipV="1">
          <a:off x="18392775" y="13946051"/>
          <a:ext cx="809625"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143511</xdr:rowOff>
    </xdr:from>
    <xdr:to>
      <xdr:col>102</xdr:col>
      <xdr:colOff>165100</xdr:colOff>
      <xdr:row>86</xdr:row>
      <xdr:rowOff>73661</xdr:rowOff>
    </xdr:to>
    <xdr:sp macro="" textlink="">
      <xdr:nvSpPr>
        <xdr:cNvPr id="528" name="楕円 527">
          <a:extLst>
            <a:ext uri="{FF2B5EF4-FFF2-40B4-BE49-F238E27FC236}">
              <a16:creationId xmlns:a16="http://schemas.microsoft.com/office/drawing/2014/main" id="{74B43D6A-BE6A-4F16-A8CC-C8571AC4D619}"/>
            </a:ext>
          </a:extLst>
        </xdr:cNvPr>
        <xdr:cNvSpPr/>
      </xdr:nvSpPr>
      <xdr:spPr>
        <a:xfrm>
          <a:off x="17554575" y="139134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17418</xdr:rowOff>
    </xdr:from>
    <xdr:to>
      <xdr:col>107</xdr:col>
      <xdr:colOff>50800</xdr:colOff>
      <xdr:row>86</xdr:row>
      <xdr:rowOff>22861</xdr:rowOff>
    </xdr:to>
    <xdr:cxnSp macro="">
      <xdr:nvCxnSpPr>
        <xdr:cNvPr id="529" name="直線コネクタ 528">
          <a:extLst>
            <a:ext uri="{FF2B5EF4-FFF2-40B4-BE49-F238E27FC236}">
              <a16:creationId xmlns:a16="http://schemas.microsoft.com/office/drawing/2014/main" id="{44536607-AE68-4622-B679-9FC1286FA195}"/>
            </a:ext>
          </a:extLst>
        </xdr:cNvPr>
        <xdr:cNvCxnSpPr/>
      </xdr:nvCxnSpPr>
      <xdr:spPr>
        <a:xfrm flipV="1">
          <a:off x="17602200" y="13952493"/>
          <a:ext cx="790575"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145687</xdr:rowOff>
    </xdr:from>
    <xdr:to>
      <xdr:col>98</xdr:col>
      <xdr:colOff>38100</xdr:colOff>
      <xdr:row>86</xdr:row>
      <xdr:rowOff>75837</xdr:rowOff>
    </xdr:to>
    <xdr:sp macro="" textlink="">
      <xdr:nvSpPr>
        <xdr:cNvPr id="530" name="楕円 529">
          <a:extLst>
            <a:ext uri="{FF2B5EF4-FFF2-40B4-BE49-F238E27FC236}">
              <a16:creationId xmlns:a16="http://schemas.microsoft.com/office/drawing/2014/main" id="{ED9AB125-DD61-4833-8669-EA6D3B8DD779}"/>
            </a:ext>
          </a:extLst>
        </xdr:cNvPr>
        <xdr:cNvSpPr/>
      </xdr:nvSpPr>
      <xdr:spPr>
        <a:xfrm>
          <a:off x="16754475" y="139156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22861</xdr:rowOff>
    </xdr:from>
    <xdr:to>
      <xdr:col>102</xdr:col>
      <xdr:colOff>114300</xdr:colOff>
      <xdr:row>86</xdr:row>
      <xdr:rowOff>25037</xdr:rowOff>
    </xdr:to>
    <xdr:cxnSp macro="">
      <xdr:nvCxnSpPr>
        <xdr:cNvPr id="531" name="直線コネクタ 530">
          <a:extLst>
            <a:ext uri="{FF2B5EF4-FFF2-40B4-BE49-F238E27FC236}">
              <a16:creationId xmlns:a16="http://schemas.microsoft.com/office/drawing/2014/main" id="{E466EFD8-3F11-4BF9-ACC8-3B3329A6749F}"/>
            </a:ext>
          </a:extLst>
        </xdr:cNvPr>
        <xdr:cNvCxnSpPr/>
      </xdr:nvCxnSpPr>
      <xdr:spPr>
        <a:xfrm flipV="1">
          <a:off x="16802100" y="13961111"/>
          <a:ext cx="8001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532" name="n_1aveValue【消防施設】&#10;一人当たり面積">
          <a:extLst>
            <a:ext uri="{FF2B5EF4-FFF2-40B4-BE49-F238E27FC236}">
              <a16:creationId xmlns:a16="http://schemas.microsoft.com/office/drawing/2014/main" id="{0BAA3FAF-F975-4794-8900-74EC00BB2D1F}"/>
            </a:ext>
          </a:extLst>
        </xdr:cNvPr>
        <xdr:cNvSpPr txBox="1"/>
      </xdr:nvSpPr>
      <xdr:spPr>
        <a:xfrm>
          <a:off x="18983402" y="1354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533" name="n_2aveValue【消防施設】&#10;一人当たり面積">
          <a:extLst>
            <a:ext uri="{FF2B5EF4-FFF2-40B4-BE49-F238E27FC236}">
              <a16:creationId xmlns:a16="http://schemas.microsoft.com/office/drawing/2014/main" id="{88B07C01-7A2A-45DC-824C-06C504DEAE2D}"/>
            </a:ext>
          </a:extLst>
        </xdr:cNvPr>
        <xdr:cNvSpPr txBox="1"/>
      </xdr:nvSpPr>
      <xdr:spPr>
        <a:xfrm>
          <a:off x="18183302" y="1355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534" name="n_3aveValue【消防施設】&#10;一人当たり面積">
          <a:extLst>
            <a:ext uri="{FF2B5EF4-FFF2-40B4-BE49-F238E27FC236}">
              <a16:creationId xmlns:a16="http://schemas.microsoft.com/office/drawing/2014/main" id="{D8E315AD-39D1-42C9-BCEA-950878D06E56}"/>
            </a:ext>
          </a:extLst>
        </xdr:cNvPr>
        <xdr:cNvSpPr txBox="1"/>
      </xdr:nvSpPr>
      <xdr:spPr>
        <a:xfrm>
          <a:off x="17383202" y="1360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535" name="n_4aveValue【消防施設】&#10;一人当たり面積">
          <a:extLst>
            <a:ext uri="{FF2B5EF4-FFF2-40B4-BE49-F238E27FC236}">
              <a16:creationId xmlns:a16="http://schemas.microsoft.com/office/drawing/2014/main" id="{F963C702-4650-44C2-890C-9407955193BE}"/>
            </a:ext>
          </a:extLst>
        </xdr:cNvPr>
        <xdr:cNvSpPr txBox="1"/>
      </xdr:nvSpPr>
      <xdr:spPr>
        <a:xfrm>
          <a:off x="16592627" y="1360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56078</xdr:rowOff>
    </xdr:from>
    <xdr:ext cx="469744" cy="259045"/>
    <xdr:sp macro="" textlink="">
      <xdr:nvSpPr>
        <xdr:cNvPr id="536" name="n_1mainValue【消防施設】&#10;一人当たり面積">
          <a:extLst>
            <a:ext uri="{FF2B5EF4-FFF2-40B4-BE49-F238E27FC236}">
              <a16:creationId xmlns:a16="http://schemas.microsoft.com/office/drawing/2014/main" id="{17300988-8FD5-4A86-9789-F617873BB97A}"/>
            </a:ext>
          </a:extLst>
        </xdr:cNvPr>
        <xdr:cNvSpPr txBox="1"/>
      </xdr:nvSpPr>
      <xdr:spPr>
        <a:xfrm>
          <a:off x="18983402" y="13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59345</xdr:rowOff>
    </xdr:from>
    <xdr:ext cx="469744" cy="259045"/>
    <xdr:sp macro="" textlink="">
      <xdr:nvSpPr>
        <xdr:cNvPr id="537" name="n_2mainValue【消防施設】&#10;一人当たり面積">
          <a:extLst>
            <a:ext uri="{FF2B5EF4-FFF2-40B4-BE49-F238E27FC236}">
              <a16:creationId xmlns:a16="http://schemas.microsoft.com/office/drawing/2014/main" id="{41997DB2-D5E9-4061-9927-ED6B05812A11}"/>
            </a:ext>
          </a:extLst>
        </xdr:cNvPr>
        <xdr:cNvSpPr txBox="1"/>
      </xdr:nvSpPr>
      <xdr:spPr>
        <a:xfrm>
          <a:off x="18183302" y="1399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64788</xdr:rowOff>
    </xdr:from>
    <xdr:ext cx="469744" cy="259045"/>
    <xdr:sp macro="" textlink="">
      <xdr:nvSpPr>
        <xdr:cNvPr id="538" name="n_3mainValue【消防施設】&#10;一人当たり面積">
          <a:extLst>
            <a:ext uri="{FF2B5EF4-FFF2-40B4-BE49-F238E27FC236}">
              <a16:creationId xmlns:a16="http://schemas.microsoft.com/office/drawing/2014/main" id="{8C2CD286-C513-4500-A6C2-D533F0E59D63}"/>
            </a:ext>
          </a:extLst>
        </xdr:cNvPr>
        <xdr:cNvSpPr txBox="1"/>
      </xdr:nvSpPr>
      <xdr:spPr>
        <a:xfrm>
          <a:off x="17383202" y="1400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66964</xdr:rowOff>
    </xdr:from>
    <xdr:ext cx="469744" cy="259045"/>
    <xdr:sp macro="" textlink="">
      <xdr:nvSpPr>
        <xdr:cNvPr id="539" name="n_4mainValue【消防施設】&#10;一人当たり面積">
          <a:extLst>
            <a:ext uri="{FF2B5EF4-FFF2-40B4-BE49-F238E27FC236}">
              <a16:creationId xmlns:a16="http://schemas.microsoft.com/office/drawing/2014/main" id="{70B78A6E-CC3C-40F1-AD96-6232C5ED4AAA}"/>
            </a:ext>
          </a:extLst>
        </xdr:cNvPr>
        <xdr:cNvSpPr txBox="1"/>
      </xdr:nvSpPr>
      <xdr:spPr>
        <a:xfrm>
          <a:off x="16592627" y="1399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a16="http://schemas.microsoft.com/office/drawing/2014/main" id="{B6C92AB0-8439-4ACE-8898-DB011E5CAC76}"/>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a16="http://schemas.microsoft.com/office/drawing/2014/main" id="{9B0817C0-555D-4938-8FC8-86492ED8CA3B}"/>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a16="http://schemas.microsoft.com/office/drawing/2014/main" id="{FCCDE9FA-1027-462F-9D7E-5CB340DEBF39}"/>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a16="http://schemas.microsoft.com/office/drawing/2014/main" id="{95AD2773-2301-4C65-B908-AF47CAC96216}"/>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a16="http://schemas.microsoft.com/office/drawing/2014/main" id="{0E132233-7B4A-4690-A123-052B76600219}"/>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a16="http://schemas.microsoft.com/office/drawing/2014/main" id="{2FE3AA02-40B5-44D3-908E-271F56001418}"/>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a16="http://schemas.microsoft.com/office/drawing/2014/main" id="{F892FB32-DD56-4F03-B843-891A415A6B44}"/>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a16="http://schemas.microsoft.com/office/drawing/2014/main" id="{5B77B404-39FC-4B4B-BCFC-F5C910E92F26}"/>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a16="http://schemas.microsoft.com/office/drawing/2014/main" id="{BFC062B1-9D1E-4076-8B8D-EB9194E7667D}"/>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a16="http://schemas.microsoft.com/office/drawing/2014/main" id="{8279766E-9F77-4EC9-8E14-5AD517FB1900}"/>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a:extLst>
            <a:ext uri="{FF2B5EF4-FFF2-40B4-BE49-F238E27FC236}">
              <a16:creationId xmlns:a16="http://schemas.microsoft.com/office/drawing/2014/main" id="{C2E02A8C-C085-4482-BC6C-A0374D5AAA7B}"/>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a:extLst>
            <a:ext uri="{FF2B5EF4-FFF2-40B4-BE49-F238E27FC236}">
              <a16:creationId xmlns:a16="http://schemas.microsoft.com/office/drawing/2014/main" id="{75009542-9362-4235-BEEE-16C63208050E}"/>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2" name="テキスト ボックス 551">
          <a:extLst>
            <a:ext uri="{FF2B5EF4-FFF2-40B4-BE49-F238E27FC236}">
              <a16:creationId xmlns:a16="http://schemas.microsoft.com/office/drawing/2014/main" id="{E44B3158-2A57-4EB1-81AA-D2AD988C557B}"/>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a:extLst>
            <a:ext uri="{FF2B5EF4-FFF2-40B4-BE49-F238E27FC236}">
              <a16:creationId xmlns:a16="http://schemas.microsoft.com/office/drawing/2014/main" id="{B778DAA4-48F6-4DA5-98D6-03EA8678C2F7}"/>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a:extLst>
            <a:ext uri="{FF2B5EF4-FFF2-40B4-BE49-F238E27FC236}">
              <a16:creationId xmlns:a16="http://schemas.microsoft.com/office/drawing/2014/main" id="{C183DD40-3C1B-441E-81B0-F430B6FB4800}"/>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a:extLst>
            <a:ext uri="{FF2B5EF4-FFF2-40B4-BE49-F238E27FC236}">
              <a16:creationId xmlns:a16="http://schemas.microsoft.com/office/drawing/2014/main" id="{C43FC4CE-3609-4F0E-9239-A25FE8A85491}"/>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a:extLst>
            <a:ext uri="{FF2B5EF4-FFF2-40B4-BE49-F238E27FC236}">
              <a16:creationId xmlns:a16="http://schemas.microsoft.com/office/drawing/2014/main" id="{6466D54A-9442-4A42-8E56-093A48F6CA5E}"/>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a:extLst>
            <a:ext uri="{FF2B5EF4-FFF2-40B4-BE49-F238E27FC236}">
              <a16:creationId xmlns:a16="http://schemas.microsoft.com/office/drawing/2014/main" id="{5F252101-C9B9-40A8-8B89-AA4D1B35FCFA}"/>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a:extLst>
            <a:ext uri="{FF2B5EF4-FFF2-40B4-BE49-F238E27FC236}">
              <a16:creationId xmlns:a16="http://schemas.microsoft.com/office/drawing/2014/main" id="{189C9513-2EDC-4544-8FC2-656942837BA2}"/>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a:extLst>
            <a:ext uri="{FF2B5EF4-FFF2-40B4-BE49-F238E27FC236}">
              <a16:creationId xmlns:a16="http://schemas.microsoft.com/office/drawing/2014/main" id="{57C613DE-20F7-4F0B-864F-392B351B3A3C}"/>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a:extLst>
            <a:ext uri="{FF2B5EF4-FFF2-40B4-BE49-F238E27FC236}">
              <a16:creationId xmlns:a16="http://schemas.microsoft.com/office/drawing/2014/main" id="{CF21B5CF-6082-4713-BF93-A0076EA557A8}"/>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a:extLst>
            <a:ext uri="{FF2B5EF4-FFF2-40B4-BE49-F238E27FC236}">
              <a16:creationId xmlns:a16="http://schemas.microsoft.com/office/drawing/2014/main" id="{553E54E0-6A03-4976-AE90-824CAFBB2EC2}"/>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2" name="テキスト ボックス 561">
          <a:extLst>
            <a:ext uri="{FF2B5EF4-FFF2-40B4-BE49-F238E27FC236}">
              <a16:creationId xmlns:a16="http://schemas.microsoft.com/office/drawing/2014/main" id="{4006C0F7-4B1D-4EEA-BC5D-2E5A7D6D28C0}"/>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a16="http://schemas.microsoft.com/office/drawing/2014/main" id="{3C2E45DE-E0FA-4D12-A2F8-268E9BE0E289}"/>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a:extLst>
            <a:ext uri="{FF2B5EF4-FFF2-40B4-BE49-F238E27FC236}">
              <a16:creationId xmlns:a16="http://schemas.microsoft.com/office/drawing/2014/main" id="{64C7DF17-0F72-43F8-8C46-A07F8AC1412B}"/>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65" name="直線コネクタ 564">
          <a:extLst>
            <a:ext uri="{FF2B5EF4-FFF2-40B4-BE49-F238E27FC236}">
              <a16:creationId xmlns:a16="http://schemas.microsoft.com/office/drawing/2014/main" id="{EB0B6188-2750-4A8A-AED4-B608769B8731}"/>
            </a:ext>
          </a:extLst>
        </xdr:cNvPr>
        <xdr:cNvCxnSpPr/>
      </xdr:nvCxnSpPr>
      <xdr:spPr>
        <a:xfrm flipV="1">
          <a:off x="14696439" y="16295461"/>
          <a:ext cx="0" cy="1570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6" name="【庁舎】&#10;有形固定資産減価償却率最小値テキスト">
          <a:extLst>
            <a:ext uri="{FF2B5EF4-FFF2-40B4-BE49-F238E27FC236}">
              <a16:creationId xmlns:a16="http://schemas.microsoft.com/office/drawing/2014/main" id="{6662C6AF-5278-49BD-9CF1-1141D24297CD}"/>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7" name="直線コネクタ 566">
          <a:extLst>
            <a:ext uri="{FF2B5EF4-FFF2-40B4-BE49-F238E27FC236}">
              <a16:creationId xmlns:a16="http://schemas.microsoft.com/office/drawing/2014/main" id="{B36FF2B5-A45E-409C-BCA8-8A342B608438}"/>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68" name="【庁舎】&#10;有形固定資産減価償却率最大値テキスト">
          <a:extLst>
            <a:ext uri="{FF2B5EF4-FFF2-40B4-BE49-F238E27FC236}">
              <a16:creationId xmlns:a16="http://schemas.microsoft.com/office/drawing/2014/main" id="{E7F193AD-EFA5-4C3C-8115-01B701C9A308}"/>
            </a:ext>
          </a:extLst>
        </xdr:cNvPr>
        <xdr:cNvSpPr txBox="1"/>
      </xdr:nvSpPr>
      <xdr:spPr>
        <a:xfrm>
          <a:off x="14735175" y="160706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69" name="直線コネクタ 568">
          <a:extLst>
            <a:ext uri="{FF2B5EF4-FFF2-40B4-BE49-F238E27FC236}">
              <a16:creationId xmlns:a16="http://schemas.microsoft.com/office/drawing/2014/main" id="{189E35B2-1459-4186-A93A-761E964A0158}"/>
            </a:ext>
          </a:extLst>
        </xdr:cNvPr>
        <xdr:cNvCxnSpPr/>
      </xdr:nvCxnSpPr>
      <xdr:spPr>
        <a:xfrm>
          <a:off x="14611350" y="162954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570" name="【庁舎】&#10;有形固定資産減価償却率平均値テキスト">
          <a:extLst>
            <a:ext uri="{FF2B5EF4-FFF2-40B4-BE49-F238E27FC236}">
              <a16:creationId xmlns:a16="http://schemas.microsoft.com/office/drawing/2014/main" id="{CCD0CF47-F627-4A07-9D88-645182B52140}"/>
            </a:ext>
          </a:extLst>
        </xdr:cNvPr>
        <xdr:cNvSpPr txBox="1"/>
      </xdr:nvSpPr>
      <xdr:spPr>
        <a:xfrm>
          <a:off x="14735175" y="16956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571" name="フローチャート: 判断 570">
          <a:extLst>
            <a:ext uri="{FF2B5EF4-FFF2-40B4-BE49-F238E27FC236}">
              <a16:creationId xmlns:a16="http://schemas.microsoft.com/office/drawing/2014/main" id="{C0FC865D-C28D-470C-86CC-54500C7CD9BC}"/>
            </a:ext>
          </a:extLst>
        </xdr:cNvPr>
        <xdr:cNvSpPr/>
      </xdr:nvSpPr>
      <xdr:spPr>
        <a:xfrm>
          <a:off x="14649450" y="169808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572" name="フローチャート: 判断 571">
          <a:extLst>
            <a:ext uri="{FF2B5EF4-FFF2-40B4-BE49-F238E27FC236}">
              <a16:creationId xmlns:a16="http://schemas.microsoft.com/office/drawing/2014/main" id="{D2A92C54-5225-426C-BD92-1750775F0263}"/>
            </a:ext>
          </a:extLst>
        </xdr:cNvPr>
        <xdr:cNvSpPr/>
      </xdr:nvSpPr>
      <xdr:spPr>
        <a:xfrm>
          <a:off x="13887450" y="169631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573" name="フローチャート: 判断 572">
          <a:extLst>
            <a:ext uri="{FF2B5EF4-FFF2-40B4-BE49-F238E27FC236}">
              <a16:creationId xmlns:a16="http://schemas.microsoft.com/office/drawing/2014/main" id="{CC38F2B6-9D16-471A-97F3-1ACF10D18E11}"/>
            </a:ext>
          </a:extLst>
        </xdr:cNvPr>
        <xdr:cNvSpPr/>
      </xdr:nvSpPr>
      <xdr:spPr>
        <a:xfrm>
          <a:off x="13096875" y="170186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574" name="フローチャート: 判断 573">
          <a:extLst>
            <a:ext uri="{FF2B5EF4-FFF2-40B4-BE49-F238E27FC236}">
              <a16:creationId xmlns:a16="http://schemas.microsoft.com/office/drawing/2014/main" id="{BBCAE4E5-6CEC-4D6D-BD78-4961AF537033}"/>
            </a:ext>
          </a:extLst>
        </xdr:cNvPr>
        <xdr:cNvSpPr/>
      </xdr:nvSpPr>
      <xdr:spPr>
        <a:xfrm>
          <a:off x="12296775" y="170610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575" name="フローチャート: 判断 574">
          <a:extLst>
            <a:ext uri="{FF2B5EF4-FFF2-40B4-BE49-F238E27FC236}">
              <a16:creationId xmlns:a16="http://schemas.microsoft.com/office/drawing/2014/main" id="{61837DFA-D75E-4B78-87AC-9E4B355C396A}"/>
            </a:ext>
          </a:extLst>
        </xdr:cNvPr>
        <xdr:cNvSpPr/>
      </xdr:nvSpPr>
      <xdr:spPr>
        <a:xfrm>
          <a:off x="11487150" y="171378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5838E8DC-BE83-470B-9703-8B469803345A}"/>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3AA504DA-802B-4171-8E28-9C64E581BEA2}"/>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5D07ACF9-2CB9-420E-ACAA-8973F537FA80}"/>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7AE38683-B05C-402E-90BB-A4AF1C170BC2}"/>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79B75BC1-8CF5-45DB-8EF1-5F87B0D0525C}"/>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33564</xdr:rowOff>
    </xdr:from>
    <xdr:to>
      <xdr:col>85</xdr:col>
      <xdr:colOff>177800</xdr:colOff>
      <xdr:row>100</xdr:row>
      <xdr:rowOff>135164</xdr:rowOff>
    </xdr:to>
    <xdr:sp macro="" textlink="">
      <xdr:nvSpPr>
        <xdr:cNvPr id="581" name="楕円 580">
          <a:extLst>
            <a:ext uri="{FF2B5EF4-FFF2-40B4-BE49-F238E27FC236}">
              <a16:creationId xmlns:a16="http://schemas.microsoft.com/office/drawing/2014/main" id="{49581785-248A-48BF-B967-D285B9EFE1E0}"/>
            </a:ext>
          </a:extLst>
        </xdr:cNvPr>
        <xdr:cNvSpPr/>
      </xdr:nvSpPr>
      <xdr:spPr>
        <a:xfrm>
          <a:off x="14649450" y="163181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119941</xdr:rowOff>
    </xdr:from>
    <xdr:ext cx="340478" cy="259045"/>
    <xdr:sp macro="" textlink="">
      <xdr:nvSpPr>
        <xdr:cNvPr id="582" name="【庁舎】&#10;有形固定資産減価償却率該当値テキスト">
          <a:extLst>
            <a:ext uri="{FF2B5EF4-FFF2-40B4-BE49-F238E27FC236}">
              <a16:creationId xmlns:a16="http://schemas.microsoft.com/office/drawing/2014/main" id="{930D4748-AE40-42BA-9E4A-92CFA7944F05}"/>
            </a:ext>
          </a:extLst>
        </xdr:cNvPr>
        <xdr:cNvSpPr txBox="1"/>
      </xdr:nvSpPr>
      <xdr:spPr>
        <a:xfrm>
          <a:off x="14735175" y="16239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154395</xdr:rowOff>
    </xdr:from>
    <xdr:to>
      <xdr:col>81</xdr:col>
      <xdr:colOff>101600</xdr:colOff>
      <xdr:row>100</xdr:row>
      <xdr:rowOff>84545</xdr:rowOff>
    </xdr:to>
    <xdr:sp macro="" textlink="">
      <xdr:nvSpPr>
        <xdr:cNvPr id="583" name="楕円 582">
          <a:extLst>
            <a:ext uri="{FF2B5EF4-FFF2-40B4-BE49-F238E27FC236}">
              <a16:creationId xmlns:a16="http://schemas.microsoft.com/office/drawing/2014/main" id="{B92DBA3D-C9E1-48E3-86D9-BA6AD918B9C5}"/>
            </a:ext>
          </a:extLst>
        </xdr:cNvPr>
        <xdr:cNvSpPr/>
      </xdr:nvSpPr>
      <xdr:spPr>
        <a:xfrm>
          <a:off x="13887450" y="162706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33745</xdr:rowOff>
    </xdr:from>
    <xdr:to>
      <xdr:col>85</xdr:col>
      <xdr:colOff>127000</xdr:colOff>
      <xdr:row>100</xdr:row>
      <xdr:rowOff>84364</xdr:rowOff>
    </xdr:to>
    <xdr:cxnSp macro="">
      <xdr:nvCxnSpPr>
        <xdr:cNvPr id="584" name="直線コネクタ 583">
          <a:extLst>
            <a:ext uri="{FF2B5EF4-FFF2-40B4-BE49-F238E27FC236}">
              <a16:creationId xmlns:a16="http://schemas.microsoft.com/office/drawing/2014/main" id="{34CBA1DF-B279-4BDD-8BCD-50882931C655}"/>
            </a:ext>
          </a:extLst>
        </xdr:cNvPr>
        <xdr:cNvCxnSpPr/>
      </xdr:nvCxnSpPr>
      <xdr:spPr>
        <a:xfrm>
          <a:off x="13935075" y="16318320"/>
          <a:ext cx="762000" cy="5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5806</xdr:rowOff>
    </xdr:from>
    <xdr:to>
      <xdr:col>76</xdr:col>
      <xdr:colOff>165100</xdr:colOff>
      <xdr:row>108</xdr:row>
      <xdr:rowOff>107406</xdr:rowOff>
    </xdr:to>
    <xdr:sp macro="" textlink="">
      <xdr:nvSpPr>
        <xdr:cNvPr id="585" name="楕円 584">
          <a:extLst>
            <a:ext uri="{FF2B5EF4-FFF2-40B4-BE49-F238E27FC236}">
              <a16:creationId xmlns:a16="http://schemas.microsoft.com/office/drawing/2014/main" id="{38B36736-54F8-4ACE-82D7-780796A25E41}"/>
            </a:ext>
          </a:extLst>
        </xdr:cNvPr>
        <xdr:cNvSpPr/>
      </xdr:nvSpPr>
      <xdr:spPr>
        <a:xfrm>
          <a:off x="13096875" y="176683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33745</xdr:rowOff>
    </xdr:from>
    <xdr:to>
      <xdr:col>81</xdr:col>
      <xdr:colOff>50800</xdr:colOff>
      <xdr:row>108</xdr:row>
      <xdr:rowOff>56606</xdr:rowOff>
    </xdr:to>
    <xdr:cxnSp macro="">
      <xdr:nvCxnSpPr>
        <xdr:cNvPr id="586" name="直線コネクタ 585">
          <a:extLst>
            <a:ext uri="{FF2B5EF4-FFF2-40B4-BE49-F238E27FC236}">
              <a16:creationId xmlns:a16="http://schemas.microsoft.com/office/drawing/2014/main" id="{0D589DFE-775D-47B2-AE0B-729F96282D5F}"/>
            </a:ext>
          </a:extLst>
        </xdr:cNvPr>
        <xdr:cNvCxnSpPr/>
      </xdr:nvCxnSpPr>
      <xdr:spPr>
        <a:xfrm flipV="1">
          <a:off x="13144500" y="16318320"/>
          <a:ext cx="790575" cy="139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160927</xdr:rowOff>
    </xdr:from>
    <xdr:to>
      <xdr:col>72</xdr:col>
      <xdr:colOff>38100</xdr:colOff>
      <xdr:row>108</xdr:row>
      <xdr:rowOff>91077</xdr:rowOff>
    </xdr:to>
    <xdr:sp macro="" textlink="">
      <xdr:nvSpPr>
        <xdr:cNvPr id="587" name="楕円 586">
          <a:extLst>
            <a:ext uri="{FF2B5EF4-FFF2-40B4-BE49-F238E27FC236}">
              <a16:creationId xmlns:a16="http://schemas.microsoft.com/office/drawing/2014/main" id="{F7C2A3C4-A80C-4221-A65D-F70E5D0D2498}"/>
            </a:ext>
          </a:extLst>
        </xdr:cNvPr>
        <xdr:cNvSpPr/>
      </xdr:nvSpPr>
      <xdr:spPr>
        <a:xfrm>
          <a:off x="12296775" y="176520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40277</xdr:rowOff>
    </xdr:from>
    <xdr:to>
      <xdr:col>76</xdr:col>
      <xdr:colOff>114300</xdr:colOff>
      <xdr:row>108</xdr:row>
      <xdr:rowOff>56606</xdr:rowOff>
    </xdr:to>
    <xdr:cxnSp macro="">
      <xdr:nvCxnSpPr>
        <xdr:cNvPr id="588" name="直線コネクタ 587">
          <a:extLst>
            <a:ext uri="{FF2B5EF4-FFF2-40B4-BE49-F238E27FC236}">
              <a16:creationId xmlns:a16="http://schemas.microsoft.com/office/drawing/2014/main" id="{317E419D-272B-4987-9F2B-AFEBA61A2E05}"/>
            </a:ext>
          </a:extLst>
        </xdr:cNvPr>
        <xdr:cNvCxnSpPr/>
      </xdr:nvCxnSpPr>
      <xdr:spPr>
        <a:xfrm>
          <a:off x="12344400" y="17699627"/>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126637</xdr:rowOff>
    </xdr:from>
    <xdr:to>
      <xdr:col>67</xdr:col>
      <xdr:colOff>101600</xdr:colOff>
      <xdr:row>108</xdr:row>
      <xdr:rowOff>56787</xdr:rowOff>
    </xdr:to>
    <xdr:sp macro="" textlink="">
      <xdr:nvSpPr>
        <xdr:cNvPr id="589" name="楕円 588">
          <a:extLst>
            <a:ext uri="{FF2B5EF4-FFF2-40B4-BE49-F238E27FC236}">
              <a16:creationId xmlns:a16="http://schemas.microsoft.com/office/drawing/2014/main" id="{A2908220-154B-448A-808B-E1D148F67878}"/>
            </a:ext>
          </a:extLst>
        </xdr:cNvPr>
        <xdr:cNvSpPr/>
      </xdr:nvSpPr>
      <xdr:spPr>
        <a:xfrm>
          <a:off x="11487150" y="1761136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5987</xdr:rowOff>
    </xdr:from>
    <xdr:to>
      <xdr:col>71</xdr:col>
      <xdr:colOff>177800</xdr:colOff>
      <xdr:row>108</xdr:row>
      <xdr:rowOff>40277</xdr:rowOff>
    </xdr:to>
    <xdr:cxnSp macro="">
      <xdr:nvCxnSpPr>
        <xdr:cNvPr id="590" name="直線コネクタ 589">
          <a:extLst>
            <a:ext uri="{FF2B5EF4-FFF2-40B4-BE49-F238E27FC236}">
              <a16:creationId xmlns:a16="http://schemas.microsoft.com/office/drawing/2014/main" id="{CE856027-6EBD-46B8-8E44-BABFB293AA71}"/>
            </a:ext>
          </a:extLst>
        </xdr:cNvPr>
        <xdr:cNvCxnSpPr/>
      </xdr:nvCxnSpPr>
      <xdr:spPr>
        <a:xfrm>
          <a:off x="11534775" y="17668512"/>
          <a:ext cx="80962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85470</xdr:rowOff>
    </xdr:from>
    <xdr:ext cx="405111" cy="259045"/>
    <xdr:sp macro="" textlink="">
      <xdr:nvSpPr>
        <xdr:cNvPr id="591" name="n_1aveValue【庁舎】&#10;有形固定資産減価償却率">
          <a:extLst>
            <a:ext uri="{FF2B5EF4-FFF2-40B4-BE49-F238E27FC236}">
              <a16:creationId xmlns:a16="http://schemas.microsoft.com/office/drawing/2014/main" id="{2E5DA95B-B024-4468-AFB9-36417F983796}"/>
            </a:ext>
          </a:extLst>
        </xdr:cNvPr>
        <xdr:cNvSpPr txBox="1"/>
      </xdr:nvSpPr>
      <xdr:spPr>
        <a:xfrm>
          <a:off x="13745219" y="17062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592" name="n_2aveValue【庁舎】&#10;有形固定資産減価償却率">
          <a:extLst>
            <a:ext uri="{FF2B5EF4-FFF2-40B4-BE49-F238E27FC236}">
              <a16:creationId xmlns:a16="http://schemas.microsoft.com/office/drawing/2014/main" id="{E0E46DAA-5494-4219-A8B6-C35F43CF8FF6}"/>
            </a:ext>
          </a:extLst>
        </xdr:cNvPr>
        <xdr:cNvSpPr txBox="1"/>
      </xdr:nvSpPr>
      <xdr:spPr>
        <a:xfrm>
          <a:off x="12964169" y="1679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593" name="n_3aveValue【庁舎】&#10;有形固定資産減価償却率">
          <a:extLst>
            <a:ext uri="{FF2B5EF4-FFF2-40B4-BE49-F238E27FC236}">
              <a16:creationId xmlns:a16="http://schemas.microsoft.com/office/drawing/2014/main" id="{E1221891-8DCD-4F76-9CE5-56A4A8C048B4}"/>
            </a:ext>
          </a:extLst>
        </xdr:cNvPr>
        <xdr:cNvSpPr txBox="1"/>
      </xdr:nvSpPr>
      <xdr:spPr>
        <a:xfrm>
          <a:off x="12164069" y="1683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594" name="n_4aveValue【庁舎】&#10;有形固定資産減価償却率">
          <a:extLst>
            <a:ext uri="{FF2B5EF4-FFF2-40B4-BE49-F238E27FC236}">
              <a16:creationId xmlns:a16="http://schemas.microsoft.com/office/drawing/2014/main" id="{78917B92-12F6-472B-8232-481E236005E4}"/>
            </a:ext>
          </a:extLst>
        </xdr:cNvPr>
        <xdr:cNvSpPr txBox="1"/>
      </xdr:nvSpPr>
      <xdr:spPr>
        <a:xfrm>
          <a:off x="11354444" y="16916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101072</xdr:rowOff>
    </xdr:from>
    <xdr:ext cx="340478" cy="259045"/>
    <xdr:sp macro="" textlink="">
      <xdr:nvSpPr>
        <xdr:cNvPr id="595" name="n_1mainValue【庁舎】&#10;有形固定資産減価償却率">
          <a:extLst>
            <a:ext uri="{FF2B5EF4-FFF2-40B4-BE49-F238E27FC236}">
              <a16:creationId xmlns:a16="http://schemas.microsoft.com/office/drawing/2014/main" id="{E29113AC-FB9D-4AB2-9268-4AEABDBC438F}"/>
            </a:ext>
          </a:extLst>
        </xdr:cNvPr>
        <xdr:cNvSpPr txBox="1"/>
      </xdr:nvSpPr>
      <xdr:spPr>
        <a:xfrm>
          <a:off x="13774361" y="160490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98533</xdr:rowOff>
    </xdr:from>
    <xdr:ext cx="405111" cy="259045"/>
    <xdr:sp macro="" textlink="">
      <xdr:nvSpPr>
        <xdr:cNvPr id="596" name="n_2mainValue【庁舎】&#10;有形固定資産減価償却率">
          <a:extLst>
            <a:ext uri="{FF2B5EF4-FFF2-40B4-BE49-F238E27FC236}">
              <a16:creationId xmlns:a16="http://schemas.microsoft.com/office/drawing/2014/main" id="{2AC84BE5-5268-4460-8608-CFDA5F51B7A5}"/>
            </a:ext>
          </a:extLst>
        </xdr:cNvPr>
        <xdr:cNvSpPr txBox="1"/>
      </xdr:nvSpPr>
      <xdr:spPr>
        <a:xfrm>
          <a:off x="12964169" y="17761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82204</xdr:rowOff>
    </xdr:from>
    <xdr:ext cx="405111" cy="259045"/>
    <xdr:sp macro="" textlink="">
      <xdr:nvSpPr>
        <xdr:cNvPr id="597" name="n_3mainValue【庁舎】&#10;有形固定資産減価償却率">
          <a:extLst>
            <a:ext uri="{FF2B5EF4-FFF2-40B4-BE49-F238E27FC236}">
              <a16:creationId xmlns:a16="http://schemas.microsoft.com/office/drawing/2014/main" id="{6C762DB0-29FA-4841-8722-E8D8BEAC2CD8}"/>
            </a:ext>
          </a:extLst>
        </xdr:cNvPr>
        <xdr:cNvSpPr txBox="1"/>
      </xdr:nvSpPr>
      <xdr:spPr>
        <a:xfrm>
          <a:off x="12164069" y="17744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47914</xdr:rowOff>
    </xdr:from>
    <xdr:ext cx="405111" cy="259045"/>
    <xdr:sp macro="" textlink="">
      <xdr:nvSpPr>
        <xdr:cNvPr id="598" name="n_4mainValue【庁舎】&#10;有形固定資産減価償却率">
          <a:extLst>
            <a:ext uri="{FF2B5EF4-FFF2-40B4-BE49-F238E27FC236}">
              <a16:creationId xmlns:a16="http://schemas.microsoft.com/office/drawing/2014/main" id="{06A76E8E-0CB2-4BAB-B338-41083656036D}"/>
            </a:ext>
          </a:extLst>
        </xdr:cNvPr>
        <xdr:cNvSpPr txBox="1"/>
      </xdr:nvSpPr>
      <xdr:spPr>
        <a:xfrm>
          <a:off x="11354444" y="1770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id="{32CDF7F9-C3DF-4F8B-9567-D521A36ABF31}"/>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a16="http://schemas.microsoft.com/office/drawing/2014/main" id="{CA2CED54-97AF-44F1-B6AF-717276D81932}"/>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a16="http://schemas.microsoft.com/office/drawing/2014/main" id="{F42DE220-B805-4FBF-A23C-8ACEA65B7868}"/>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a16="http://schemas.microsoft.com/office/drawing/2014/main" id="{158789F9-5879-4E0B-A2C0-29347FFFCE34}"/>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a16="http://schemas.microsoft.com/office/drawing/2014/main" id="{D4E2DDEC-7B79-43BA-AC96-21D7B933A6AC}"/>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a16="http://schemas.microsoft.com/office/drawing/2014/main" id="{5A545F3E-6A66-4A75-AC10-3BD606B400C1}"/>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a16="http://schemas.microsoft.com/office/drawing/2014/main" id="{4E486B91-FC7E-45B2-9886-95E642AC7A2A}"/>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a16="http://schemas.microsoft.com/office/drawing/2014/main" id="{45F9CD68-02AE-4F04-AE93-4BFD959F4586}"/>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a16="http://schemas.microsoft.com/office/drawing/2014/main" id="{8B8371B1-9422-44BB-B223-98750BBA0B44}"/>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a16="http://schemas.microsoft.com/office/drawing/2014/main" id="{ACADAF25-69EF-42BC-AB79-950B888A8FFA}"/>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9" name="直線コネクタ 608">
          <a:extLst>
            <a:ext uri="{FF2B5EF4-FFF2-40B4-BE49-F238E27FC236}">
              <a16:creationId xmlns:a16="http://schemas.microsoft.com/office/drawing/2014/main" id="{CBEAFEB5-0A9F-4025-B745-36F49541A6EF}"/>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0" name="テキスト ボックス 609">
          <a:extLst>
            <a:ext uri="{FF2B5EF4-FFF2-40B4-BE49-F238E27FC236}">
              <a16:creationId xmlns:a16="http://schemas.microsoft.com/office/drawing/2014/main" id="{EAB25EB7-2BB1-41FA-AD8D-78F48B952F8A}"/>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1" name="直線コネクタ 610">
          <a:extLst>
            <a:ext uri="{FF2B5EF4-FFF2-40B4-BE49-F238E27FC236}">
              <a16:creationId xmlns:a16="http://schemas.microsoft.com/office/drawing/2014/main" id="{79F9FD54-DD41-4CBA-9BE6-3C0B28A22498}"/>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2" name="テキスト ボックス 611">
          <a:extLst>
            <a:ext uri="{FF2B5EF4-FFF2-40B4-BE49-F238E27FC236}">
              <a16:creationId xmlns:a16="http://schemas.microsoft.com/office/drawing/2014/main" id="{DB9F9596-BC9A-42C4-B0B7-6026647700D6}"/>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3" name="直線コネクタ 612">
          <a:extLst>
            <a:ext uri="{FF2B5EF4-FFF2-40B4-BE49-F238E27FC236}">
              <a16:creationId xmlns:a16="http://schemas.microsoft.com/office/drawing/2014/main" id="{978BD12A-D8C5-42A8-85A7-0253FCA61D12}"/>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4" name="テキスト ボックス 613">
          <a:extLst>
            <a:ext uri="{FF2B5EF4-FFF2-40B4-BE49-F238E27FC236}">
              <a16:creationId xmlns:a16="http://schemas.microsoft.com/office/drawing/2014/main" id="{84A66938-B791-46C1-87ED-6A394BB3C3FD}"/>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5" name="直線コネクタ 614">
          <a:extLst>
            <a:ext uri="{FF2B5EF4-FFF2-40B4-BE49-F238E27FC236}">
              <a16:creationId xmlns:a16="http://schemas.microsoft.com/office/drawing/2014/main" id="{B5E37BD0-54C5-4629-BF8F-8A5F6F04A393}"/>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6" name="テキスト ボックス 615">
          <a:extLst>
            <a:ext uri="{FF2B5EF4-FFF2-40B4-BE49-F238E27FC236}">
              <a16:creationId xmlns:a16="http://schemas.microsoft.com/office/drawing/2014/main" id="{5062FFE8-F8A9-46D5-9B94-20290F8C075B}"/>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DB9A1A75-7A8D-42C7-BDE9-9F0FDFC54365}"/>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E271D7A8-8E6A-453F-8BB9-E91439A614B6}"/>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庁舎】&#10;一人当たり面積グラフ枠">
          <a:extLst>
            <a:ext uri="{FF2B5EF4-FFF2-40B4-BE49-F238E27FC236}">
              <a16:creationId xmlns:a16="http://schemas.microsoft.com/office/drawing/2014/main" id="{76B2DE0B-884D-4959-ABE6-60EE33D1D750}"/>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620" name="直線コネクタ 619">
          <a:extLst>
            <a:ext uri="{FF2B5EF4-FFF2-40B4-BE49-F238E27FC236}">
              <a16:creationId xmlns:a16="http://schemas.microsoft.com/office/drawing/2014/main" id="{534A19FC-3EB3-4C30-8D5C-8B123433FE99}"/>
            </a:ext>
          </a:extLst>
        </xdr:cNvPr>
        <xdr:cNvCxnSpPr/>
      </xdr:nvCxnSpPr>
      <xdr:spPr>
        <a:xfrm flipV="1">
          <a:off x="19954239" y="16484676"/>
          <a:ext cx="0" cy="1153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621" name="【庁舎】&#10;一人当たり面積最小値テキスト">
          <a:extLst>
            <a:ext uri="{FF2B5EF4-FFF2-40B4-BE49-F238E27FC236}">
              <a16:creationId xmlns:a16="http://schemas.microsoft.com/office/drawing/2014/main" id="{A124FF39-6AD2-4789-B5AB-5FE8C6BB8234}"/>
            </a:ext>
          </a:extLst>
        </xdr:cNvPr>
        <xdr:cNvSpPr txBox="1"/>
      </xdr:nvSpPr>
      <xdr:spPr>
        <a:xfrm>
          <a:off x="19992975" y="1764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622" name="直線コネクタ 621">
          <a:extLst>
            <a:ext uri="{FF2B5EF4-FFF2-40B4-BE49-F238E27FC236}">
              <a16:creationId xmlns:a16="http://schemas.microsoft.com/office/drawing/2014/main" id="{C14CF1F0-7553-4E48-8301-26FC8584C92D}"/>
            </a:ext>
          </a:extLst>
        </xdr:cNvPr>
        <xdr:cNvCxnSpPr/>
      </xdr:nvCxnSpPr>
      <xdr:spPr>
        <a:xfrm>
          <a:off x="19878675" y="176377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623" name="【庁舎】&#10;一人当たり面積最大値テキスト">
          <a:extLst>
            <a:ext uri="{FF2B5EF4-FFF2-40B4-BE49-F238E27FC236}">
              <a16:creationId xmlns:a16="http://schemas.microsoft.com/office/drawing/2014/main" id="{44527B54-45E8-4F79-B416-16EF0C594372}"/>
            </a:ext>
          </a:extLst>
        </xdr:cNvPr>
        <xdr:cNvSpPr txBox="1"/>
      </xdr:nvSpPr>
      <xdr:spPr>
        <a:xfrm>
          <a:off x="19992975" y="162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624" name="直線コネクタ 623">
          <a:extLst>
            <a:ext uri="{FF2B5EF4-FFF2-40B4-BE49-F238E27FC236}">
              <a16:creationId xmlns:a16="http://schemas.microsoft.com/office/drawing/2014/main" id="{14653F5C-F324-4478-AC64-922857386415}"/>
            </a:ext>
          </a:extLst>
        </xdr:cNvPr>
        <xdr:cNvCxnSpPr/>
      </xdr:nvCxnSpPr>
      <xdr:spPr>
        <a:xfrm>
          <a:off x="19878675" y="164846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625" name="【庁舎】&#10;一人当たり面積平均値テキスト">
          <a:extLst>
            <a:ext uri="{FF2B5EF4-FFF2-40B4-BE49-F238E27FC236}">
              <a16:creationId xmlns:a16="http://schemas.microsoft.com/office/drawing/2014/main" id="{EC356A72-B620-49F5-8D4A-3AAC203A4B03}"/>
            </a:ext>
          </a:extLst>
        </xdr:cNvPr>
        <xdr:cNvSpPr txBox="1"/>
      </xdr:nvSpPr>
      <xdr:spPr>
        <a:xfrm>
          <a:off x="19992975" y="17315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626" name="フローチャート: 判断 625">
          <a:extLst>
            <a:ext uri="{FF2B5EF4-FFF2-40B4-BE49-F238E27FC236}">
              <a16:creationId xmlns:a16="http://schemas.microsoft.com/office/drawing/2014/main" id="{6CDE8882-FBC2-438C-A0B5-D1F9AC5972EF}"/>
            </a:ext>
          </a:extLst>
        </xdr:cNvPr>
        <xdr:cNvSpPr/>
      </xdr:nvSpPr>
      <xdr:spPr>
        <a:xfrm>
          <a:off x="19897725" y="173372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627" name="フローチャート: 判断 626">
          <a:extLst>
            <a:ext uri="{FF2B5EF4-FFF2-40B4-BE49-F238E27FC236}">
              <a16:creationId xmlns:a16="http://schemas.microsoft.com/office/drawing/2014/main" id="{39D13F44-92D7-49F0-9A8C-CF7E701A401B}"/>
            </a:ext>
          </a:extLst>
        </xdr:cNvPr>
        <xdr:cNvSpPr/>
      </xdr:nvSpPr>
      <xdr:spPr>
        <a:xfrm>
          <a:off x="19154775" y="173478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628" name="フローチャート: 判断 627">
          <a:extLst>
            <a:ext uri="{FF2B5EF4-FFF2-40B4-BE49-F238E27FC236}">
              <a16:creationId xmlns:a16="http://schemas.microsoft.com/office/drawing/2014/main" id="{164F8C1B-8081-4A9A-93B0-2BCDA3F95655}"/>
            </a:ext>
          </a:extLst>
        </xdr:cNvPr>
        <xdr:cNvSpPr/>
      </xdr:nvSpPr>
      <xdr:spPr>
        <a:xfrm>
          <a:off x="18345150" y="173729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629" name="フローチャート: 判断 628">
          <a:extLst>
            <a:ext uri="{FF2B5EF4-FFF2-40B4-BE49-F238E27FC236}">
              <a16:creationId xmlns:a16="http://schemas.microsoft.com/office/drawing/2014/main" id="{B7383F92-2F7E-486B-A63C-BDF819F5D8F0}"/>
            </a:ext>
          </a:extLst>
        </xdr:cNvPr>
        <xdr:cNvSpPr/>
      </xdr:nvSpPr>
      <xdr:spPr>
        <a:xfrm>
          <a:off x="17554575" y="173861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630" name="フローチャート: 判断 629">
          <a:extLst>
            <a:ext uri="{FF2B5EF4-FFF2-40B4-BE49-F238E27FC236}">
              <a16:creationId xmlns:a16="http://schemas.microsoft.com/office/drawing/2014/main" id="{52F9E61F-B173-4562-B72F-4886233D691B}"/>
            </a:ext>
          </a:extLst>
        </xdr:cNvPr>
        <xdr:cNvSpPr/>
      </xdr:nvSpPr>
      <xdr:spPr>
        <a:xfrm>
          <a:off x="16754475" y="173619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52E622B0-33D3-49C6-8FE5-DF979EBEDF25}"/>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88F9F48D-12B6-4A7A-8A3C-DE2E4ACFEB20}"/>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2C753299-A453-4E69-BA01-ED731C2180C4}"/>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210D6F43-8FD1-474D-8CFF-CE8CEB22D392}"/>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F053EBD-959F-4C12-9889-8B061C8B6F0A}"/>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80721</xdr:rowOff>
    </xdr:from>
    <xdr:to>
      <xdr:col>116</xdr:col>
      <xdr:colOff>114300</xdr:colOff>
      <xdr:row>106</xdr:row>
      <xdr:rowOff>10871</xdr:rowOff>
    </xdr:to>
    <xdr:sp macro="" textlink="">
      <xdr:nvSpPr>
        <xdr:cNvPr id="636" name="楕円 635">
          <a:extLst>
            <a:ext uri="{FF2B5EF4-FFF2-40B4-BE49-F238E27FC236}">
              <a16:creationId xmlns:a16="http://schemas.microsoft.com/office/drawing/2014/main" id="{271FE279-D768-4837-84CC-B3E133E23830}"/>
            </a:ext>
          </a:extLst>
        </xdr:cNvPr>
        <xdr:cNvSpPr/>
      </xdr:nvSpPr>
      <xdr:spPr>
        <a:xfrm>
          <a:off x="19897725" y="172288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103598</xdr:rowOff>
    </xdr:from>
    <xdr:ext cx="469744" cy="259045"/>
    <xdr:sp macro="" textlink="">
      <xdr:nvSpPr>
        <xdr:cNvPr id="637" name="【庁舎】&#10;一人当たり面積該当値テキスト">
          <a:extLst>
            <a:ext uri="{FF2B5EF4-FFF2-40B4-BE49-F238E27FC236}">
              <a16:creationId xmlns:a16="http://schemas.microsoft.com/office/drawing/2014/main" id="{530F1194-435A-40AA-A245-E843336FFF96}"/>
            </a:ext>
          </a:extLst>
        </xdr:cNvPr>
        <xdr:cNvSpPr txBox="1"/>
      </xdr:nvSpPr>
      <xdr:spPr>
        <a:xfrm>
          <a:off x="19992975" y="1708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136043</xdr:rowOff>
    </xdr:from>
    <xdr:to>
      <xdr:col>112</xdr:col>
      <xdr:colOff>38100</xdr:colOff>
      <xdr:row>107</xdr:row>
      <xdr:rowOff>66193</xdr:rowOff>
    </xdr:to>
    <xdr:sp macro="" textlink="">
      <xdr:nvSpPr>
        <xdr:cNvPr id="638" name="楕円 637">
          <a:extLst>
            <a:ext uri="{FF2B5EF4-FFF2-40B4-BE49-F238E27FC236}">
              <a16:creationId xmlns:a16="http://schemas.microsoft.com/office/drawing/2014/main" id="{BCD17F40-DA6B-42B6-ADBE-768E297B693B}"/>
            </a:ext>
          </a:extLst>
        </xdr:cNvPr>
        <xdr:cNvSpPr/>
      </xdr:nvSpPr>
      <xdr:spPr>
        <a:xfrm>
          <a:off x="19154775" y="174524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131521</xdr:rowOff>
    </xdr:from>
    <xdr:to>
      <xdr:col>116</xdr:col>
      <xdr:colOff>63500</xdr:colOff>
      <xdr:row>107</xdr:row>
      <xdr:rowOff>15393</xdr:rowOff>
    </xdr:to>
    <xdr:cxnSp macro="">
      <xdr:nvCxnSpPr>
        <xdr:cNvPr id="639" name="直線コネクタ 638">
          <a:extLst>
            <a:ext uri="{FF2B5EF4-FFF2-40B4-BE49-F238E27FC236}">
              <a16:creationId xmlns:a16="http://schemas.microsoft.com/office/drawing/2014/main" id="{003AE648-E305-4B94-9EDE-F13F6A5725E4}"/>
            </a:ext>
          </a:extLst>
        </xdr:cNvPr>
        <xdr:cNvCxnSpPr/>
      </xdr:nvCxnSpPr>
      <xdr:spPr>
        <a:xfrm flipV="1">
          <a:off x="19202400" y="17276521"/>
          <a:ext cx="752475" cy="22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37745</xdr:rowOff>
    </xdr:from>
    <xdr:to>
      <xdr:col>107</xdr:col>
      <xdr:colOff>101600</xdr:colOff>
      <xdr:row>107</xdr:row>
      <xdr:rowOff>139345</xdr:rowOff>
    </xdr:to>
    <xdr:sp macro="" textlink="">
      <xdr:nvSpPr>
        <xdr:cNvPr id="640" name="楕円 639">
          <a:extLst>
            <a:ext uri="{FF2B5EF4-FFF2-40B4-BE49-F238E27FC236}">
              <a16:creationId xmlns:a16="http://schemas.microsoft.com/office/drawing/2014/main" id="{A8AF0510-AD88-4D21-8ACD-F6017B99DAB3}"/>
            </a:ext>
          </a:extLst>
        </xdr:cNvPr>
        <xdr:cNvSpPr/>
      </xdr:nvSpPr>
      <xdr:spPr>
        <a:xfrm>
          <a:off x="18345150" y="175256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15393</xdr:rowOff>
    </xdr:from>
    <xdr:to>
      <xdr:col>111</xdr:col>
      <xdr:colOff>177800</xdr:colOff>
      <xdr:row>107</xdr:row>
      <xdr:rowOff>88545</xdr:rowOff>
    </xdr:to>
    <xdr:cxnSp macro="">
      <xdr:nvCxnSpPr>
        <xdr:cNvPr id="641" name="直線コネクタ 640">
          <a:extLst>
            <a:ext uri="{FF2B5EF4-FFF2-40B4-BE49-F238E27FC236}">
              <a16:creationId xmlns:a16="http://schemas.microsoft.com/office/drawing/2014/main" id="{12D55DE6-71F3-4197-9E38-890346EEEA48}"/>
            </a:ext>
          </a:extLst>
        </xdr:cNvPr>
        <xdr:cNvCxnSpPr/>
      </xdr:nvCxnSpPr>
      <xdr:spPr>
        <a:xfrm flipV="1">
          <a:off x="18392775" y="17500118"/>
          <a:ext cx="809625"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40945</xdr:rowOff>
    </xdr:from>
    <xdr:to>
      <xdr:col>102</xdr:col>
      <xdr:colOff>165100</xdr:colOff>
      <xdr:row>107</xdr:row>
      <xdr:rowOff>142545</xdr:rowOff>
    </xdr:to>
    <xdr:sp macro="" textlink="">
      <xdr:nvSpPr>
        <xdr:cNvPr id="642" name="楕円 641">
          <a:extLst>
            <a:ext uri="{FF2B5EF4-FFF2-40B4-BE49-F238E27FC236}">
              <a16:creationId xmlns:a16="http://schemas.microsoft.com/office/drawing/2014/main" id="{7A5EDED3-A662-45CB-AE6D-8029FE99DDB7}"/>
            </a:ext>
          </a:extLst>
        </xdr:cNvPr>
        <xdr:cNvSpPr/>
      </xdr:nvSpPr>
      <xdr:spPr>
        <a:xfrm>
          <a:off x="17554575" y="175288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88545</xdr:rowOff>
    </xdr:from>
    <xdr:to>
      <xdr:col>107</xdr:col>
      <xdr:colOff>50800</xdr:colOff>
      <xdr:row>107</xdr:row>
      <xdr:rowOff>91745</xdr:rowOff>
    </xdr:to>
    <xdr:cxnSp macro="">
      <xdr:nvCxnSpPr>
        <xdr:cNvPr id="643" name="直線コネクタ 642">
          <a:extLst>
            <a:ext uri="{FF2B5EF4-FFF2-40B4-BE49-F238E27FC236}">
              <a16:creationId xmlns:a16="http://schemas.microsoft.com/office/drawing/2014/main" id="{C8F39E82-EF1C-441D-B018-A0BCEDFBC7B7}"/>
            </a:ext>
          </a:extLst>
        </xdr:cNvPr>
        <xdr:cNvCxnSpPr/>
      </xdr:nvCxnSpPr>
      <xdr:spPr>
        <a:xfrm flipV="1">
          <a:off x="17602200" y="17573270"/>
          <a:ext cx="790575"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43687</xdr:rowOff>
    </xdr:from>
    <xdr:to>
      <xdr:col>98</xdr:col>
      <xdr:colOff>38100</xdr:colOff>
      <xdr:row>107</xdr:row>
      <xdr:rowOff>145287</xdr:rowOff>
    </xdr:to>
    <xdr:sp macro="" textlink="">
      <xdr:nvSpPr>
        <xdr:cNvPr id="644" name="楕円 643">
          <a:extLst>
            <a:ext uri="{FF2B5EF4-FFF2-40B4-BE49-F238E27FC236}">
              <a16:creationId xmlns:a16="http://schemas.microsoft.com/office/drawing/2014/main" id="{87589E81-C5CB-4F40-8291-0C9BDB5347AC}"/>
            </a:ext>
          </a:extLst>
        </xdr:cNvPr>
        <xdr:cNvSpPr/>
      </xdr:nvSpPr>
      <xdr:spPr>
        <a:xfrm>
          <a:off x="16754475" y="175347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91745</xdr:rowOff>
    </xdr:from>
    <xdr:to>
      <xdr:col>102</xdr:col>
      <xdr:colOff>114300</xdr:colOff>
      <xdr:row>107</xdr:row>
      <xdr:rowOff>94487</xdr:rowOff>
    </xdr:to>
    <xdr:cxnSp macro="">
      <xdr:nvCxnSpPr>
        <xdr:cNvPr id="645" name="直線コネクタ 644">
          <a:extLst>
            <a:ext uri="{FF2B5EF4-FFF2-40B4-BE49-F238E27FC236}">
              <a16:creationId xmlns:a16="http://schemas.microsoft.com/office/drawing/2014/main" id="{41574F97-01A1-45CD-978A-992540DB206D}"/>
            </a:ext>
          </a:extLst>
        </xdr:cNvPr>
        <xdr:cNvCxnSpPr/>
      </xdr:nvCxnSpPr>
      <xdr:spPr>
        <a:xfrm flipV="1">
          <a:off x="16802100" y="17576470"/>
          <a:ext cx="800100" cy="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646" name="n_1aveValue【庁舎】&#10;一人当たり面積">
          <a:extLst>
            <a:ext uri="{FF2B5EF4-FFF2-40B4-BE49-F238E27FC236}">
              <a16:creationId xmlns:a16="http://schemas.microsoft.com/office/drawing/2014/main" id="{4CFFB023-8DC5-402F-8BF7-348187179976}"/>
            </a:ext>
          </a:extLst>
        </xdr:cNvPr>
        <xdr:cNvSpPr txBox="1"/>
      </xdr:nvSpPr>
      <xdr:spPr>
        <a:xfrm>
          <a:off x="18983402" y="1712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647" name="n_2aveValue【庁舎】&#10;一人当たり面積">
          <a:extLst>
            <a:ext uri="{FF2B5EF4-FFF2-40B4-BE49-F238E27FC236}">
              <a16:creationId xmlns:a16="http://schemas.microsoft.com/office/drawing/2014/main" id="{E9B33A51-2DA9-4F4A-8726-B0DE8888331A}"/>
            </a:ext>
          </a:extLst>
        </xdr:cNvPr>
        <xdr:cNvSpPr txBox="1"/>
      </xdr:nvSpPr>
      <xdr:spPr>
        <a:xfrm>
          <a:off x="18183302" y="1714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648" name="n_3aveValue【庁舎】&#10;一人当たり面積">
          <a:extLst>
            <a:ext uri="{FF2B5EF4-FFF2-40B4-BE49-F238E27FC236}">
              <a16:creationId xmlns:a16="http://schemas.microsoft.com/office/drawing/2014/main" id="{412D7A3E-0CE9-47F9-9A8B-048FBE7F2E4F}"/>
            </a:ext>
          </a:extLst>
        </xdr:cNvPr>
        <xdr:cNvSpPr txBox="1"/>
      </xdr:nvSpPr>
      <xdr:spPr>
        <a:xfrm>
          <a:off x="17383202" y="1715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649" name="n_4aveValue【庁舎】&#10;一人当たり面積">
          <a:extLst>
            <a:ext uri="{FF2B5EF4-FFF2-40B4-BE49-F238E27FC236}">
              <a16:creationId xmlns:a16="http://schemas.microsoft.com/office/drawing/2014/main" id="{F436E92D-5C0C-45D4-89B4-C2F631C0E964}"/>
            </a:ext>
          </a:extLst>
        </xdr:cNvPr>
        <xdr:cNvSpPr txBox="1"/>
      </xdr:nvSpPr>
      <xdr:spPr>
        <a:xfrm>
          <a:off x="16592627" y="1713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57320</xdr:rowOff>
    </xdr:from>
    <xdr:ext cx="469744" cy="259045"/>
    <xdr:sp macro="" textlink="">
      <xdr:nvSpPr>
        <xdr:cNvPr id="650" name="n_1mainValue【庁舎】&#10;一人当たり面積">
          <a:extLst>
            <a:ext uri="{FF2B5EF4-FFF2-40B4-BE49-F238E27FC236}">
              <a16:creationId xmlns:a16="http://schemas.microsoft.com/office/drawing/2014/main" id="{E4F62538-3ED5-4D3F-8B28-14E3D19E7B06}"/>
            </a:ext>
          </a:extLst>
        </xdr:cNvPr>
        <xdr:cNvSpPr txBox="1"/>
      </xdr:nvSpPr>
      <xdr:spPr>
        <a:xfrm>
          <a:off x="18983402" y="1754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130472</xdr:rowOff>
    </xdr:from>
    <xdr:ext cx="469744" cy="259045"/>
    <xdr:sp macro="" textlink="">
      <xdr:nvSpPr>
        <xdr:cNvPr id="651" name="n_2mainValue【庁舎】&#10;一人当たり面積">
          <a:extLst>
            <a:ext uri="{FF2B5EF4-FFF2-40B4-BE49-F238E27FC236}">
              <a16:creationId xmlns:a16="http://schemas.microsoft.com/office/drawing/2014/main" id="{6BF88BDB-9428-42A2-AB2E-23C0EE8AA479}"/>
            </a:ext>
          </a:extLst>
        </xdr:cNvPr>
        <xdr:cNvSpPr txBox="1"/>
      </xdr:nvSpPr>
      <xdr:spPr>
        <a:xfrm>
          <a:off x="18183302" y="1761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133672</xdr:rowOff>
    </xdr:from>
    <xdr:ext cx="469744" cy="259045"/>
    <xdr:sp macro="" textlink="">
      <xdr:nvSpPr>
        <xdr:cNvPr id="652" name="n_3mainValue【庁舎】&#10;一人当たり面積">
          <a:extLst>
            <a:ext uri="{FF2B5EF4-FFF2-40B4-BE49-F238E27FC236}">
              <a16:creationId xmlns:a16="http://schemas.microsoft.com/office/drawing/2014/main" id="{D251195E-99E2-4C74-BB6E-74C392A8D09D}"/>
            </a:ext>
          </a:extLst>
        </xdr:cNvPr>
        <xdr:cNvSpPr txBox="1"/>
      </xdr:nvSpPr>
      <xdr:spPr>
        <a:xfrm>
          <a:off x="17383202" y="1762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136414</xdr:rowOff>
    </xdr:from>
    <xdr:ext cx="469744" cy="259045"/>
    <xdr:sp macro="" textlink="">
      <xdr:nvSpPr>
        <xdr:cNvPr id="653" name="n_4mainValue【庁舎】&#10;一人当たり面積">
          <a:extLst>
            <a:ext uri="{FF2B5EF4-FFF2-40B4-BE49-F238E27FC236}">
              <a16:creationId xmlns:a16="http://schemas.microsoft.com/office/drawing/2014/main" id="{84FDCC77-8694-4A3B-A6EF-678C871DAF5F}"/>
            </a:ext>
          </a:extLst>
        </xdr:cNvPr>
        <xdr:cNvSpPr txBox="1"/>
      </xdr:nvSpPr>
      <xdr:spPr>
        <a:xfrm>
          <a:off x="16592627" y="1762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53EF8ED5-72E2-4429-946D-E6F7DED6970C}"/>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0F92F81D-858C-4B85-B9D3-5005A618B116}"/>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29C456A3-A91F-44CD-97CA-F526169D5DFB}"/>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ほとんどの施設で有形固定資産減価償却率が類似団体平均を上回っている。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福祉施設については総合福祉センターを平成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年度に建設し</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年あまりが経過している。日帰り温泉施設としても活用しているが、施設維持の経費が多額であることから今後は施設全体の活用の見直しを含め検討が必要となる。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村で管理している施設の有形固定資産減価償却率は類似団体平均と同程度だが、一部事務組合の保有する消防施設を構成市町村の負担金で按分したものを含めると類似団体平均を若干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庁舎については築後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年が経過していることもあり令和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年度までは類似団体平均を大きく上回っていたが、新庁舎が完成し旧庁舎を除却したことにより類似団体平均を大きく下回ることとなった。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6,979
6,377
64.14
6,455,771
5,983,900
425,371
3,229,676
2,943,930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村内関屋工業団地への企業進出による税収増により、財政力指数は上昇し</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H22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代を推移していたが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年度以降は前年度より下降した。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分母である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基準財政需要額が社会福祉費の増などにより年々増加する一方、基準財政収入額の伸びが追いつかないことから、単年度の財政力指数はここ数年減少傾向である。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自主財源に乏しい本村としては、基幹産業である農業と豊かな自然を活かした観光にも力を入れ、農商工のバランスの良い発展を目指し、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財政基盤の強化を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図っていきたい。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11995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128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11995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129822</xdr:rowOff>
    </xdr:from>
    <xdr:to>
      <xdr:col>15</xdr:col>
      <xdr:colOff>82550</xdr:colOff>
      <xdr:row>41</xdr:row>
      <xdr:rowOff>170039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1592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129822</xdr:rowOff>
    </xdr:from>
    <xdr:to>
      <xdr:col>11</xdr:col>
      <xdr:colOff>31750</xdr:colOff>
      <xdr:row>41</xdr:row>
      <xdr:rowOff>143228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15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149172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132645</xdr:rowOff>
    </xdr:from>
    <xdr:to>
      <xdr:col>19</xdr:col>
      <xdr:colOff>184150</xdr:colOff>
      <xdr:row>42</xdr:row>
      <xdr:rowOff>62795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79022</xdr:rowOff>
    </xdr:from>
    <xdr:to>
      <xdr:col>11</xdr:col>
      <xdr:colOff>82550</xdr:colOff>
      <xdr:row>42</xdr:row>
      <xdr:rowOff>9172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は物件費が</a:t>
          </a:r>
          <a:r>
            <a:rPr kumimoji="1" lang="en-US" altLang="ja-JP" sz="1300">
              <a:latin typeface="ＭＳ Ｐゴシック" panose="020B0600070205080204" pitchFamily="50" charset="-128"/>
              <a:ea typeface="ＭＳ Ｐゴシック" panose="020B0600070205080204" pitchFamily="50" charset="-128"/>
            </a:rPr>
            <a:t>30,108</a:t>
          </a:r>
          <a:r>
            <a:rPr kumimoji="1" lang="ja-JP" altLang="en-US" sz="1300">
              <a:latin typeface="ＭＳ Ｐゴシック" panose="020B0600070205080204" pitchFamily="50" charset="-128"/>
              <a:ea typeface="ＭＳ Ｐゴシック" panose="020B0600070205080204" pitchFamily="50" charset="-128"/>
            </a:rPr>
            <a:t>千円増加したことに加え、臨時財政対策債が</a:t>
          </a:r>
          <a:r>
            <a:rPr kumimoji="1" lang="en-US" altLang="ja-JP" sz="1300">
              <a:latin typeface="ＭＳ Ｐゴシック" panose="020B0600070205080204" pitchFamily="50" charset="-128"/>
              <a:ea typeface="ＭＳ Ｐゴシック" panose="020B0600070205080204" pitchFamily="50" charset="-128"/>
            </a:rPr>
            <a:t>25,921</a:t>
          </a:r>
          <a:r>
            <a:rPr kumimoji="1" lang="ja-JP" altLang="en-US" sz="1300">
              <a:latin typeface="ＭＳ Ｐゴシック" panose="020B0600070205080204" pitchFamily="50" charset="-128"/>
              <a:ea typeface="ＭＳ Ｐゴシック" panose="020B0600070205080204" pitchFamily="50" charset="-128"/>
            </a:rPr>
            <a:t>千円の減、地方特例交付金が</a:t>
          </a:r>
          <a:r>
            <a:rPr kumimoji="1" lang="en-US" altLang="ja-JP" sz="1300">
              <a:latin typeface="ＭＳ Ｐゴシック" panose="020B0600070205080204" pitchFamily="50" charset="-128"/>
              <a:ea typeface="ＭＳ Ｐゴシック" panose="020B0600070205080204" pitchFamily="50" charset="-128"/>
            </a:rPr>
            <a:t>1,048</a:t>
          </a:r>
          <a:r>
            <a:rPr kumimoji="1" lang="ja-JP" altLang="en-US" sz="1300">
              <a:latin typeface="ＭＳ Ｐゴシック" panose="020B0600070205080204" pitchFamily="50" charset="-128"/>
              <a:ea typeface="ＭＳ Ｐゴシック" panose="020B0600070205080204" pitchFamily="50" charset="-128"/>
            </a:rPr>
            <a:t>千円の減となったことから前年度より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にかけて新庁舎建設による多額の借入を行ったことから公債費の増加が見込まれるため計画的な財政運営により、財政の健全化を確保していきたい。</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63</xdr:row>
      <xdr:rowOff>12954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674350"/>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78486</xdr:rowOff>
    </xdr:from>
    <xdr:to>
      <xdr:col>19</xdr:col>
      <xdr:colOff>133350</xdr:colOff>
      <xdr:row>62</xdr:row>
      <xdr:rowOff>44450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365486"/>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78486</xdr:rowOff>
    </xdr:from>
    <xdr:to>
      <xdr:col>15</xdr:col>
      <xdr:colOff>82550</xdr:colOff>
      <xdr:row>62</xdr:row>
      <xdr:rowOff>92710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365486"/>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63</xdr:row>
      <xdr:rowOff>133604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22610"/>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133604</xdr:rowOff>
    </xdr:from>
    <xdr:to>
      <xdr:col>23</xdr:col>
      <xdr:colOff>184150</xdr:colOff>
      <xdr:row>63</xdr:row>
      <xdr:rowOff>63754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150131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27686</xdr:rowOff>
    </xdr:from>
    <xdr:to>
      <xdr:col>15</xdr:col>
      <xdr:colOff>133350</xdr:colOff>
      <xdr:row>60</xdr:row>
      <xdr:rowOff>129286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139463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人件費は、職員給料や管理職手当の減により、前年より▲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で、新規イベント開催のための委託料や、旧庁舎等の</a:t>
          </a:r>
          <a:r>
            <a:rPr kumimoji="1" lang="en-US" altLang="ja-JP" sz="1300">
              <a:latin typeface="ＭＳ Ｐゴシック" panose="020B0600070205080204" pitchFamily="50" charset="-128"/>
              <a:ea typeface="ＭＳ Ｐゴシック" panose="020B0600070205080204" pitchFamily="50" charset="-128"/>
            </a:rPr>
            <a:t>PCB</a:t>
          </a:r>
          <a:r>
            <a:rPr kumimoji="1" lang="ja-JP" altLang="en-US" sz="1300">
              <a:latin typeface="ＭＳ Ｐゴシック" panose="020B0600070205080204" pitchFamily="50" charset="-128"/>
              <a:ea typeface="ＭＳ Ｐゴシック" panose="020B0600070205080204" pitchFamily="50" charset="-128"/>
            </a:rPr>
            <a:t>撤去・運搬・処理委託料の発生などによる。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今後も義務的経費の支出を抑えつつも、現在の多様化する行政ニーズに対応できるよう、適正な人員管理を図りながら、より効率的な行政運営に努める。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15636</xdr:rowOff>
    </xdr:from>
    <xdr:to>
      <xdr:col>23</xdr:col>
      <xdr:colOff>133350</xdr:colOff>
      <xdr:row>81</xdr:row>
      <xdr:rowOff>27556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03086"/>
          <a:ext cx="8382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137244</xdr:rowOff>
    </xdr:from>
    <xdr:to>
      <xdr:col>19</xdr:col>
      <xdr:colOff>133350</xdr:colOff>
      <xdr:row>81</xdr:row>
      <xdr:rowOff>15636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53244"/>
          <a:ext cx="889000" cy="4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136365</xdr:rowOff>
    </xdr:from>
    <xdr:to>
      <xdr:col>15</xdr:col>
      <xdr:colOff>82550</xdr:colOff>
      <xdr:row>80</xdr:row>
      <xdr:rowOff>137244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52365"/>
          <a:ext cx="889000" cy="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70810</xdr:rowOff>
    </xdr:from>
    <xdr:to>
      <xdr:col>11</xdr:col>
      <xdr:colOff>31750</xdr:colOff>
      <xdr:row>80</xdr:row>
      <xdr:rowOff>136365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86810"/>
          <a:ext cx="889000" cy="6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148206</xdr:rowOff>
    </xdr:from>
    <xdr:to>
      <xdr:col>23</xdr:col>
      <xdr:colOff>184150</xdr:colOff>
      <xdr:row>81</xdr:row>
      <xdr:rowOff>78356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164733</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0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136286</xdr:rowOff>
    </xdr:from>
    <xdr:to>
      <xdr:col>19</xdr:col>
      <xdr:colOff>184150</xdr:colOff>
      <xdr:row>81</xdr:row>
      <xdr:rowOff>66436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76613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21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86444</xdr:rowOff>
    </xdr:from>
    <xdr:to>
      <xdr:col>15</xdr:col>
      <xdr:colOff>133350</xdr:colOff>
      <xdr:row>81</xdr:row>
      <xdr:rowOff>16594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26771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57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85565</xdr:rowOff>
    </xdr:from>
    <xdr:to>
      <xdr:col>11</xdr:col>
      <xdr:colOff>82550</xdr:colOff>
      <xdr:row>81</xdr:row>
      <xdr:rowOff>15715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25892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7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20010</xdr:rowOff>
    </xdr:from>
    <xdr:to>
      <xdr:col>7</xdr:col>
      <xdr:colOff>31750</xdr:colOff>
      <xdr:row>80</xdr:row>
      <xdr:rowOff>121610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3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131787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0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ポイント上回った。数値が上昇傾向であるのは、職員の経験年数による階層の変動がおもな要因である。今後も給与の適正化に努め、類似団体平均となるよう縮減努力を行う。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141816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725650"/>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88195</xdr:rowOff>
    </xdr:from>
    <xdr:to>
      <xdr:col>77</xdr:col>
      <xdr:colOff>44450</xdr:colOff>
      <xdr:row>86</xdr:row>
      <xdr:rowOff>141816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8328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88195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390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85</xdr:row>
      <xdr:rowOff>165805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3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37395</xdr:rowOff>
    </xdr:from>
    <xdr:to>
      <xdr:col>73</xdr:col>
      <xdr:colOff>44450</xdr:colOff>
      <xdr:row>86</xdr:row>
      <xdr:rowOff>138995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年来の新規採用職員数の抑制により、職員数は大幅に減少している。Ｈ</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に策定した第４次行政改革大綱（集中改革プラン）では、適正な職員数を確保することとし、職員数の増を図る計画とした。今後は当該計画による適正な定員管理を図っていく。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44831</xdr:rowOff>
    </xdr:from>
    <xdr:to>
      <xdr:col>81</xdr:col>
      <xdr:colOff>44450</xdr:colOff>
      <xdr:row>59</xdr:row>
      <xdr:rowOff>67513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60381"/>
          <a:ext cx="838200" cy="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35661</xdr:rowOff>
    </xdr:from>
    <xdr:to>
      <xdr:col>77</xdr:col>
      <xdr:colOff>44450</xdr:colOff>
      <xdr:row>59</xdr:row>
      <xdr:rowOff>44831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51211"/>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23596</xdr:rowOff>
    </xdr:from>
    <xdr:to>
      <xdr:col>72</xdr:col>
      <xdr:colOff>203200</xdr:colOff>
      <xdr:row>59</xdr:row>
      <xdr:rowOff>35661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3914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21666</xdr:rowOff>
    </xdr:from>
    <xdr:to>
      <xdr:col>68</xdr:col>
      <xdr:colOff>152400</xdr:colOff>
      <xdr:row>59</xdr:row>
      <xdr:rowOff>23596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37216"/>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16713</xdr:rowOff>
    </xdr:from>
    <xdr:to>
      <xdr:col>81</xdr:col>
      <xdr:colOff>95250</xdr:colOff>
      <xdr:row>59</xdr:row>
      <xdr:rowOff>118313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3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109440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5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165481</xdr:rowOff>
    </xdr:from>
    <xdr:to>
      <xdr:col>77</xdr:col>
      <xdr:colOff>95250</xdr:colOff>
      <xdr:row>59</xdr:row>
      <xdr:rowOff>95631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105808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78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156311</xdr:rowOff>
    </xdr:from>
    <xdr:to>
      <xdr:col>73</xdr:col>
      <xdr:colOff>44450</xdr:colOff>
      <xdr:row>59</xdr:row>
      <xdr:rowOff>86461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0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96638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69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144246</xdr:rowOff>
    </xdr:from>
    <xdr:to>
      <xdr:col>68</xdr:col>
      <xdr:colOff>203200</xdr:colOff>
      <xdr:row>59</xdr:row>
      <xdr:rowOff>74396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08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84573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5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142316</xdr:rowOff>
    </xdr:from>
    <xdr:to>
      <xdr:col>64</xdr:col>
      <xdr:colOff>152400</xdr:colOff>
      <xdr:row>59</xdr:row>
      <xdr:rowOff>72466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8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82643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5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a:t>
          </a:r>
          <a:r>
            <a:rPr kumimoji="1" lang="en-US" altLang="ja-JP" sz="1300">
              <a:latin typeface="ＭＳ Ｐゴシック" panose="020B0600070205080204" pitchFamily="50" charset="-128"/>
              <a:ea typeface="ＭＳ Ｐゴシック" panose="020B0600070205080204" pitchFamily="50" charset="-128"/>
            </a:rPr>
            <a:t>H13</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H23</a:t>
          </a:r>
          <a:r>
            <a:rPr kumimoji="1" lang="ja-JP" altLang="en-US" sz="1300">
              <a:latin typeface="ＭＳ Ｐゴシック" panose="020B0600070205080204" pitchFamily="50" charset="-128"/>
              <a:ea typeface="ＭＳ Ｐゴシック" panose="020B0600070205080204" pitchFamily="50" charset="-128"/>
            </a:rPr>
            <a:t>の高額の借入の償還が終了したが、新庁舎建設事業に関する多額の起債の元金償還が開始されたことから比率は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今後も新庁舎建設事業に関する償還や、臨時財政対策債の償還が続くことから、当面は横ばい～増加傾向の状況が続いていく見込み。</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43604</xdr:rowOff>
    </xdr:from>
    <xdr:to>
      <xdr:col>81</xdr:col>
      <xdr:colOff>44450</xdr:colOff>
      <xdr:row>38</xdr:row>
      <xdr:rowOff>51646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5587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43604</xdr:rowOff>
    </xdr:from>
    <xdr:to>
      <xdr:col>77</xdr:col>
      <xdr:colOff>44450</xdr:colOff>
      <xdr:row>38</xdr:row>
      <xdr:rowOff>75777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5587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75777</xdr:rowOff>
    </xdr:from>
    <xdr:to>
      <xdr:col>72</xdr:col>
      <xdr:colOff>203200</xdr:colOff>
      <xdr:row>38</xdr:row>
      <xdr:rowOff>132080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5908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38</xdr:row>
      <xdr:rowOff>148167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6471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846</xdr:rowOff>
    </xdr:from>
    <xdr:to>
      <xdr:col>81</xdr:col>
      <xdr:colOff>95250</xdr:colOff>
      <xdr:row>38</xdr:row>
      <xdr:rowOff>102446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17374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36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164254</xdr:rowOff>
    </xdr:from>
    <xdr:to>
      <xdr:col>77</xdr:col>
      <xdr:colOff>95250</xdr:colOff>
      <xdr:row>38</xdr:row>
      <xdr:rowOff>94404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104580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276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24977</xdr:rowOff>
    </xdr:from>
    <xdr:to>
      <xdr:col>73</xdr:col>
      <xdr:colOff>44450</xdr:colOff>
      <xdr:row>38</xdr:row>
      <xdr:rowOff>126577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136754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0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村では、これまでも財源確保として安易に地方債借り入れを行なってこなかったこと、また大規模な建設事業を抑制してきたこと等で、地方債等の借入残高は増加せず推移してきたが、役場新庁舎建設のため公共施設等適正管理推進事業債の借入を行った。</a:t>
          </a:r>
        </a:p>
        <a:p>
          <a:r>
            <a:rPr kumimoji="1" lang="ja-JP" altLang="en-US" sz="1300">
              <a:latin typeface="ＭＳ Ｐゴシック" panose="020B0600070205080204" pitchFamily="50" charset="-128"/>
              <a:ea typeface="ＭＳ Ｐゴシック" panose="020B0600070205080204" pitchFamily="50" charset="-128"/>
            </a:rPr>
            <a:t>　今後は、公共施設やインフラ設備の老朽化への対応、また災害への対策等が見込まれることから計画的な財政運営に努めていきたい。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6,979
6,377
64.14
6,455,771
5,983,900
425,371
3,229,676
2,943,930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ている。職員の経験年数による階層の上昇が退職者と新規採用者の給与差額を上回ったことが主な要因となっている。当村では、これまで職員採用数を抑制したことにより、一人あたりの職員の仕事量が増えたこと、また近年の行政サービスの多様化により、全体の仕事量が増えていること等から、今後は適正人員の確保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20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37</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458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915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物価高騰により、村内施設の管理委託料が増加したことや、新型コロナウイルスの影響で中断していた中学生海外派遣事業の再開により</a:t>
          </a:r>
          <a:r>
            <a:rPr kumimoji="1" lang="en-US" altLang="ja-JP" sz="1300" baseline="0">
              <a:latin typeface="ＭＳ Ｐゴシック" panose="020B0600070205080204" pitchFamily="50" charset="-128"/>
              <a:ea typeface="ＭＳ Ｐゴシック" panose="020B0600070205080204" pitchFamily="50" charset="-128"/>
            </a:rPr>
            <a:t>+1.0%</a:t>
          </a:r>
          <a:r>
            <a:rPr kumimoji="1" lang="ja-JP" altLang="en-US" sz="1300" baseline="0">
              <a:latin typeface="ＭＳ Ｐゴシック" panose="020B0600070205080204" pitchFamily="50" charset="-128"/>
              <a:ea typeface="ＭＳ Ｐゴシック" panose="020B0600070205080204" pitchFamily="50" charset="-128"/>
            </a:rPr>
            <a:t>となった。類似団体を上回ることとなったので、引き続き委託業務の見直し、物品購入の精査を行う数値抑制に努めたい。</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136525</xdr:rowOff>
    </xdr:from>
    <xdr:to>
      <xdr:col>82</xdr:col>
      <xdr:colOff>107950</xdr:colOff>
      <xdr:row>17</xdr:row>
      <xdr:rowOff>60325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87972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127000</xdr:rowOff>
    </xdr:from>
    <xdr:to>
      <xdr:col>78</xdr:col>
      <xdr:colOff>69850</xdr:colOff>
      <xdr:row>16</xdr:row>
      <xdr:rowOff>136525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987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16</xdr:row>
      <xdr:rowOff>60325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987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60325</xdr:rowOff>
    </xdr:from>
    <xdr:to>
      <xdr:col>69</xdr:col>
      <xdr:colOff>92075</xdr:colOff>
      <xdr:row>18</xdr:row>
      <xdr:rowOff>31750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03525"/>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153052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9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85725</xdr:rowOff>
    </xdr:from>
    <xdr:to>
      <xdr:col>78</xdr:col>
      <xdr:colOff>120650</xdr:colOff>
      <xdr:row>17</xdr:row>
      <xdr:rowOff>15875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76200</xdr:rowOff>
    </xdr:from>
    <xdr:to>
      <xdr:col>74</xdr:col>
      <xdr:colOff>31750</xdr:colOff>
      <xdr:row>16</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9525</xdr:rowOff>
    </xdr:from>
    <xdr:to>
      <xdr:col>69</xdr:col>
      <xdr:colOff>142875</xdr:colOff>
      <xdr:row>16</xdr:row>
      <xdr:rowOff>111125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95902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152400</xdr:rowOff>
    </xdr:from>
    <xdr:to>
      <xdr:col>65</xdr:col>
      <xdr:colOff>53975</xdr:colOff>
      <xdr:row>18</xdr:row>
      <xdr:rowOff>82550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67327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扶助費に係る経常収支比率が類似団体平均を上回り、かつ上昇傾向にある要因として、当村独自の子育て支援施策を下記のとおり実施していることが挙げられる。</a:t>
          </a:r>
        </a:p>
        <a:p>
          <a:r>
            <a:rPr kumimoji="1" lang="ja-JP" altLang="en-US" sz="1300">
              <a:latin typeface="ＭＳ Ｐゴシック" panose="020B0600070205080204" pitchFamily="50" charset="-128"/>
              <a:ea typeface="ＭＳ Ｐゴシック" panose="020B0600070205080204" pitchFamily="50" charset="-128"/>
            </a:rPr>
            <a:t>　・保育料の</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％を保護者へ支給する子育て支援金事業（</a:t>
          </a:r>
          <a:r>
            <a:rPr kumimoji="1" lang="en-US" altLang="ja-JP" sz="1300">
              <a:latin typeface="ＭＳ Ｐゴシック" panose="020B0600070205080204" pitchFamily="50" charset="-128"/>
              <a:ea typeface="ＭＳ Ｐゴシック" panose="020B0600070205080204" pitchFamily="50" charset="-128"/>
            </a:rPr>
            <a:t>1,120</a:t>
          </a:r>
          <a:r>
            <a:rPr kumimoji="1" lang="ja-JP" altLang="en-US" sz="1300">
              <a:latin typeface="ＭＳ Ｐゴシック" panose="020B0600070205080204" pitchFamily="50" charset="-128"/>
              <a:ea typeface="ＭＳ Ｐゴシック" panose="020B0600070205080204" pitchFamily="50" charset="-128"/>
            </a:rPr>
            <a:t>千円）</a:t>
          </a:r>
        </a:p>
        <a:p>
          <a:r>
            <a:rPr kumimoji="1" lang="ja-JP" altLang="en-US" sz="1300">
              <a:latin typeface="ＭＳ Ｐゴシック" panose="020B0600070205080204" pitchFamily="50" charset="-128"/>
              <a:ea typeface="ＭＳ Ｐゴシック" panose="020B0600070205080204" pitchFamily="50" charset="-128"/>
            </a:rPr>
            <a:t>　・村内乳幼児へのオムツ等日常生活用具給付事業（</a:t>
          </a:r>
          <a:r>
            <a:rPr kumimoji="1" lang="en-US" altLang="ja-JP" sz="1300">
              <a:latin typeface="ＭＳ Ｐゴシック" panose="020B0600070205080204" pitchFamily="50" charset="-128"/>
              <a:ea typeface="ＭＳ Ｐゴシック" panose="020B0600070205080204" pitchFamily="50" charset="-128"/>
            </a:rPr>
            <a:t>3,116</a:t>
          </a:r>
          <a:r>
            <a:rPr kumimoji="1" lang="ja-JP" altLang="en-US" sz="1300">
              <a:latin typeface="ＭＳ Ｐゴシック" panose="020B0600070205080204" pitchFamily="50" charset="-128"/>
              <a:ea typeface="ＭＳ Ｐゴシック" panose="020B0600070205080204" pitchFamily="50" charset="-128"/>
            </a:rPr>
            <a:t>千円）</a:t>
          </a:r>
        </a:p>
        <a:p>
          <a:r>
            <a:rPr kumimoji="1" lang="ja-JP" altLang="en-US" sz="1300">
              <a:latin typeface="ＭＳ Ｐゴシック" panose="020B0600070205080204" pitchFamily="50" charset="-128"/>
              <a:ea typeface="ＭＳ Ｐゴシック" panose="020B0600070205080204" pitchFamily="50" charset="-128"/>
            </a:rPr>
            <a:t>　・保育料第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子無料化</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37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88900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56</xdr:row>
      <xdr:rowOff>50800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18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86377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他の類似団体に比べ高い比率となっているのは、農業集落排水事業特別会計への公債費等繰出が約２億円と高額になっているためである。</a:t>
          </a:r>
        </a:p>
        <a:p>
          <a:r>
            <a:rPr kumimoji="1" lang="ja-JP" altLang="en-US" sz="1300">
              <a:latin typeface="ＭＳ Ｐゴシック" panose="020B0600070205080204" pitchFamily="50" charset="-128"/>
              <a:ea typeface="ＭＳ Ｐゴシック" panose="020B0600070205080204" pitchFamily="50" charset="-128"/>
            </a:rPr>
            <a:t>　当分の間、農業集落排水事業の公債費は高額が続くため、一般会計からの繰出金による補填が続く。公営企業会計においては、施設更新を計画的に行う必要があり、財政状況も厳しいことから、今後も一般会計からの補填が続く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5842</xdr:rowOff>
    </xdr:from>
    <xdr:to>
      <xdr:col>82</xdr:col>
      <xdr:colOff>107950</xdr:colOff>
      <xdr:row>59</xdr:row>
      <xdr:rowOff>28702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101213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85852</xdr:rowOff>
    </xdr:from>
    <xdr:to>
      <xdr:col>78</xdr:col>
      <xdr:colOff>69850</xdr:colOff>
      <xdr:row>59</xdr:row>
      <xdr:rowOff>5842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100299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85852</xdr:rowOff>
    </xdr:from>
    <xdr:to>
      <xdr:col>73</xdr:col>
      <xdr:colOff>180975</xdr:colOff>
      <xdr:row>58</xdr:row>
      <xdr:rowOff>140716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100299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140716</xdr:rowOff>
    </xdr:from>
    <xdr:to>
      <xdr:col>69</xdr:col>
      <xdr:colOff>92075</xdr:colOff>
      <xdr:row>59</xdr:row>
      <xdr:rowOff>42418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100848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149352</xdr:rowOff>
    </xdr:from>
    <xdr:to>
      <xdr:col>82</xdr:col>
      <xdr:colOff>158750</xdr:colOff>
      <xdr:row>59</xdr:row>
      <xdr:rowOff>79502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100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57929</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1000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126492</xdr:rowOff>
    </xdr:from>
    <xdr:to>
      <xdr:col>78</xdr:col>
      <xdr:colOff>120650</xdr:colOff>
      <xdr:row>59</xdr:row>
      <xdr:rowOff>56642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1007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41419</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1015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35052</xdr:rowOff>
    </xdr:from>
    <xdr:to>
      <xdr:col>74</xdr:col>
      <xdr:colOff>31750</xdr:colOff>
      <xdr:row>58</xdr:row>
      <xdr:rowOff>136652</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9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121429</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1006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89916</xdr:rowOff>
    </xdr:from>
    <xdr:to>
      <xdr:col>69</xdr:col>
      <xdr:colOff>142875</xdr:colOff>
      <xdr:row>59</xdr:row>
      <xdr:rowOff>20066</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100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4843</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1012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163068</xdr:rowOff>
    </xdr:from>
    <xdr:to>
      <xdr:col>65</xdr:col>
      <xdr:colOff>53975</xdr:colOff>
      <xdr:row>59</xdr:row>
      <xdr:rowOff>93218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77995</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1019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広域消防、し尿処理施設への負担金や乗合バス運行費補助金の増に加え、収入の臨時財政対策債、地方特例交付金の減少があったため</a:t>
          </a:r>
          <a:r>
            <a:rPr kumimoji="1" lang="en-US" altLang="ja-JP" sz="1300" baseline="0">
              <a:latin typeface="ＭＳ Ｐゴシック" panose="020B0600070205080204" pitchFamily="50" charset="-128"/>
              <a:ea typeface="ＭＳ Ｐゴシック" panose="020B0600070205080204" pitchFamily="50" charset="-128"/>
            </a:rPr>
            <a:t>0.7</a:t>
          </a:r>
          <a:r>
            <a:rPr kumimoji="1" lang="ja-JP" altLang="en-US" sz="1300" baseline="0">
              <a:latin typeface="ＭＳ Ｐゴシック" panose="020B0600070205080204" pitchFamily="50" charset="-128"/>
              <a:ea typeface="ＭＳ Ｐゴシック" panose="020B0600070205080204" pitchFamily="50" charset="-128"/>
            </a:rPr>
            <a:t>ポイントの増となった。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類似団体平均を下回る数値となっているが、引き続き補助金の交付基準など精査・見直しを続き最小限の支出となるよう努める。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2397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67564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031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53848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2031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72136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26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村は安易な財源確保としての起債をしなかった結果、公債費の負担は類似団体と比べ低い状況にある。しかし今後は、役場新庁舎建設に係る高額な借入の元金償還が開始されたため、計画的な財政運用を心がけ、急激な公債費増にならないよう努めたい。</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130810</xdr:rowOff>
    </xdr:from>
    <xdr:to>
      <xdr:col>24</xdr:col>
      <xdr:colOff>25400</xdr:colOff>
      <xdr:row>74</xdr:row>
      <xdr:rowOff>138430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28181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111760</xdr:rowOff>
    </xdr:from>
    <xdr:to>
      <xdr:col>19</xdr:col>
      <xdr:colOff>187325</xdr:colOff>
      <xdr:row>74</xdr:row>
      <xdr:rowOff>130810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7990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111760</xdr:rowOff>
    </xdr:from>
    <xdr:to>
      <xdr:col>15</xdr:col>
      <xdr:colOff>98425</xdr:colOff>
      <xdr:row>75</xdr:row>
      <xdr:rowOff>1270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799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27940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8600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87630</xdr:rowOff>
    </xdr:from>
    <xdr:to>
      <xdr:col>24</xdr:col>
      <xdr:colOff>76200</xdr:colOff>
      <xdr:row>75</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104157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80010</xdr:rowOff>
    </xdr:from>
    <xdr:to>
      <xdr:col>20</xdr:col>
      <xdr:colOff>38100</xdr:colOff>
      <xdr:row>75</xdr:row>
      <xdr:rowOff>10160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20337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536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60960</xdr:rowOff>
    </xdr:from>
    <xdr:to>
      <xdr:col>15</xdr:col>
      <xdr:colOff>149225</xdr:colOff>
      <xdr:row>74</xdr:row>
      <xdr:rowOff>162560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業集落排水事業会計への繰出金が多額となっていることから、類似団体の中では高い比率となっている。経常経費では、そのほかに今後大きく変化する費用はないことから、今後は、この水準でしばらく推移する予定。</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77</xdr:row>
      <xdr:rowOff>165863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44068"/>
          <a:ext cx="8382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77</xdr:row>
      <xdr:rowOff>42418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74320"/>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77</xdr:row>
      <xdr:rowOff>37846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97432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37846</xdr:rowOff>
    </xdr:from>
    <xdr:to>
      <xdr:col>69</xdr:col>
      <xdr:colOff>92075</xdr:colOff>
      <xdr:row>78</xdr:row>
      <xdr:rowOff>35561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39496"/>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115063</xdr:rowOff>
    </xdr:from>
    <xdr:to>
      <xdr:col>82</xdr:col>
      <xdr:colOff>158750</xdr:colOff>
      <xdr:row>78</xdr:row>
      <xdr:rowOff>45213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87140</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151147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158496</xdr:rowOff>
    </xdr:from>
    <xdr:to>
      <xdr:col>69</xdr:col>
      <xdr:colOff>142875</xdr:colOff>
      <xdr:row>77</xdr:row>
      <xdr:rowOff>88646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163447</xdr:rowOff>
    </xdr:from>
    <xdr:to>
      <xdr:col>29</xdr:col>
      <xdr:colOff>127000</xdr:colOff>
      <xdr:row>19</xdr:row>
      <xdr:rowOff>14500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97172"/>
          <a:ext cx="647700" cy="22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14500</xdr:rowOff>
    </xdr:from>
    <xdr:to>
      <xdr:col>26</xdr:col>
      <xdr:colOff>50800</xdr:colOff>
      <xdr:row>19</xdr:row>
      <xdr:rowOff>26167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19675"/>
          <a:ext cx="698500" cy="11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26167</xdr:rowOff>
    </xdr:from>
    <xdr:to>
      <xdr:col>22</xdr:col>
      <xdr:colOff>114300</xdr:colOff>
      <xdr:row>19</xdr:row>
      <xdr:rowOff>37950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31342"/>
          <a:ext cx="698500" cy="1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37950</xdr:rowOff>
    </xdr:from>
    <xdr:to>
      <xdr:col>18</xdr:col>
      <xdr:colOff>177800</xdr:colOff>
      <xdr:row>19</xdr:row>
      <xdr:rowOff>53385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43125"/>
          <a:ext cx="698500" cy="15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42897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112646</xdr:rowOff>
    </xdr:from>
    <xdr:to>
      <xdr:col>29</xdr:col>
      <xdr:colOff>177800</xdr:colOff>
      <xdr:row>19</xdr:row>
      <xdr:rowOff>42797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4637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84724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135150</xdr:rowOff>
    </xdr:from>
    <xdr:to>
      <xdr:col>26</xdr:col>
      <xdr:colOff>101600</xdr:colOff>
      <xdr:row>19</xdr:row>
      <xdr:rowOff>65300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6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50077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55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146817</xdr:rowOff>
    </xdr:from>
    <xdr:to>
      <xdr:col>22</xdr:col>
      <xdr:colOff>165100</xdr:colOff>
      <xdr:row>19</xdr:row>
      <xdr:rowOff>76967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80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61744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66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158600</xdr:rowOff>
    </xdr:from>
    <xdr:to>
      <xdr:col>19</xdr:col>
      <xdr:colOff>38100</xdr:colOff>
      <xdr:row>19</xdr:row>
      <xdr:rowOff>88750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92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73527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7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2585</xdr:rowOff>
    </xdr:from>
    <xdr:to>
      <xdr:col>15</xdr:col>
      <xdr:colOff>101600</xdr:colOff>
      <xdr:row>19</xdr:row>
      <xdr:rowOff>104185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07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88962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9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112468</xdr:rowOff>
    </xdr:from>
    <xdr:to>
      <xdr:col>29</xdr:col>
      <xdr:colOff>127000</xdr:colOff>
      <xdr:row>37</xdr:row>
      <xdr:rowOff>152929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237168"/>
          <a:ext cx="647700" cy="40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152929</xdr:rowOff>
    </xdr:from>
    <xdr:to>
      <xdr:col>26</xdr:col>
      <xdr:colOff>50800</xdr:colOff>
      <xdr:row>37</xdr:row>
      <xdr:rowOff>203189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77629"/>
          <a:ext cx="698500" cy="50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165421</xdr:rowOff>
    </xdr:from>
    <xdr:to>
      <xdr:col>22</xdr:col>
      <xdr:colOff>114300</xdr:colOff>
      <xdr:row>37</xdr:row>
      <xdr:rowOff>203189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290121"/>
          <a:ext cx="698500" cy="37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143606</xdr:rowOff>
    </xdr:from>
    <xdr:to>
      <xdr:col>18</xdr:col>
      <xdr:colOff>177800</xdr:colOff>
      <xdr:row>37</xdr:row>
      <xdr:rowOff>165421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268306"/>
          <a:ext cx="698500" cy="21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61668</xdr:rowOff>
    </xdr:from>
    <xdr:to>
      <xdr:col>29</xdr:col>
      <xdr:colOff>177800</xdr:colOff>
      <xdr:row>37</xdr:row>
      <xdr:rowOff>163268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86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33745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5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102129</xdr:rowOff>
    </xdr:from>
    <xdr:to>
      <xdr:col>26</xdr:col>
      <xdr:colOff>101600</xdr:colOff>
      <xdr:row>37</xdr:row>
      <xdr:rowOff>203729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26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188506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13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152389</xdr:rowOff>
    </xdr:from>
    <xdr:to>
      <xdr:col>22</xdr:col>
      <xdr:colOff>165100</xdr:colOff>
      <xdr:row>37</xdr:row>
      <xdr:rowOff>253989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77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238766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6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114621</xdr:rowOff>
    </xdr:from>
    <xdr:to>
      <xdr:col>19</xdr:col>
      <xdr:colOff>38100</xdr:colOff>
      <xdr:row>37</xdr:row>
      <xdr:rowOff>216221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39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200998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2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92806</xdr:rowOff>
    </xdr:from>
    <xdr:to>
      <xdr:col>15</xdr:col>
      <xdr:colOff>101600</xdr:colOff>
      <xdr:row>37</xdr:row>
      <xdr:rowOff>194406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17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179183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03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6,979
6,377
64.14
6,455,771
5,983,900
425,371
3,229,676
2,943,930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89694</xdr:rowOff>
    </xdr:from>
    <xdr:to>
      <xdr:col>24</xdr:col>
      <xdr:colOff>63500</xdr:colOff>
      <xdr:row>37</xdr:row>
      <xdr:rowOff>91082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433344"/>
          <a:ext cx="8382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91082</xdr:rowOff>
    </xdr:from>
    <xdr:to>
      <xdr:col>19</xdr:col>
      <xdr:colOff>177800</xdr:colOff>
      <xdr:row>37</xdr:row>
      <xdr:rowOff>104661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434732"/>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104661</xdr:rowOff>
    </xdr:from>
    <xdr:to>
      <xdr:col>15</xdr:col>
      <xdr:colOff>50800</xdr:colOff>
      <xdr:row>37</xdr:row>
      <xdr:rowOff>106359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448311"/>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106359</xdr:rowOff>
    </xdr:from>
    <xdr:to>
      <xdr:col>10</xdr:col>
      <xdr:colOff>114300</xdr:colOff>
      <xdr:row>38</xdr:row>
      <xdr:rowOff>17085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450009"/>
          <a:ext cx="889000" cy="8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34371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38894</xdr:rowOff>
    </xdr:from>
    <xdr:to>
      <xdr:col>24</xdr:col>
      <xdr:colOff>114300</xdr:colOff>
      <xdr:row>37</xdr:row>
      <xdr:rowOff>140494</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38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17321</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36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40282</xdr:rowOff>
    </xdr:from>
    <xdr:to>
      <xdr:col>20</xdr:col>
      <xdr:colOff>38100</xdr:colOff>
      <xdr:row>37</xdr:row>
      <xdr:rowOff>141882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38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133010</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47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53861</xdr:rowOff>
    </xdr:from>
    <xdr:to>
      <xdr:col>15</xdr:col>
      <xdr:colOff>101600</xdr:colOff>
      <xdr:row>37</xdr:row>
      <xdr:rowOff>155461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39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146588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49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55559</xdr:rowOff>
    </xdr:from>
    <xdr:to>
      <xdr:col>10</xdr:col>
      <xdr:colOff>165100</xdr:colOff>
      <xdr:row>37</xdr:row>
      <xdr:rowOff>157159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39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148286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49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137735</xdr:rowOff>
    </xdr:from>
    <xdr:to>
      <xdr:col>6</xdr:col>
      <xdr:colOff>38100</xdr:colOff>
      <xdr:row>38</xdr:row>
      <xdr:rowOff>67884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4813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59012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57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149016</xdr:rowOff>
    </xdr:from>
    <xdr:to>
      <xdr:col>24</xdr:col>
      <xdr:colOff>63500</xdr:colOff>
      <xdr:row>58</xdr:row>
      <xdr:rowOff>153767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093116"/>
          <a:ext cx="8382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153767</xdr:rowOff>
    </xdr:from>
    <xdr:to>
      <xdr:col>19</xdr:col>
      <xdr:colOff>177800</xdr:colOff>
      <xdr:row>59</xdr:row>
      <xdr:rowOff>28132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97867"/>
          <a:ext cx="889000" cy="4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26341</xdr:rowOff>
    </xdr:from>
    <xdr:to>
      <xdr:col>15</xdr:col>
      <xdr:colOff>50800</xdr:colOff>
      <xdr:row>59</xdr:row>
      <xdr:rowOff>28132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10141891"/>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26341</xdr:rowOff>
    </xdr:from>
    <xdr:to>
      <xdr:col>10</xdr:col>
      <xdr:colOff>114300</xdr:colOff>
      <xdr:row>59</xdr:row>
      <xdr:rowOff>39932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141891"/>
          <a:ext cx="889000" cy="1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98216</xdr:rowOff>
    </xdr:from>
    <xdr:to>
      <xdr:col>24</xdr:col>
      <xdr:colOff>114300</xdr:colOff>
      <xdr:row>59</xdr:row>
      <xdr:rowOff>28366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100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13143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5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102967</xdr:rowOff>
    </xdr:from>
    <xdr:to>
      <xdr:col>20</xdr:col>
      <xdr:colOff>38100</xdr:colOff>
      <xdr:row>59</xdr:row>
      <xdr:rowOff>33117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1004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24244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13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148782</xdr:rowOff>
    </xdr:from>
    <xdr:to>
      <xdr:col>15</xdr:col>
      <xdr:colOff>101600</xdr:colOff>
      <xdr:row>59</xdr:row>
      <xdr:rowOff>78932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09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70059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18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146991</xdr:rowOff>
    </xdr:from>
    <xdr:to>
      <xdr:col>10</xdr:col>
      <xdr:colOff>165100</xdr:colOff>
      <xdr:row>59</xdr:row>
      <xdr:rowOff>77141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09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68268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18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160582</xdr:rowOff>
    </xdr:from>
    <xdr:to>
      <xdr:col>6</xdr:col>
      <xdr:colOff>38100</xdr:colOff>
      <xdr:row>59</xdr:row>
      <xdr:rowOff>90732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10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81859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1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1188</xdr:rowOff>
    </xdr:from>
    <xdr:to>
      <xdr:col>24</xdr:col>
      <xdr:colOff>63500</xdr:colOff>
      <xdr:row>77</xdr:row>
      <xdr:rowOff>27343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02838"/>
          <a:ext cx="838200" cy="2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1188</xdr:rowOff>
    </xdr:from>
    <xdr:to>
      <xdr:col>19</xdr:col>
      <xdr:colOff>177800</xdr:colOff>
      <xdr:row>77</xdr:row>
      <xdr:rowOff>19190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02838"/>
          <a:ext cx="8890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10350</xdr:rowOff>
    </xdr:from>
    <xdr:to>
      <xdr:col>15</xdr:col>
      <xdr:colOff>50800</xdr:colOff>
      <xdr:row>77</xdr:row>
      <xdr:rowOff>19190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12000"/>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10350</xdr:rowOff>
    </xdr:from>
    <xdr:to>
      <xdr:col>10</xdr:col>
      <xdr:colOff>114300</xdr:colOff>
      <xdr:row>77</xdr:row>
      <xdr:rowOff>63691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1200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126153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147993</xdr:rowOff>
    </xdr:from>
    <xdr:to>
      <xdr:col>24</xdr:col>
      <xdr:colOff>114300</xdr:colOff>
      <xdr:row>77</xdr:row>
      <xdr:rowOff>78143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7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126420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5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121838</xdr:rowOff>
    </xdr:from>
    <xdr:to>
      <xdr:col>20</xdr:col>
      <xdr:colOff>38100</xdr:colOff>
      <xdr:row>77</xdr:row>
      <xdr:rowOff>51988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5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43115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24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139840</xdr:rowOff>
    </xdr:from>
    <xdr:to>
      <xdr:col>15</xdr:col>
      <xdr:colOff>101600</xdr:colOff>
      <xdr:row>77</xdr:row>
      <xdr:rowOff>69990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61117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26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131000</xdr:rowOff>
    </xdr:from>
    <xdr:to>
      <xdr:col>10</xdr:col>
      <xdr:colOff>165100</xdr:colOff>
      <xdr:row>77</xdr:row>
      <xdr:rowOff>61150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77678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12891</xdr:rowOff>
    </xdr:from>
    <xdr:to>
      <xdr:col>6</xdr:col>
      <xdr:colOff>38100</xdr:colOff>
      <xdr:row>77</xdr:row>
      <xdr:rowOff>114491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1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131018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8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15760</xdr:rowOff>
    </xdr:from>
    <xdr:to>
      <xdr:col>24</xdr:col>
      <xdr:colOff>63500</xdr:colOff>
      <xdr:row>97</xdr:row>
      <xdr:rowOff>61728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46410"/>
          <a:ext cx="838200" cy="4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100315</xdr:rowOff>
    </xdr:from>
    <xdr:to>
      <xdr:col>19</xdr:col>
      <xdr:colOff>177800</xdr:colOff>
      <xdr:row>97</xdr:row>
      <xdr:rowOff>61728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59515"/>
          <a:ext cx="889000" cy="13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100315</xdr:rowOff>
    </xdr:from>
    <xdr:to>
      <xdr:col>15</xdr:col>
      <xdr:colOff>50800</xdr:colOff>
      <xdr:row>97</xdr:row>
      <xdr:rowOff>151512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59515"/>
          <a:ext cx="889000" cy="22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151512</xdr:rowOff>
    </xdr:from>
    <xdr:to>
      <xdr:col>10</xdr:col>
      <xdr:colOff>114300</xdr:colOff>
      <xdr:row>98</xdr:row>
      <xdr:rowOff>9216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82162"/>
          <a:ext cx="889000" cy="2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136410</xdr:rowOff>
    </xdr:from>
    <xdr:to>
      <xdr:col>24</xdr:col>
      <xdr:colOff>114300</xdr:colOff>
      <xdr:row>97</xdr:row>
      <xdr:rowOff>66560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114837</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7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10928</xdr:rowOff>
    </xdr:from>
    <xdr:to>
      <xdr:col>20</xdr:col>
      <xdr:colOff>38100</xdr:colOff>
      <xdr:row>97</xdr:row>
      <xdr:rowOff>112528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103655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3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49515</xdr:rowOff>
    </xdr:from>
    <xdr:to>
      <xdr:col>15</xdr:col>
      <xdr:colOff>101600</xdr:colOff>
      <xdr:row>96</xdr:row>
      <xdr:rowOff>151115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0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142242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0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100712</xdr:rowOff>
    </xdr:from>
    <xdr:to>
      <xdr:col>10</xdr:col>
      <xdr:colOff>165100</xdr:colOff>
      <xdr:row>98</xdr:row>
      <xdr:rowOff>30862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21989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2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129866</xdr:rowOff>
    </xdr:from>
    <xdr:to>
      <xdr:col>6</xdr:col>
      <xdr:colOff>38100</xdr:colOff>
      <xdr:row>98</xdr:row>
      <xdr:rowOff>60016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51143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5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160836</xdr:rowOff>
    </xdr:from>
    <xdr:to>
      <xdr:col>55</xdr:col>
      <xdr:colOff>0</xdr:colOff>
      <xdr:row>37</xdr:row>
      <xdr:rowOff>20474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33036"/>
          <a:ext cx="838200" cy="3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160836</xdr:rowOff>
    </xdr:from>
    <xdr:to>
      <xdr:col>50</xdr:col>
      <xdr:colOff>114300</xdr:colOff>
      <xdr:row>36</xdr:row>
      <xdr:rowOff>163175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33036"/>
          <a:ext cx="889000" cy="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98623</xdr:rowOff>
    </xdr:from>
    <xdr:to>
      <xdr:col>45</xdr:col>
      <xdr:colOff>177800</xdr:colOff>
      <xdr:row>36</xdr:row>
      <xdr:rowOff>163175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99373"/>
          <a:ext cx="889000" cy="23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98623</xdr:rowOff>
    </xdr:from>
    <xdr:to>
      <xdr:col>41</xdr:col>
      <xdr:colOff>50800</xdr:colOff>
      <xdr:row>37</xdr:row>
      <xdr:rowOff>68953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99373"/>
          <a:ext cx="889000" cy="31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141124</xdr:rowOff>
    </xdr:from>
    <xdr:to>
      <xdr:col>55</xdr:col>
      <xdr:colOff>50800</xdr:colOff>
      <xdr:row>37</xdr:row>
      <xdr:rowOff>71274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1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56051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2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110036</xdr:rowOff>
    </xdr:from>
    <xdr:to>
      <xdr:col>50</xdr:col>
      <xdr:colOff>165100</xdr:colOff>
      <xdr:row>37</xdr:row>
      <xdr:rowOff>40186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8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31313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37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112375</xdr:rowOff>
    </xdr:from>
    <xdr:to>
      <xdr:col>46</xdr:col>
      <xdr:colOff>38100</xdr:colOff>
      <xdr:row>37</xdr:row>
      <xdr:rowOff>42525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8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33652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77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47823</xdr:rowOff>
    </xdr:from>
    <xdr:to>
      <xdr:col>41</xdr:col>
      <xdr:colOff>101600</xdr:colOff>
      <xdr:row>35</xdr:row>
      <xdr:rowOff>149423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4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140550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41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18153</xdr:rowOff>
    </xdr:from>
    <xdr:to>
      <xdr:col>36</xdr:col>
      <xdr:colOff>165100</xdr:colOff>
      <xdr:row>37</xdr:row>
      <xdr:rowOff>119753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110880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5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143472</xdr:rowOff>
    </xdr:from>
    <xdr:to>
      <xdr:col>55</xdr:col>
      <xdr:colOff>0</xdr:colOff>
      <xdr:row>58</xdr:row>
      <xdr:rowOff>61216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573222"/>
          <a:ext cx="838200" cy="43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143472</xdr:rowOff>
    </xdr:from>
    <xdr:to>
      <xdr:col>50</xdr:col>
      <xdr:colOff>114300</xdr:colOff>
      <xdr:row>57</xdr:row>
      <xdr:rowOff>143032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573222"/>
          <a:ext cx="889000" cy="34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110884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71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143032</xdr:rowOff>
    </xdr:from>
    <xdr:to>
      <xdr:col>45</xdr:col>
      <xdr:colOff>177800</xdr:colOff>
      <xdr:row>58</xdr:row>
      <xdr:rowOff>52355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915682"/>
          <a:ext cx="889000" cy="8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52355</xdr:rowOff>
    </xdr:from>
    <xdr:to>
      <xdr:col>41</xdr:col>
      <xdr:colOff>50800</xdr:colOff>
      <xdr:row>58</xdr:row>
      <xdr:rowOff>118892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996455"/>
          <a:ext cx="889000" cy="6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10416</xdr:rowOff>
    </xdr:from>
    <xdr:to>
      <xdr:col>55</xdr:col>
      <xdr:colOff>50800</xdr:colOff>
      <xdr:row>58</xdr:row>
      <xdr:rowOff>112016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5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96793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6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92672</xdr:rowOff>
    </xdr:from>
    <xdr:to>
      <xdr:col>50</xdr:col>
      <xdr:colOff>165100</xdr:colOff>
      <xdr:row>56</xdr:row>
      <xdr:rowOff>22822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2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39349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2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92232</xdr:rowOff>
    </xdr:from>
    <xdr:to>
      <xdr:col>46</xdr:col>
      <xdr:colOff>38100</xdr:colOff>
      <xdr:row>58</xdr:row>
      <xdr:rowOff>22382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6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13509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95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1555</xdr:rowOff>
    </xdr:from>
    <xdr:to>
      <xdr:col>41</xdr:col>
      <xdr:colOff>101600</xdr:colOff>
      <xdr:row>58</xdr:row>
      <xdr:rowOff>103155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4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94282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3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68092</xdr:rowOff>
    </xdr:from>
    <xdr:to>
      <xdr:col>36</xdr:col>
      <xdr:colOff>165100</xdr:colOff>
      <xdr:row>58</xdr:row>
      <xdr:rowOff>169692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100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160819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10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27105</xdr:rowOff>
    </xdr:from>
    <xdr:to>
      <xdr:col>55</xdr:col>
      <xdr:colOff>0</xdr:colOff>
      <xdr:row>78</xdr:row>
      <xdr:rowOff>105976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00205"/>
          <a:ext cx="838200" cy="7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21779</xdr:rowOff>
    </xdr:from>
    <xdr:to>
      <xdr:col>50</xdr:col>
      <xdr:colOff>114300</xdr:colOff>
      <xdr:row>78</xdr:row>
      <xdr:rowOff>105976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223429"/>
          <a:ext cx="889000" cy="25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21779</xdr:rowOff>
    </xdr:from>
    <xdr:to>
      <xdr:col>45</xdr:col>
      <xdr:colOff>177800</xdr:colOff>
      <xdr:row>78</xdr:row>
      <xdr:rowOff>107358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223429"/>
          <a:ext cx="889000" cy="25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140603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87314</xdr:rowOff>
    </xdr:from>
    <xdr:to>
      <xdr:col>41</xdr:col>
      <xdr:colOff>50800</xdr:colOff>
      <xdr:row>78</xdr:row>
      <xdr:rowOff>107358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60414"/>
          <a:ext cx="889000" cy="2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147755</xdr:rowOff>
    </xdr:from>
    <xdr:to>
      <xdr:col>55</xdr:col>
      <xdr:colOff>50800</xdr:colOff>
      <xdr:row>78</xdr:row>
      <xdr:rowOff>77905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4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62682</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6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55176</xdr:rowOff>
    </xdr:from>
    <xdr:to>
      <xdr:col>50</xdr:col>
      <xdr:colOff>165100</xdr:colOff>
      <xdr:row>78</xdr:row>
      <xdr:rowOff>156776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147903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2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142429</xdr:rowOff>
    </xdr:from>
    <xdr:to>
      <xdr:col>46</xdr:col>
      <xdr:colOff>38100</xdr:colOff>
      <xdr:row>77</xdr:row>
      <xdr:rowOff>72579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89106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9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56558</xdr:rowOff>
    </xdr:from>
    <xdr:to>
      <xdr:col>41</xdr:col>
      <xdr:colOff>101600</xdr:colOff>
      <xdr:row>78</xdr:row>
      <xdr:rowOff>158158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2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149285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2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36514</xdr:rowOff>
    </xdr:from>
    <xdr:to>
      <xdr:col>36</xdr:col>
      <xdr:colOff>165100</xdr:colOff>
      <xdr:row>78</xdr:row>
      <xdr:rowOff>138114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129241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50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60658</xdr:rowOff>
    </xdr:from>
    <xdr:to>
      <xdr:col>55</xdr:col>
      <xdr:colOff>0</xdr:colOff>
      <xdr:row>98</xdr:row>
      <xdr:rowOff>5111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176958"/>
          <a:ext cx="838200" cy="63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60658</xdr:rowOff>
    </xdr:from>
    <xdr:to>
      <xdr:col>50</xdr:col>
      <xdr:colOff>114300</xdr:colOff>
      <xdr:row>98</xdr:row>
      <xdr:rowOff>7607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176958"/>
          <a:ext cx="889000" cy="63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3002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63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90962</xdr:rowOff>
    </xdr:from>
    <xdr:to>
      <xdr:col>45</xdr:col>
      <xdr:colOff>177800</xdr:colOff>
      <xdr:row>98</xdr:row>
      <xdr:rowOff>7607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721612"/>
          <a:ext cx="889000" cy="8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90962</xdr:rowOff>
    </xdr:from>
    <xdr:to>
      <xdr:col>41</xdr:col>
      <xdr:colOff>50800</xdr:colOff>
      <xdr:row>98</xdr:row>
      <xdr:rowOff>23358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721612"/>
          <a:ext cx="889000" cy="10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125761</xdr:rowOff>
    </xdr:from>
    <xdr:to>
      <xdr:col>55</xdr:col>
      <xdr:colOff>50800</xdr:colOff>
      <xdr:row>98</xdr:row>
      <xdr:rowOff>55911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5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104188</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3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9858</xdr:rowOff>
    </xdr:from>
    <xdr:to>
      <xdr:col>50</xdr:col>
      <xdr:colOff>165100</xdr:colOff>
      <xdr:row>94</xdr:row>
      <xdr:rowOff>111458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12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127985</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590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128257</xdr:rowOff>
    </xdr:from>
    <xdr:to>
      <xdr:col>46</xdr:col>
      <xdr:colOff>38100</xdr:colOff>
      <xdr:row>98</xdr:row>
      <xdr:rowOff>58407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49534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5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40162</xdr:rowOff>
    </xdr:from>
    <xdr:to>
      <xdr:col>41</xdr:col>
      <xdr:colOff>101600</xdr:colOff>
      <xdr:row>97</xdr:row>
      <xdr:rowOff>141762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7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132889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6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144008</xdr:rowOff>
    </xdr:from>
    <xdr:to>
      <xdr:col>36</xdr:col>
      <xdr:colOff>165100</xdr:colOff>
      <xdr:row>98</xdr:row>
      <xdr:rowOff>74158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7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65285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6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169860</xdr:rowOff>
    </xdr:from>
    <xdr:to>
      <xdr:col>85</xdr:col>
      <xdr:colOff>127000</xdr:colOff>
      <xdr:row>39</xdr:row>
      <xdr:rowOff>44434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84960"/>
          <a:ext cx="838200" cy="4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169860</xdr:rowOff>
    </xdr:from>
    <xdr:to>
      <xdr:col>81</xdr:col>
      <xdr:colOff>50800</xdr:colOff>
      <xdr:row>39</xdr:row>
      <xdr:rowOff>20607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84960"/>
          <a:ext cx="8890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20607</xdr:rowOff>
    </xdr:from>
    <xdr:to>
      <xdr:col>76</xdr:col>
      <xdr:colOff>114300</xdr:colOff>
      <xdr:row>39</xdr:row>
      <xdr:rowOff>44428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07157"/>
          <a:ext cx="889000" cy="2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79769</xdr:rowOff>
    </xdr:from>
    <xdr:to>
      <xdr:col>71</xdr:col>
      <xdr:colOff>177800</xdr:colOff>
      <xdr:row>39</xdr:row>
      <xdr:rowOff>44428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594869"/>
          <a:ext cx="889000" cy="13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132158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6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165084</xdr:rowOff>
    </xdr:from>
    <xdr:to>
      <xdr:col>85</xdr:col>
      <xdr:colOff>177800</xdr:colOff>
      <xdr:row>39</xdr:row>
      <xdr:rowOff>95234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80011</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119060</xdr:rowOff>
    </xdr:from>
    <xdr:to>
      <xdr:col>81</xdr:col>
      <xdr:colOff>101600</xdr:colOff>
      <xdr:row>39</xdr:row>
      <xdr:rowOff>49210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3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40337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2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141257</xdr:rowOff>
    </xdr:from>
    <xdr:to>
      <xdr:col>76</xdr:col>
      <xdr:colOff>165100</xdr:colOff>
      <xdr:row>39</xdr:row>
      <xdr:rowOff>71407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5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62534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4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165078</xdr:rowOff>
    </xdr:from>
    <xdr:to>
      <xdr:col>72</xdr:col>
      <xdr:colOff>38100</xdr:colOff>
      <xdr:row>39</xdr:row>
      <xdr:rowOff>95228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86355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28969</xdr:rowOff>
    </xdr:from>
    <xdr:to>
      <xdr:col>67</xdr:col>
      <xdr:colOff>101600</xdr:colOff>
      <xdr:row>38</xdr:row>
      <xdr:rowOff>130569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4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147096</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31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67360</xdr:rowOff>
    </xdr:from>
    <xdr:to>
      <xdr:col>85</xdr:col>
      <xdr:colOff>127000</xdr:colOff>
      <xdr:row>78</xdr:row>
      <xdr:rowOff>71303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440460"/>
          <a:ext cx="8382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71303</xdr:rowOff>
    </xdr:from>
    <xdr:to>
      <xdr:col>81</xdr:col>
      <xdr:colOff>50800</xdr:colOff>
      <xdr:row>78</xdr:row>
      <xdr:rowOff>72755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444403"/>
          <a:ext cx="889000" cy="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62567</xdr:rowOff>
    </xdr:from>
    <xdr:to>
      <xdr:col>76</xdr:col>
      <xdr:colOff>114300</xdr:colOff>
      <xdr:row>78</xdr:row>
      <xdr:rowOff>72755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435667"/>
          <a:ext cx="8890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60308</xdr:rowOff>
    </xdr:from>
    <xdr:to>
      <xdr:col>71</xdr:col>
      <xdr:colOff>177800</xdr:colOff>
      <xdr:row>78</xdr:row>
      <xdr:rowOff>62567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433408"/>
          <a:ext cx="889000" cy="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16560</xdr:rowOff>
    </xdr:from>
    <xdr:to>
      <xdr:col>85</xdr:col>
      <xdr:colOff>177800</xdr:colOff>
      <xdr:row>78</xdr:row>
      <xdr:rowOff>118160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38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166437</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36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20503</xdr:rowOff>
    </xdr:from>
    <xdr:to>
      <xdr:col>81</xdr:col>
      <xdr:colOff>101600</xdr:colOff>
      <xdr:row>78</xdr:row>
      <xdr:rowOff>122103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39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113230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48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21955</xdr:rowOff>
    </xdr:from>
    <xdr:to>
      <xdr:col>76</xdr:col>
      <xdr:colOff>165100</xdr:colOff>
      <xdr:row>78</xdr:row>
      <xdr:rowOff>123555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39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114682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48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11767</xdr:rowOff>
    </xdr:from>
    <xdr:to>
      <xdr:col>72</xdr:col>
      <xdr:colOff>38100</xdr:colOff>
      <xdr:row>78</xdr:row>
      <xdr:rowOff>113367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3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104494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47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9508</xdr:rowOff>
    </xdr:from>
    <xdr:to>
      <xdr:col>67</xdr:col>
      <xdr:colOff>101600</xdr:colOff>
      <xdr:row>78</xdr:row>
      <xdr:rowOff>111108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102235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47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75335</xdr:rowOff>
    </xdr:from>
    <xdr:to>
      <xdr:col>85</xdr:col>
      <xdr:colOff>127000</xdr:colOff>
      <xdr:row>96</xdr:row>
      <xdr:rowOff>84612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534535"/>
          <a:ext cx="838200" cy="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9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45785</xdr:rowOff>
    </xdr:from>
    <xdr:to>
      <xdr:col>81</xdr:col>
      <xdr:colOff>50800</xdr:colOff>
      <xdr:row>96</xdr:row>
      <xdr:rowOff>75335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504985"/>
          <a:ext cx="889000" cy="2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45785</xdr:rowOff>
    </xdr:from>
    <xdr:to>
      <xdr:col>76</xdr:col>
      <xdr:colOff>114300</xdr:colOff>
      <xdr:row>97</xdr:row>
      <xdr:rowOff>35598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504985"/>
          <a:ext cx="889000" cy="16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90226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72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35598</xdr:rowOff>
    </xdr:from>
    <xdr:to>
      <xdr:col>71</xdr:col>
      <xdr:colOff>177800</xdr:colOff>
      <xdr:row>97</xdr:row>
      <xdr:rowOff>143044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66248"/>
          <a:ext cx="889000" cy="10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33812</xdr:rowOff>
    </xdr:from>
    <xdr:to>
      <xdr:col>85</xdr:col>
      <xdr:colOff>177800</xdr:colOff>
      <xdr:row>96</xdr:row>
      <xdr:rowOff>135412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49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56689</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34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24535</xdr:rowOff>
    </xdr:from>
    <xdr:to>
      <xdr:col>81</xdr:col>
      <xdr:colOff>101600</xdr:colOff>
      <xdr:row>96</xdr:row>
      <xdr:rowOff>126135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48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142662</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258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166435</xdr:rowOff>
    </xdr:from>
    <xdr:to>
      <xdr:col>76</xdr:col>
      <xdr:colOff>165100</xdr:colOff>
      <xdr:row>96</xdr:row>
      <xdr:rowOff>96585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45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113112</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622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156248</xdr:rowOff>
    </xdr:from>
    <xdr:to>
      <xdr:col>72</xdr:col>
      <xdr:colOff>38100</xdr:colOff>
      <xdr:row>97</xdr:row>
      <xdr:rowOff>86398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1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102925</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390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92244</xdr:rowOff>
    </xdr:from>
    <xdr:to>
      <xdr:col>67</xdr:col>
      <xdr:colOff>101600</xdr:colOff>
      <xdr:row>98</xdr:row>
      <xdr:rowOff>22394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38921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49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2594</xdr:rowOff>
    </xdr:from>
    <xdr:to>
      <xdr:col>116</xdr:col>
      <xdr:colOff>63500</xdr:colOff>
      <xdr:row>75</xdr:row>
      <xdr:rowOff>40609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861344"/>
          <a:ext cx="838200" cy="3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40609</xdr:rowOff>
    </xdr:from>
    <xdr:to>
      <xdr:col>111</xdr:col>
      <xdr:colOff>177800</xdr:colOff>
      <xdr:row>75</xdr:row>
      <xdr:rowOff>70838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99359"/>
          <a:ext cx="889000" cy="3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70838</xdr:rowOff>
    </xdr:from>
    <xdr:to>
      <xdr:col>107</xdr:col>
      <xdr:colOff>50800</xdr:colOff>
      <xdr:row>75</xdr:row>
      <xdr:rowOff>89141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29588"/>
          <a:ext cx="889000" cy="1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89141</xdr:rowOff>
    </xdr:from>
    <xdr:to>
      <xdr:col>102</xdr:col>
      <xdr:colOff>114300</xdr:colOff>
      <xdr:row>75</xdr:row>
      <xdr:rowOff>104678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947891"/>
          <a:ext cx="889000" cy="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123244</xdr:rowOff>
    </xdr:from>
    <xdr:to>
      <xdr:col>116</xdr:col>
      <xdr:colOff>114300</xdr:colOff>
      <xdr:row>75</xdr:row>
      <xdr:rowOff>53394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1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146121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6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161259</xdr:rowOff>
    </xdr:from>
    <xdr:to>
      <xdr:col>112</xdr:col>
      <xdr:colOff>38100</xdr:colOff>
      <xdr:row>75</xdr:row>
      <xdr:rowOff>91409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4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107936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62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20038</xdr:rowOff>
    </xdr:from>
    <xdr:to>
      <xdr:col>107</xdr:col>
      <xdr:colOff>101600</xdr:colOff>
      <xdr:row>75</xdr:row>
      <xdr:rowOff>121638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7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138165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65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38341</xdr:rowOff>
    </xdr:from>
    <xdr:to>
      <xdr:col>102</xdr:col>
      <xdr:colOff>165100</xdr:colOff>
      <xdr:row>75</xdr:row>
      <xdr:rowOff>139941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9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156468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7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53878</xdr:rowOff>
    </xdr:from>
    <xdr:to>
      <xdr:col>98</xdr:col>
      <xdr:colOff>38100</xdr:colOff>
      <xdr:row>75</xdr:row>
      <xdr:rowOff>155479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126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555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68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857,416</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118,750</a:t>
          </a:r>
          <a:r>
            <a:rPr kumimoji="1" lang="ja-JP" altLang="en-US" sz="1300">
              <a:latin typeface="ＭＳ Ｐゴシック" panose="020B0600070205080204" pitchFamily="50" charset="-128"/>
              <a:ea typeface="ＭＳ Ｐゴシック" panose="020B0600070205080204" pitchFamily="50" charset="-128"/>
            </a:rPr>
            <a:t>円となっており類似団体を下回っている。これは退職者数に対し、新規採用者数を抑制してきた結果である。今後も多様化する行政ニーズと増加する業務量に対応するべく、人員の適正管理を行い採用していく予定。</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117,555</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+1,247</a:t>
          </a:r>
          <a:r>
            <a:rPr kumimoji="1" lang="ja-JP" altLang="en-US" sz="1300">
              <a:latin typeface="ＭＳ Ｐゴシック" panose="020B0600070205080204" pitchFamily="50" charset="-128"/>
              <a:ea typeface="ＭＳ Ｐゴシック" panose="020B0600070205080204" pitchFamily="50" charset="-128"/>
            </a:rPr>
            <a:t>円でほぼ横ばいとなった。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127,155</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13,599</a:t>
          </a:r>
          <a:r>
            <a:rPr kumimoji="1" lang="ja-JP" altLang="en-US" sz="1300">
              <a:latin typeface="ＭＳ Ｐゴシック" panose="020B0600070205080204" pitchFamily="50" charset="-128"/>
              <a:ea typeface="ＭＳ Ｐゴシック" panose="020B0600070205080204" pitchFamily="50" charset="-128"/>
            </a:rPr>
            <a:t>円となった。保育園副食費補助事業負担金の皆減、ごみ焼却処理施設負担金の減が主な要因である。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・維持補修費は住民一人当たり</a:t>
          </a:r>
          <a:r>
            <a:rPr kumimoji="1" lang="en-US" altLang="ja-JP" sz="1300">
              <a:latin typeface="ＭＳ Ｐゴシック" panose="020B0600070205080204" pitchFamily="50" charset="-128"/>
              <a:ea typeface="ＭＳ Ｐゴシック" panose="020B0600070205080204" pitchFamily="50" charset="-128"/>
            </a:rPr>
            <a:t>18,898</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1,373</a:t>
          </a:r>
          <a:r>
            <a:rPr kumimoji="1" lang="ja-JP" altLang="en-US" sz="1300">
              <a:latin typeface="ＭＳ Ｐゴシック" panose="020B0600070205080204" pitchFamily="50" charset="-128"/>
              <a:ea typeface="ＭＳ Ｐゴシック" panose="020B0600070205080204" pitchFamily="50" charset="-128"/>
            </a:rPr>
            <a:t>円で類似団体を下回った。施設の老朽化が進んでいるため、施設の更新、統廃合など、公共施設等総合管理計画に基づき、事業の取捨選択を徹底していくことで、引き続き事業費の減少を目指す。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174,098</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4,058</a:t>
          </a:r>
          <a:r>
            <a:rPr kumimoji="1" lang="ja-JP" altLang="en-US" sz="1300">
              <a:latin typeface="ＭＳ Ｐゴシック" panose="020B0600070205080204" pitchFamily="50" charset="-128"/>
              <a:ea typeface="ＭＳ Ｐゴシック" panose="020B0600070205080204" pitchFamily="50" charset="-128"/>
            </a:rPr>
            <a:t>円となった。新庁舎建設事業が開始され庁舎整備基金への積立が減少したためである。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6,979
6,377
64.14
6,455,771
5,983,900
425,371
3,229,676
2,943,930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88900</xdr:rowOff>
    </xdr:from>
    <xdr:to>
      <xdr:col>24</xdr:col>
      <xdr:colOff>63500</xdr:colOff>
      <xdr:row>36</xdr:row>
      <xdr:rowOff>50927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89650"/>
          <a:ext cx="838200" cy="13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58691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9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15748</xdr:rowOff>
    </xdr:from>
    <xdr:to>
      <xdr:col>19</xdr:col>
      <xdr:colOff>177800</xdr:colOff>
      <xdr:row>36</xdr:row>
      <xdr:rowOff>50927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87948"/>
          <a:ext cx="889000" cy="3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15748</xdr:rowOff>
    </xdr:from>
    <xdr:to>
      <xdr:col>15</xdr:col>
      <xdr:colOff>50800</xdr:colOff>
      <xdr:row>36</xdr:row>
      <xdr:rowOff>42164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87948"/>
          <a:ext cx="889000" cy="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70502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42164</xdr:rowOff>
    </xdr:from>
    <xdr:to>
      <xdr:col>10</xdr:col>
      <xdr:colOff>114300</xdr:colOff>
      <xdr:row>36</xdr:row>
      <xdr:rowOff>84709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14364"/>
          <a:ext cx="88900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38100</xdr:rowOff>
    </xdr:from>
    <xdr:to>
      <xdr:col>24</xdr:col>
      <xdr:colOff>114300</xdr:colOff>
      <xdr:row>35</xdr:row>
      <xdr:rowOff>139700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60977</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xdr:rowOff>
    </xdr:from>
    <xdr:to>
      <xdr:col>20</xdr:col>
      <xdr:colOff>38100</xdr:colOff>
      <xdr:row>36</xdr:row>
      <xdr:rowOff>101727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92854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136398</xdr:rowOff>
    </xdr:from>
    <xdr:to>
      <xdr:col>15</xdr:col>
      <xdr:colOff>101600</xdr:colOff>
      <xdr:row>36</xdr:row>
      <xdr:rowOff>66548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83075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91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162814</xdr:rowOff>
    </xdr:from>
    <xdr:to>
      <xdr:col>10</xdr:col>
      <xdr:colOff>165100</xdr:colOff>
      <xdr:row>36</xdr:row>
      <xdr:rowOff>92964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84091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625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33909</xdr:rowOff>
    </xdr:from>
    <xdr:to>
      <xdr:col>6</xdr:col>
      <xdr:colOff>38100</xdr:colOff>
      <xdr:row>36</xdr:row>
      <xdr:rowOff>135509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126636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16776</xdr:rowOff>
    </xdr:from>
    <xdr:to>
      <xdr:col>24</xdr:col>
      <xdr:colOff>63500</xdr:colOff>
      <xdr:row>56</xdr:row>
      <xdr:rowOff>102618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446526"/>
          <a:ext cx="838200" cy="25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16776</xdr:rowOff>
    </xdr:from>
    <xdr:to>
      <xdr:col>19</xdr:col>
      <xdr:colOff>177800</xdr:colOff>
      <xdr:row>56</xdr:row>
      <xdr:rowOff>1572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446526"/>
          <a:ext cx="889000" cy="15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82456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168825</xdr:rowOff>
    </xdr:from>
    <xdr:to>
      <xdr:col>15</xdr:col>
      <xdr:colOff>50800</xdr:colOff>
      <xdr:row>56</xdr:row>
      <xdr:rowOff>1572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598575"/>
          <a:ext cx="889000" cy="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40387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168825</xdr:rowOff>
    </xdr:from>
    <xdr:to>
      <xdr:col>10</xdr:col>
      <xdr:colOff>114300</xdr:colOff>
      <xdr:row>57</xdr:row>
      <xdr:rowOff>129408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598575"/>
          <a:ext cx="889000" cy="30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102593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51818</xdr:rowOff>
    </xdr:from>
    <xdr:to>
      <xdr:col>24</xdr:col>
      <xdr:colOff>114300</xdr:colOff>
      <xdr:row>56</xdr:row>
      <xdr:rowOff>153418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5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74695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0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137426</xdr:rowOff>
    </xdr:from>
    <xdr:to>
      <xdr:col>20</xdr:col>
      <xdr:colOff>38100</xdr:colOff>
      <xdr:row>55</xdr:row>
      <xdr:rowOff>67576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9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84103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170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122222</xdr:rowOff>
    </xdr:from>
    <xdr:to>
      <xdr:col>15</xdr:col>
      <xdr:colOff>101600</xdr:colOff>
      <xdr:row>56</xdr:row>
      <xdr:rowOff>52372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5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68899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32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118025</xdr:rowOff>
    </xdr:from>
    <xdr:to>
      <xdr:col>10</xdr:col>
      <xdr:colOff>165100</xdr:colOff>
      <xdr:row>56</xdr:row>
      <xdr:rowOff>48175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4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64702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2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78608</xdr:rowOff>
    </xdr:from>
    <xdr:to>
      <xdr:col>6</xdr:col>
      <xdr:colOff>38100</xdr:colOff>
      <xdr:row>58</xdr:row>
      <xdr:rowOff>8758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171335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94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137784</xdr:rowOff>
    </xdr:from>
    <xdr:to>
      <xdr:col>24</xdr:col>
      <xdr:colOff>63500</xdr:colOff>
      <xdr:row>76</xdr:row>
      <xdr:rowOff>162816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7984"/>
          <a:ext cx="8382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113077</xdr:rowOff>
    </xdr:from>
    <xdr:to>
      <xdr:col>19</xdr:col>
      <xdr:colOff>177800</xdr:colOff>
      <xdr:row>76</xdr:row>
      <xdr:rowOff>162816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43277"/>
          <a:ext cx="889000" cy="4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113077</xdr:rowOff>
    </xdr:from>
    <xdr:to>
      <xdr:col>15</xdr:col>
      <xdr:colOff>50800</xdr:colOff>
      <xdr:row>77</xdr:row>
      <xdr:rowOff>50217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43277"/>
          <a:ext cx="889000" cy="10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50217</xdr:rowOff>
    </xdr:from>
    <xdr:to>
      <xdr:col>10</xdr:col>
      <xdr:colOff>114300</xdr:colOff>
      <xdr:row>77</xdr:row>
      <xdr:rowOff>88621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51867"/>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86984</xdr:rowOff>
    </xdr:from>
    <xdr:to>
      <xdr:col>24</xdr:col>
      <xdr:colOff>114300</xdr:colOff>
      <xdr:row>77</xdr:row>
      <xdr:rowOff>17134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65411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5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112016</xdr:rowOff>
    </xdr:from>
    <xdr:to>
      <xdr:col>20</xdr:col>
      <xdr:colOff>38100</xdr:colOff>
      <xdr:row>77</xdr:row>
      <xdr:rowOff>42166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4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33293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3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62277</xdr:rowOff>
    </xdr:from>
    <xdr:to>
      <xdr:col>15</xdr:col>
      <xdr:colOff>101600</xdr:colOff>
      <xdr:row>76</xdr:row>
      <xdr:rowOff>163877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9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155004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8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170867</xdr:rowOff>
    </xdr:from>
    <xdr:to>
      <xdr:col>10</xdr:col>
      <xdr:colOff>165100</xdr:colOff>
      <xdr:row>77</xdr:row>
      <xdr:rowOff>101017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0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92144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9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37821</xdr:rowOff>
    </xdr:from>
    <xdr:to>
      <xdr:col>6</xdr:col>
      <xdr:colOff>38100</xdr:colOff>
      <xdr:row>77</xdr:row>
      <xdr:rowOff>139421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130548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3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54680</xdr:rowOff>
    </xdr:from>
    <xdr:to>
      <xdr:col>24</xdr:col>
      <xdr:colOff>63500</xdr:colOff>
      <xdr:row>98</xdr:row>
      <xdr:rowOff>68247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856780"/>
          <a:ext cx="838200" cy="1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68247</xdr:rowOff>
    </xdr:from>
    <xdr:to>
      <xdr:col>19</xdr:col>
      <xdr:colOff>177800</xdr:colOff>
      <xdr:row>98</xdr:row>
      <xdr:rowOff>74750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870347"/>
          <a:ext cx="889000" cy="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74750</xdr:rowOff>
    </xdr:from>
    <xdr:to>
      <xdr:col>15</xdr:col>
      <xdr:colOff>50800</xdr:colOff>
      <xdr:row>98</xdr:row>
      <xdr:rowOff>99375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76850"/>
          <a:ext cx="889000" cy="2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99375</xdr:rowOff>
    </xdr:from>
    <xdr:to>
      <xdr:col>10</xdr:col>
      <xdr:colOff>114300</xdr:colOff>
      <xdr:row>98</xdr:row>
      <xdr:rowOff>107800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01475"/>
          <a:ext cx="889000" cy="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3880</xdr:rowOff>
    </xdr:from>
    <xdr:to>
      <xdr:col>24</xdr:col>
      <xdr:colOff>114300</xdr:colOff>
      <xdr:row>98</xdr:row>
      <xdr:rowOff>105480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0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90257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2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17447</xdr:rowOff>
    </xdr:from>
    <xdr:to>
      <xdr:col>20</xdr:col>
      <xdr:colOff>38100</xdr:colOff>
      <xdr:row>98</xdr:row>
      <xdr:rowOff>119047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1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110174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1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23950</xdr:rowOff>
    </xdr:from>
    <xdr:to>
      <xdr:col>15</xdr:col>
      <xdr:colOff>101600</xdr:colOff>
      <xdr:row>98</xdr:row>
      <xdr:rowOff>125550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116677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1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48575</xdr:rowOff>
    </xdr:from>
    <xdr:to>
      <xdr:col>10</xdr:col>
      <xdr:colOff>165100</xdr:colOff>
      <xdr:row>98</xdr:row>
      <xdr:rowOff>150175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5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141302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57000</xdr:rowOff>
    </xdr:from>
    <xdr:to>
      <xdr:col>6</xdr:col>
      <xdr:colOff>38100</xdr:colOff>
      <xdr:row>98</xdr:row>
      <xdr:rowOff>158600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149727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5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34163</xdr:rowOff>
    </xdr:from>
    <xdr:to>
      <xdr:col>55</xdr:col>
      <xdr:colOff>0</xdr:colOff>
      <xdr:row>39</xdr:row>
      <xdr:rowOff>39306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20713"/>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34163</xdr:rowOff>
    </xdr:from>
    <xdr:to>
      <xdr:col>50</xdr:col>
      <xdr:colOff>114300</xdr:colOff>
      <xdr:row>39</xdr:row>
      <xdr:rowOff>38354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720713"/>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32258</xdr:rowOff>
    </xdr:from>
    <xdr:to>
      <xdr:col>45</xdr:col>
      <xdr:colOff>177800</xdr:colOff>
      <xdr:row>39</xdr:row>
      <xdr:rowOff>38354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1880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29781</xdr:rowOff>
    </xdr:from>
    <xdr:to>
      <xdr:col>41</xdr:col>
      <xdr:colOff>50800</xdr:colOff>
      <xdr:row>39</xdr:row>
      <xdr:rowOff>32258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16331"/>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159956</xdr:rowOff>
    </xdr:from>
    <xdr:to>
      <xdr:col>55</xdr:col>
      <xdr:colOff>50800</xdr:colOff>
      <xdr:row>39</xdr:row>
      <xdr:rowOff>90106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74883</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89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154813</xdr:rowOff>
    </xdr:from>
    <xdr:to>
      <xdr:col>50</xdr:col>
      <xdr:colOff>165100</xdr:colOff>
      <xdr:row>39</xdr:row>
      <xdr:rowOff>84963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76090</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762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159004</xdr:rowOff>
    </xdr:from>
    <xdr:to>
      <xdr:col>46</xdr:col>
      <xdr:colOff>38100</xdr:colOff>
      <xdr:row>39</xdr:row>
      <xdr:rowOff>89154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80281</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766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152908</xdr:rowOff>
    </xdr:from>
    <xdr:to>
      <xdr:col>41</xdr:col>
      <xdr:colOff>101600</xdr:colOff>
      <xdr:row>39</xdr:row>
      <xdr:rowOff>83058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74185</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760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150431</xdr:rowOff>
    </xdr:from>
    <xdr:to>
      <xdr:col>36</xdr:col>
      <xdr:colOff>165100</xdr:colOff>
      <xdr:row>39</xdr:row>
      <xdr:rowOff>80581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6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71708</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7582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48713</xdr:rowOff>
    </xdr:from>
    <xdr:to>
      <xdr:col>55</xdr:col>
      <xdr:colOff>0</xdr:colOff>
      <xdr:row>56</xdr:row>
      <xdr:rowOff>96033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49913"/>
          <a:ext cx="8382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48713</xdr:rowOff>
    </xdr:from>
    <xdr:to>
      <xdr:col>50</xdr:col>
      <xdr:colOff>114300</xdr:colOff>
      <xdr:row>56</xdr:row>
      <xdr:rowOff>127872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49913"/>
          <a:ext cx="889000" cy="7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82664</xdr:rowOff>
    </xdr:from>
    <xdr:to>
      <xdr:col>45</xdr:col>
      <xdr:colOff>177800</xdr:colOff>
      <xdr:row>56</xdr:row>
      <xdr:rowOff>127872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83864"/>
          <a:ext cx="889000" cy="4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56073</xdr:rowOff>
    </xdr:from>
    <xdr:to>
      <xdr:col>41</xdr:col>
      <xdr:colOff>50800</xdr:colOff>
      <xdr:row>56</xdr:row>
      <xdr:rowOff>82664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57273"/>
          <a:ext cx="889000" cy="2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45233</xdr:rowOff>
    </xdr:from>
    <xdr:to>
      <xdr:col>55</xdr:col>
      <xdr:colOff>50800</xdr:colOff>
      <xdr:row>56</xdr:row>
      <xdr:rowOff>146833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4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23660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169363</xdr:rowOff>
    </xdr:from>
    <xdr:to>
      <xdr:col>50</xdr:col>
      <xdr:colOff>165100</xdr:colOff>
      <xdr:row>56</xdr:row>
      <xdr:rowOff>99513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9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90640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69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77072</xdr:rowOff>
    </xdr:from>
    <xdr:to>
      <xdr:col>46</xdr:col>
      <xdr:colOff>38100</xdr:colOff>
      <xdr:row>57</xdr:row>
      <xdr:rowOff>7222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7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169799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77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31864</xdr:rowOff>
    </xdr:from>
    <xdr:to>
      <xdr:col>41</xdr:col>
      <xdr:colOff>101600</xdr:colOff>
      <xdr:row>56</xdr:row>
      <xdr:rowOff>133464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3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124591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72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5273</xdr:rowOff>
    </xdr:from>
    <xdr:to>
      <xdr:col>36</xdr:col>
      <xdr:colOff>165100</xdr:colOff>
      <xdr:row>56</xdr:row>
      <xdr:rowOff>106873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98000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69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95535</xdr:rowOff>
    </xdr:from>
    <xdr:to>
      <xdr:col>55</xdr:col>
      <xdr:colOff>0</xdr:colOff>
      <xdr:row>78</xdr:row>
      <xdr:rowOff>107321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68635"/>
          <a:ext cx="838200" cy="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94538</xdr:rowOff>
    </xdr:from>
    <xdr:to>
      <xdr:col>50</xdr:col>
      <xdr:colOff>114300</xdr:colOff>
      <xdr:row>78</xdr:row>
      <xdr:rowOff>107321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67638"/>
          <a:ext cx="8890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40949</xdr:rowOff>
    </xdr:from>
    <xdr:to>
      <xdr:col>45</xdr:col>
      <xdr:colOff>177800</xdr:colOff>
      <xdr:row>78</xdr:row>
      <xdr:rowOff>94538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14049"/>
          <a:ext cx="889000" cy="5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40949</xdr:rowOff>
    </xdr:from>
    <xdr:to>
      <xdr:col>41</xdr:col>
      <xdr:colOff>50800</xdr:colOff>
      <xdr:row>78</xdr:row>
      <xdr:rowOff>134455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14049"/>
          <a:ext cx="889000" cy="9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44735</xdr:rowOff>
    </xdr:from>
    <xdr:to>
      <xdr:col>55</xdr:col>
      <xdr:colOff>50800</xdr:colOff>
      <xdr:row>78</xdr:row>
      <xdr:rowOff>146335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1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131112</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56521</xdr:rowOff>
    </xdr:from>
    <xdr:to>
      <xdr:col>50</xdr:col>
      <xdr:colOff>165100</xdr:colOff>
      <xdr:row>78</xdr:row>
      <xdr:rowOff>158121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2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149248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52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43738</xdr:rowOff>
    </xdr:from>
    <xdr:to>
      <xdr:col>46</xdr:col>
      <xdr:colOff>38100</xdr:colOff>
      <xdr:row>78</xdr:row>
      <xdr:rowOff>145338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1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136465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50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161599</xdr:rowOff>
    </xdr:from>
    <xdr:to>
      <xdr:col>41</xdr:col>
      <xdr:colOff>101600</xdr:colOff>
      <xdr:row>78</xdr:row>
      <xdr:rowOff>91749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6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82876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5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83655</xdr:rowOff>
    </xdr:from>
    <xdr:to>
      <xdr:col>36</xdr:col>
      <xdr:colOff>165100</xdr:colOff>
      <xdr:row>79</xdr:row>
      <xdr:rowOff>13805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4932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4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162482</xdr:rowOff>
    </xdr:from>
    <xdr:to>
      <xdr:col>55</xdr:col>
      <xdr:colOff>0</xdr:colOff>
      <xdr:row>97</xdr:row>
      <xdr:rowOff>57280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21682"/>
          <a:ext cx="838200" cy="6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162482</xdr:rowOff>
    </xdr:from>
    <xdr:to>
      <xdr:col>50</xdr:col>
      <xdr:colOff>114300</xdr:colOff>
      <xdr:row>97</xdr:row>
      <xdr:rowOff>17678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21682"/>
          <a:ext cx="889000" cy="2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160288</xdr:rowOff>
    </xdr:from>
    <xdr:to>
      <xdr:col>45</xdr:col>
      <xdr:colOff>177800</xdr:colOff>
      <xdr:row>97</xdr:row>
      <xdr:rowOff>17678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19488"/>
          <a:ext cx="889000" cy="2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160288</xdr:rowOff>
    </xdr:from>
    <xdr:to>
      <xdr:col>41</xdr:col>
      <xdr:colOff>50800</xdr:colOff>
      <xdr:row>97</xdr:row>
      <xdr:rowOff>46349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19488"/>
          <a:ext cx="889000" cy="5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6480</xdr:rowOff>
    </xdr:from>
    <xdr:to>
      <xdr:col>55</xdr:col>
      <xdr:colOff>50800</xdr:colOff>
      <xdr:row>97</xdr:row>
      <xdr:rowOff>108080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3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92857</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5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111682</xdr:rowOff>
    </xdr:from>
    <xdr:to>
      <xdr:col>50</xdr:col>
      <xdr:colOff>165100</xdr:colOff>
      <xdr:row>97</xdr:row>
      <xdr:rowOff>41832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32959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138328</xdr:rowOff>
    </xdr:from>
    <xdr:to>
      <xdr:col>46</xdr:col>
      <xdr:colOff>38100</xdr:colOff>
      <xdr:row>97</xdr:row>
      <xdr:rowOff>68478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9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59605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9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109488</xdr:rowOff>
    </xdr:from>
    <xdr:to>
      <xdr:col>41</xdr:col>
      <xdr:colOff>101600</xdr:colOff>
      <xdr:row>97</xdr:row>
      <xdr:rowOff>39638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6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30765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6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166999</xdr:rowOff>
    </xdr:from>
    <xdr:to>
      <xdr:col>36</xdr:col>
      <xdr:colOff>165100</xdr:colOff>
      <xdr:row>97</xdr:row>
      <xdr:rowOff>97149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2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88276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1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15587</xdr:rowOff>
    </xdr:from>
    <xdr:to>
      <xdr:col>85</xdr:col>
      <xdr:colOff>127000</xdr:colOff>
      <xdr:row>38</xdr:row>
      <xdr:rowOff>132826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530687"/>
          <a:ext cx="838200" cy="11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15587</xdr:rowOff>
    </xdr:from>
    <xdr:to>
      <xdr:col>81</xdr:col>
      <xdr:colOff>50800</xdr:colOff>
      <xdr:row>38</xdr:row>
      <xdr:rowOff>144239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30687"/>
          <a:ext cx="889000" cy="12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144239</xdr:rowOff>
    </xdr:from>
    <xdr:to>
      <xdr:col>76</xdr:col>
      <xdr:colOff>114300</xdr:colOff>
      <xdr:row>38</xdr:row>
      <xdr:rowOff>161254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659339"/>
          <a:ext cx="889000" cy="1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161254</xdr:rowOff>
    </xdr:from>
    <xdr:to>
      <xdr:col>71</xdr:col>
      <xdr:colOff>177800</xdr:colOff>
      <xdr:row>39</xdr:row>
      <xdr:rowOff>20942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676354"/>
          <a:ext cx="889000" cy="3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82026</xdr:rowOff>
    </xdr:from>
    <xdr:to>
      <xdr:col>85</xdr:col>
      <xdr:colOff>177800</xdr:colOff>
      <xdr:row>39</xdr:row>
      <xdr:rowOff>12176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168403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1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136237</xdr:rowOff>
    </xdr:from>
    <xdr:to>
      <xdr:col>81</xdr:col>
      <xdr:colOff>101600</xdr:colOff>
      <xdr:row>38</xdr:row>
      <xdr:rowOff>66387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57514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93439</xdr:rowOff>
    </xdr:from>
    <xdr:to>
      <xdr:col>76</xdr:col>
      <xdr:colOff>165100</xdr:colOff>
      <xdr:row>39</xdr:row>
      <xdr:rowOff>23589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0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14716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0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110454</xdr:rowOff>
    </xdr:from>
    <xdr:to>
      <xdr:col>72</xdr:col>
      <xdr:colOff>38100</xdr:colOff>
      <xdr:row>39</xdr:row>
      <xdr:rowOff>40604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2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31731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1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141592</xdr:rowOff>
    </xdr:from>
    <xdr:to>
      <xdr:col>67</xdr:col>
      <xdr:colOff>101600</xdr:colOff>
      <xdr:row>39</xdr:row>
      <xdr:rowOff>71742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62869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4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11120</xdr:rowOff>
    </xdr:from>
    <xdr:to>
      <xdr:col>85</xdr:col>
      <xdr:colOff>127000</xdr:colOff>
      <xdr:row>57</xdr:row>
      <xdr:rowOff>79749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83770"/>
          <a:ext cx="838200" cy="6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75265</xdr:rowOff>
    </xdr:from>
    <xdr:to>
      <xdr:col>81</xdr:col>
      <xdr:colOff>50800</xdr:colOff>
      <xdr:row>57</xdr:row>
      <xdr:rowOff>79749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47915"/>
          <a:ext cx="889000" cy="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75265</xdr:rowOff>
    </xdr:from>
    <xdr:to>
      <xdr:col>76</xdr:col>
      <xdr:colOff>114300</xdr:colOff>
      <xdr:row>57</xdr:row>
      <xdr:rowOff>150582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47915"/>
          <a:ext cx="889000" cy="7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150582</xdr:rowOff>
    </xdr:from>
    <xdr:to>
      <xdr:col>71</xdr:col>
      <xdr:colOff>177800</xdr:colOff>
      <xdr:row>58</xdr:row>
      <xdr:rowOff>6708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23232"/>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131770</xdr:rowOff>
    </xdr:from>
    <xdr:to>
      <xdr:col>85</xdr:col>
      <xdr:colOff>177800</xdr:colOff>
      <xdr:row>57</xdr:row>
      <xdr:rowOff>61920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3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110197</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1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28949</xdr:rowOff>
    </xdr:from>
    <xdr:to>
      <xdr:col>81</xdr:col>
      <xdr:colOff>101600</xdr:colOff>
      <xdr:row>57</xdr:row>
      <xdr:rowOff>130549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121676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9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24465</xdr:rowOff>
    </xdr:from>
    <xdr:to>
      <xdr:col>76</xdr:col>
      <xdr:colOff>165100</xdr:colOff>
      <xdr:row>57</xdr:row>
      <xdr:rowOff>126065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9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117192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8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99782</xdr:rowOff>
    </xdr:from>
    <xdr:to>
      <xdr:col>72</xdr:col>
      <xdr:colOff>38100</xdr:colOff>
      <xdr:row>58</xdr:row>
      <xdr:rowOff>29932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7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21059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6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127358</xdr:rowOff>
    </xdr:from>
    <xdr:to>
      <xdr:col>67</xdr:col>
      <xdr:colOff>101600</xdr:colOff>
      <xdr:row>58</xdr:row>
      <xdr:rowOff>57508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0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48635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169859</xdr:rowOff>
    </xdr:from>
    <xdr:to>
      <xdr:col>85</xdr:col>
      <xdr:colOff>127000</xdr:colOff>
      <xdr:row>79</xdr:row>
      <xdr:rowOff>44434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42959"/>
          <a:ext cx="838200" cy="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169859</xdr:rowOff>
    </xdr:from>
    <xdr:to>
      <xdr:col>81</xdr:col>
      <xdr:colOff>50800</xdr:colOff>
      <xdr:row>79</xdr:row>
      <xdr:rowOff>20606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42959"/>
          <a:ext cx="8890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20606</xdr:rowOff>
    </xdr:from>
    <xdr:to>
      <xdr:col>76</xdr:col>
      <xdr:colOff>114300</xdr:colOff>
      <xdr:row>79</xdr:row>
      <xdr:rowOff>44427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65156"/>
          <a:ext cx="889000" cy="2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79769</xdr:rowOff>
    </xdr:from>
    <xdr:to>
      <xdr:col>71</xdr:col>
      <xdr:colOff>177800</xdr:colOff>
      <xdr:row>79</xdr:row>
      <xdr:rowOff>44427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52869"/>
          <a:ext cx="889000" cy="13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132159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50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165084</xdr:rowOff>
    </xdr:from>
    <xdr:to>
      <xdr:col>85</xdr:col>
      <xdr:colOff>177800</xdr:colOff>
      <xdr:row>79</xdr:row>
      <xdr:rowOff>95234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80011</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3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119059</xdr:rowOff>
    </xdr:from>
    <xdr:to>
      <xdr:col>81</xdr:col>
      <xdr:colOff>101600</xdr:colOff>
      <xdr:row>79</xdr:row>
      <xdr:rowOff>49209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9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40336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84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141256</xdr:rowOff>
    </xdr:from>
    <xdr:to>
      <xdr:col>76</xdr:col>
      <xdr:colOff>165100</xdr:colOff>
      <xdr:row>79</xdr:row>
      <xdr:rowOff>71406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1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62533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60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165077</xdr:rowOff>
    </xdr:from>
    <xdr:to>
      <xdr:col>72</xdr:col>
      <xdr:colOff>38100</xdr:colOff>
      <xdr:row>79</xdr:row>
      <xdr:rowOff>95227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86354</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28969</xdr:rowOff>
    </xdr:from>
    <xdr:to>
      <xdr:col>67</xdr:col>
      <xdr:colOff>101600</xdr:colOff>
      <xdr:row>78</xdr:row>
      <xdr:rowOff>130569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0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147096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17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67360</xdr:rowOff>
    </xdr:from>
    <xdr:to>
      <xdr:col>85</xdr:col>
      <xdr:colOff>127000</xdr:colOff>
      <xdr:row>98</xdr:row>
      <xdr:rowOff>71303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869460"/>
          <a:ext cx="8382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71303</xdr:rowOff>
    </xdr:from>
    <xdr:to>
      <xdr:col>81</xdr:col>
      <xdr:colOff>50800</xdr:colOff>
      <xdr:row>98</xdr:row>
      <xdr:rowOff>72755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873403"/>
          <a:ext cx="889000" cy="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62567</xdr:rowOff>
    </xdr:from>
    <xdr:to>
      <xdr:col>76</xdr:col>
      <xdr:colOff>114300</xdr:colOff>
      <xdr:row>98</xdr:row>
      <xdr:rowOff>72755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864667"/>
          <a:ext cx="8890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60308</xdr:rowOff>
    </xdr:from>
    <xdr:to>
      <xdr:col>71</xdr:col>
      <xdr:colOff>177800</xdr:colOff>
      <xdr:row>98</xdr:row>
      <xdr:rowOff>62567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862408"/>
          <a:ext cx="889000" cy="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16560</xdr:rowOff>
    </xdr:from>
    <xdr:to>
      <xdr:col>85</xdr:col>
      <xdr:colOff>177800</xdr:colOff>
      <xdr:row>98</xdr:row>
      <xdr:rowOff>118160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81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166437</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79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20503</xdr:rowOff>
    </xdr:from>
    <xdr:to>
      <xdr:col>81</xdr:col>
      <xdr:colOff>101600</xdr:colOff>
      <xdr:row>98</xdr:row>
      <xdr:rowOff>122103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82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113230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91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21955</xdr:rowOff>
    </xdr:from>
    <xdr:to>
      <xdr:col>76</xdr:col>
      <xdr:colOff>165100</xdr:colOff>
      <xdr:row>98</xdr:row>
      <xdr:rowOff>123555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82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114682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9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11767</xdr:rowOff>
    </xdr:from>
    <xdr:to>
      <xdr:col>72</xdr:col>
      <xdr:colOff>38100</xdr:colOff>
      <xdr:row>98</xdr:row>
      <xdr:rowOff>113367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81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104494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90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9508</xdr:rowOff>
    </xdr:from>
    <xdr:to>
      <xdr:col>67</xdr:col>
      <xdr:colOff>101600</xdr:colOff>
      <xdr:row>98</xdr:row>
      <xdr:rowOff>111108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8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102235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9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年度の一人当たり支出額は、多くの項目で、類似団体より低く推移している。これは、最小限の支出で最大の効果が上がる事業を選択してきた結果といえる。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312,710</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157,571</a:t>
          </a:r>
          <a:r>
            <a:rPr kumimoji="1" lang="ja-JP" altLang="en-US" sz="1300">
              <a:latin typeface="ＭＳ Ｐゴシック" panose="020B0600070205080204" pitchFamily="50" charset="-128"/>
              <a:ea typeface="ＭＳ Ｐゴシック" panose="020B0600070205080204" pitchFamily="50" charset="-128"/>
            </a:rPr>
            <a:t>円となった。新庁舎建設工事が終了したことが影響している。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84,551</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10,350</a:t>
          </a:r>
          <a:r>
            <a:rPr kumimoji="1" lang="ja-JP" altLang="en-US" sz="1300">
              <a:latin typeface="ＭＳ Ｐゴシック" panose="020B0600070205080204" pitchFamily="50" charset="-128"/>
              <a:ea typeface="ＭＳ Ｐゴシック" panose="020B0600070205080204" pitchFamily="50" charset="-128"/>
            </a:rPr>
            <a:t>円となった。農業用資材等価格高騰対策事業補助が終了したことが影響している。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9,660</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2,578</a:t>
          </a:r>
          <a:r>
            <a:rPr kumimoji="1" lang="ja-JP" altLang="en-US" sz="1300">
              <a:latin typeface="ＭＳ Ｐゴシック" panose="020B0600070205080204" pitchFamily="50" charset="-128"/>
              <a:ea typeface="ＭＳ Ｐゴシック" panose="020B0600070205080204" pitchFamily="50" charset="-128"/>
            </a:rPr>
            <a:t>円となった。村内の施設管理委託料の増額や新規事業への補助金の支出が影響している。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28,421</a:t>
          </a:r>
          <a:r>
            <a:rPr kumimoji="1" lang="ja-JP" altLang="en-US" sz="1300">
              <a:latin typeface="ＭＳ Ｐゴシック" panose="020B0600070205080204" pitchFamily="50" charset="-128"/>
              <a:ea typeface="ＭＳ Ｐゴシック" panose="020B0600070205080204" pitchFamily="50" charset="-128"/>
            </a:rPr>
            <a:t>円となっており、前年比▲</a:t>
          </a:r>
          <a:r>
            <a:rPr kumimoji="1" lang="en-US" altLang="ja-JP" sz="1300">
              <a:latin typeface="ＭＳ Ｐゴシック" panose="020B0600070205080204" pitchFamily="50" charset="-128"/>
              <a:ea typeface="ＭＳ Ｐゴシック" panose="020B0600070205080204" pitchFamily="50" charset="-128"/>
            </a:rPr>
            <a:t>7,180</a:t>
          </a:r>
          <a:r>
            <a:rPr kumimoji="1" lang="ja-JP" altLang="en-US" sz="1300">
              <a:latin typeface="ＭＳ Ｐゴシック" panose="020B0600070205080204" pitchFamily="50" charset="-128"/>
              <a:ea typeface="ＭＳ Ｐゴシック" panose="020B0600070205080204" pitchFamily="50" charset="-128"/>
            </a:rPr>
            <a:t>円となった。消防ポンプ自動車の購入を納車の都合で次年度に繰り越したことが影響している。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群馬県昭和村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a:t>
          </a:r>
          <a:r>
            <a:rPr kumimoji="1" lang="en-US" altLang="ja-JP" sz="1400">
              <a:latin typeface="ＭＳ ゴシック" pitchFamily="49" charset="-128"/>
              <a:ea typeface="ＭＳ ゴシック" pitchFamily="49" charset="-128"/>
            </a:rPr>
            <a:t>3,229,676</a:t>
          </a:r>
          <a:r>
            <a:rPr kumimoji="1" lang="ja-JP" altLang="en-US" sz="1400">
              <a:latin typeface="ＭＳ ゴシック" pitchFamily="49" charset="-128"/>
              <a:ea typeface="ＭＳ ゴシック" pitchFamily="49" charset="-128"/>
            </a:rPr>
            <a:t>千円　財政調整基金</a:t>
          </a:r>
          <a:r>
            <a:rPr kumimoji="1" lang="en-US" altLang="ja-JP" sz="1400">
              <a:latin typeface="ＭＳ ゴシック" pitchFamily="49" charset="-128"/>
              <a:ea typeface="ＭＳ ゴシック" pitchFamily="49" charset="-128"/>
            </a:rPr>
            <a:t>2,452,679</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は単年度収支が▲</a:t>
          </a:r>
          <a:r>
            <a:rPr kumimoji="1" lang="en-US" altLang="ja-JP" sz="1400">
              <a:latin typeface="ＭＳ ゴシック" pitchFamily="49" charset="-128"/>
              <a:ea typeface="ＭＳ ゴシック" pitchFamily="49" charset="-128"/>
            </a:rPr>
            <a:t>23,072</a:t>
          </a:r>
          <a:r>
            <a:rPr kumimoji="1" lang="ja-JP" altLang="en-US" sz="1400">
              <a:latin typeface="ＭＳ ゴシック" pitchFamily="49" charset="-128"/>
              <a:ea typeface="ＭＳ ゴシック" pitchFamily="49" charset="-128"/>
            </a:rPr>
            <a:t>千円だったが、財政調整基金に</a:t>
          </a:r>
          <a:r>
            <a:rPr kumimoji="1" lang="en-US" altLang="ja-JP" sz="1400">
              <a:latin typeface="ＭＳ ゴシック" pitchFamily="49" charset="-128"/>
              <a:ea typeface="ＭＳ ゴシック" pitchFamily="49" charset="-128"/>
            </a:rPr>
            <a:t>8,307</a:t>
          </a:r>
          <a:r>
            <a:rPr kumimoji="1" lang="ja-JP" altLang="en-US" sz="1400">
              <a:latin typeface="ＭＳ ゴシック" pitchFamily="49" charset="-128"/>
              <a:ea typeface="ＭＳ ゴシック" pitchFamily="49" charset="-128"/>
            </a:rPr>
            <a:t>千円の歳出積立を行ったため、標準財政規模比の実質単年度収支は</a:t>
          </a:r>
          <a:r>
            <a:rPr kumimoji="1" lang="en-US" altLang="ja-JP" sz="1400">
              <a:latin typeface="ＭＳ ゴシック" pitchFamily="49" charset="-128"/>
              <a:ea typeface="ＭＳ ゴシック" pitchFamily="49" charset="-128"/>
            </a:rPr>
            <a:t>+2.24%</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財政調整基金の残高は決算剰余金処分により</a:t>
          </a:r>
          <a:r>
            <a:rPr kumimoji="1" lang="en-US" altLang="ja-JP" sz="1400">
              <a:latin typeface="ＭＳ ゴシック" pitchFamily="49" charset="-128"/>
              <a:ea typeface="ＭＳ ゴシック" pitchFamily="49" charset="-128"/>
            </a:rPr>
            <a:t>+264,328</a:t>
          </a:r>
          <a:r>
            <a:rPr kumimoji="1" lang="ja-JP" altLang="en-US" sz="1400">
              <a:latin typeface="ＭＳ ゴシック" pitchFamily="49" charset="-128"/>
              <a:ea typeface="ＭＳ ゴシック" pitchFamily="49" charset="-128"/>
            </a:rPr>
            <a:t>千円となった。</a:t>
          </a:r>
        </a:p>
        <a:p>
          <a:r>
            <a:rPr kumimoji="1" lang="ja-JP" altLang="en-US" sz="1400">
              <a:latin typeface="ＭＳ ゴシック" pitchFamily="49" charset="-128"/>
              <a:ea typeface="ＭＳ ゴシック" pitchFamily="49" charset="-128"/>
            </a:rPr>
            <a:t>　今後も、事務事業の見直し・統廃合など歳出の合理化等行財政改革を推進し、健全な行財政運営に努めていく。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群馬県昭和村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特別会計のいずれの会計も黒字であり、特に一般会計においての黒字額は多額となっている。特別会計は、一般会計からの繰入金に依存しているため、今後も必要最小限の支出に努め、健全な財政運営が図れるよう努めていき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4485_&#26157;&#21644;&#26449;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4485_&#26157;&#21644;&#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46.3</v>
          </cell>
          <cell r="BX53">
            <v>48</v>
          </cell>
          <cell r="CF53">
            <v>46.7</v>
          </cell>
          <cell r="CN53">
            <v>48.7</v>
          </cell>
          <cell r="CV53">
            <v>51.4</v>
          </cell>
        </row>
        <row r="55">
          <cell r="AN55" t="str">
            <v>類似団体内平均値</v>
          </cell>
          <cell r="BP55">
            <v>0</v>
          </cell>
          <cell r="BX55">
            <v>0</v>
          </cell>
          <cell r="CF55">
            <v>0</v>
          </cell>
          <cell r="CN55">
            <v>0</v>
          </cell>
          <cell r="CV55">
            <v>0</v>
          </cell>
        </row>
        <row r="57">
          <cell r="BP57">
            <v>61.6</v>
          </cell>
          <cell r="BX57">
            <v>64.400000000000006</v>
          </cell>
          <cell r="CF57">
            <v>65.3</v>
          </cell>
          <cell r="CN57">
            <v>66.7</v>
          </cell>
          <cell r="CV57">
            <v>67.2</v>
          </cell>
        </row>
        <row r="72">
          <cell r="BP72" t="str">
            <v>R01</v>
          </cell>
          <cell r="BX72" t="str">
            <v>R02</v>
          </cell>
          <cell r="CF72" t="str">
            <v>R03</v>
          </cell>
          <cell r="CN72" t="str">
            <v>R04</v>
          </cell>
          <cell r="CV72" t="str">
            <v>R05</v>
          </cell>
        </row>
        <row r="73">
          <cell r="AN73" t="str">
            <v>当該団体値</v>
          </cell>
        </row>
        <row r="75">
          <cell r="BP75">
            <v>6</v>
          </cell>
          <cell r="BX75">
            <v>5.8</v>
          </cell>
          <cell r="CF75">
            <v>5.0999999999999996</v>
          </cell>
          <cell r="CN75">
            <v>4.7</v>
          </cell>
          <cell r="CV75">
            <v>4.8</v>
          </cell>
        </row>
        <row r="77">
          <cell r="AN77" t="str">
            <v>類似団体内平均値</v>
          </cell>
          <cell r="BP77">
            <v>0</v>
          </cell>
          <cell r="BX77">
            <v>0</v>
          </cell>
          <cell r="CF77">
            <v>0</v>
          </cell>
          <cell r="CN77">
            <v>0</v>
          </cell>
          <cell r="CV77">
            <v>0</v>
          </cell>
        </row>
        <row r="79">
          <cell r="BP79">
            <v>8.6</v>
          </cell>
          <cell r="BX79">
            <v>8.9</v>
          </cell>
          <cell r="CF79">
            <v>8.9</v>
          </cell>
          <cell r="CN79">
            <v>9.1</v>
          </cell>
          <cell r="CV79">
            <v>9.3000000000000007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6455771</v>
      </c>
      <c r="BO4" s="449"/>
      <c r="BP4" s="449"/>
      <c r="BQ4" s="449"/>
      <c r="BR4" s="449"/>
      <c r="BS4" s="449"/>
      <c r="BT4" s="449"/>
      <c r="BU4" s="450"/>
      <c r="BV4" s="448">
        <v>7648044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13.2</v>
      </c>
      <c r="CU4" s="589"/>
      <c r="CV4" s="589"/>
      <c r="CW4" s="589"/>
      <c r="CX4" s="589"/>
      <c r="CY4" s="589"/>
      <c r="CZ4" s="589"/>
      <c r="DA4" s="590"/>
      <c r="DB4" s="588">
        <v>13.9</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5983900</v>
      </c>
      <c r="BO5" s="420"/>
      <c r="BP5" s="420"/>
      <c r="BQ5" s="420"/>
      <c r="BR5" s="420"/>
      <c r="BS5" s="420"/>
      <c r="BT5" s="420"/>
      <c r="BU5" s="421"/>
      <c r="BV5" s="419">
        <v>7156666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85.4</v>
      </c>
      <c r="CU5" s="417"/>
      <c r="CV5" s="417"/>
      <c r="CW5" s="417"/>
      <c r="CX5" s="417"/>
      <c r="CY5" s="417"/>
      <c r="CZ5" s="417"/>
      <c r="DA5" s="418"/>
      <c r="DB5" s="416">
        <v>82.5</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471871</v>
      </c>
      <c r="BO6" s="420"/>
      <c r="BP6" s="420"/>
      <c r="BQ6" s="420"/>
      <c r="BR6" s="420"/>
      <c r="BS6" s="420"/>
      <c r="BT6" s="420"/>
      <c r="BU6" s="421"/>
      <c r="BV6" s="419">
        <v>491378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85.9</v>
      </c>
      <c r="CU6" s="563"/>
      <c r="CV6" s="563"/>
      <c r="CW6" s="563"/>
      <c r="CX6" s="563"/>
      <c r="CY6" s="563"/>
      <c r="CZ6" s="563"/>
      <c r="DA6" s="564"/>
      <c r="DB6" s="562">
        <v>83.7</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46500</v>
      </c>
      <c r="BO7" s="420"/>
      <c r="BP7" s="420"/>
      <c r="BQ7" s="420"/>
      <c r="BR7" s="420"/>
      <c r="BS7" s="420"/>
      <c r="BT7" s="420"/>
      <c r="BU7" s="421"/>
      <c r="BV7" s="419">
        <v>42935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3229676</v>
      </c>
      <c r="CU7" s="420"/>
      <c r="CV7" s="420"/>
      <c r="CW7" s="420"/>
      <c r="CX7" s="420"/>
      <c r="CY7" s="420"/>
      <c r="CZ7" s="420"/>
      <c r="DA7" s="421"/>
      <c r="DB7" s="419">
        <v>3215580</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425371</v>
      </c>
      <c r="BO8" s="420"/>
      <c r="BP8" s="420"/>
      <c r="BQ8" s="420"/>
      <c r="BR8" s="420"/>
      <c r="BS8" s="420"/>
      <c r="BT8" s="420"/>
      <c r="BU8" s="421"/>
      <c r="BV8" s="419">
        <v>448443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0.43</v>
      </c>
      <c r="CU8" s="523"/>
      <c r="CV8" s="523"/>
      <c r="CW8" s="523"/>
      <c r="CX8" s="523"/>
      <c r="CY8" s="523"/>
      <c r="CZ8" s="523"/>
      <c r="DA8" s="524"/>
      <c r="DB8" s="522">
        <v>0.43</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6953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-23072</v>
      </c>
      <c r="BO9" s="420"/>
      <c r="BP9" s="420"/>
      <c r="BQ9" s="420"/>
      <c r="BR9" s="420"/>
      <c r="BS9" s="420"/>
      <c r="BT9" s="420"/>
      <c r="BU9" s="421"/>
      <c r="BV9" s="419">
        <v>-45446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7.1</v>
      </c>
      <c r="CU9" s="417"/>
      <c r="CV9" s="417"/>
      <c r="CW9" s="417"/>
      <c r="CX9" s="417"/>
      <c r="CY9" s="417"/>
      <c r="CZ9" s="417"/>
      <c r="DA9" s="418"/>
      <c r="DB9" s="416">
        <v>6.9</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7347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8307</v>
      </c>
      <c r="BO10" s="420"/>
      <c r="BP10" s="420"/>
      <c r="BQ10" s="420"/>
      <c r="BR10" s="420"/>
      <c r="BS10" s="420"/>
      <c r="BT10" s="420"/>
      <c r="BU10" s="421"/>
      <c r="BV10" s="419">
        <v>1118</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2">
      <c r="A12" s="181"/>
      <c r="B12" s="525" t="s">
        <v>122</v>
      </c>
      <c r="C12" s="526"/>
      <c r="D12" s="526"/>
      <c r="E12" s="526"/>
      <c r="F12" s="526"/>
      <c r="G12" s="526"/>
      <c r="H12" s="526"/>
      <c r="I12" s="526"/>
      <c r="J12" s="526"/>
      <c r="K12" s="527"/>
      <c r="L12" s="534" t="s">
        <v>123</v>
      </c>
      <c r="M12" s="535"/>
      <c r="N12" s="535"/>
      <c r="O12" s="535"/>
      <c r="P12" s="535"/>
      <c r="Q12" s="536"/>
      <c r="R12" s="537">
        <v>6979</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127</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42440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6377</v>
      </c>
      <c r="S13" s="507"/>
      <c r="T13" s="507"/>
      <c r="U13" s="507"/>
      <c r="V13" s="508"/>
      <c r="W13" s="509" t="s">
        <v>131</v>
      </c>
      <c r="X13" s="405"/>
      <c r="Y13" s="405"/>
      <c r="Z13" s="405"/>
      <c r="AA13" s="405"/>
      <c r="AB13" s="406"/>
      <c r="AC13" s="372">
        <v>1819</v>
      </c>
      <c r="AD13" s="373"/>
      <c r="AE13" s="373"/>
      <c r="AF13" s="373"/>
      <c r="AG13" s="374"/>
      <c r="AH13" s="372">
        <v>1936</v>
      </c>
      <c r="AI13" s="373"/>
      <c r="AJ13" s="373"/>
      <c r="AK13" s="373"/>
      <c r="AL13" s="432"/>
      <c r="AM13" s="476" t="s">
        <v>132</v>
      </c>
      <c r="AN13" s="376"/>
      <c r="AO13" s="376"/>
      <c r="AP13" s="376"/>
      <c r="AQ13" s="376"/>
      <c r="AR13" s="376"/>
      <c r="AS13" s="376"/>
      <c r="AT13" s="377"/>
      <c r="AU13" s="477" t="s">
        <v>127</v>
      </c>
      <c r="AV13" s="478"/>
      <c r="AW13" s="478"/>
      <c r="AX13" s="478"/>
      <c r="AY13" s="433" t="s">
        <v>133</v>
      </c>
      <c r="AZ13" s="434"/>
      <c r="BA13" s="434"/>
      <c r="BB13" s="434"/>
      <c r="BC13" s="434"/>
      <c r="BD13" s="434"/>
      <c r="BE13" s="434"/>
      <c r="BF13" s="434"/>
      <c r="BG13" s="434"/>
      <c r="BH13" s="434"/>
      <c r="BI13" s="434"/>
      <c r="BJ13" s="434"/>
      <c r="BK13" s="434"/>
      <c r="BL13" s="434"/>
      <c r="BM13" s="435"/>
      <c r="BN13" s="419">
        <v>-14765</v>
      </c>
      <c r="BO13" s="420"/>
      <c r="BP13" s="420"/>
      <c r="BQ13" s="420"/>
      <c r="BR13" s="420"/>
      <c r="BS13" s="420"/>
      <c r="BT13" s="420"/>
      <c r="BU13" s="421"/>
      <c r="BV13" s="419">
        <v>-86768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4.8</v>
      </c>
      <c r="CU13" s="417"/>
      <c r="CV13" s="417"/>
      <c r="CW13" s="417"/>
      <c r="CX13" s="417"/>
      <c r="CY13" s="417"/>
      <c r="CZ13" s="417"/>
      <c r="DA13" s="418"/>
      <c r="DB13" s="416">
        <v>4.7</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7007</v>
      </c>
      <c r="S14" s="507"/>
      <c r="T14" s="507"/>
      <c r="U14" s="507"/>
      <c r="V14" s="508"/>
      <c r="W14" s="510"/>
      <c r="X14" s="408"/>
      <c r="Y14" s="408"/>
      <c r="Z14" s="408"/>
      <c r="AA14" s="408"/>
      <c r="AB14" s="409"/>
      <c r="AC14" s="499">
        <v>44.5</v>
      </c>
      <c r="AD14" s="500"/>
      <c r="AE14" s="500"/>
      <c r="AF14" s="500"/>
      <c r="AG14" s="501"/>
      <c r="AH14" s="499">
        <v>45.6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6493</v>
      </c>
      <c r="S15" s="507"/>
      <c r="T15" s="507"/>
      <c r="U15" s="507"/>
      <c r="V15" s="508"/>
      <c r="W15" s="509" t="s">
        <v>137</v>
      </c>
      <c r="X15" s="405"/>
      <c r="Y15" s="405"/>
      <c r="Z15" s="405"/>
      <c r="AA15" s="405"/>
      <c r="AB15" s="406"/>
      <c r="AC15" s="372">
        <v>670</v>
      </c>
      <c r="AD15" s="373"/>
      <c r="AE15" s="373"/>
      <c r="AF15" s="373"/>
      <c r="AG15" s="374"/>
      <c r="AH15" s="372">
        <v>685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1271418</v>
      </c>
      <c r="BO15" s="449"/>
      <c r="BP15" s="449"/>
      <c r="BQ15" s="449"/>
      <c r="BR15" s="449"/>
      <c r="BS15" s="449"/>
      <c r="BT15" s="449"/>
      <c r="BU15" s="450"/>
      <c r="BV15" s="448">
        <v>1237758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16.399999999999999</v>
      </c>
      <c r="AD16" s="500"/>
      <c r="AE16" s="500"/>
      <c r="AF16" s="500"/>
      <c r="AG16" s="501"/>
      <c r="AH16" s="499">
        <v>16.2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2888642</v>
      </c>
      <c r="BO16" s="420"/>
      <c r="BP16" s="420"/>
      <c r="BQ16" s="420"/>
      <c r="BR16" s="420"/>
      <c r="BS16" s="420"/>
      <c r="BT16" s="420"/>
      <c r="BU16" s="421"/>
      <c r="BV16" s="419">
        <v>2839447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1600</v>
      </c>
      <c r="AD17" s="373"/>
      <c r="AE17" s="373"/>
      <c r="AF17" s="373"/>
      <c r="AG17" s="374"/>
      <c r="AH17" s="372">
        <v>1620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1602349</v>
      </c>
      <c r="BO17" s="420"/>
      <c r="BP17" s="420"/>
      <c r="BQ17" s="420"/>
      <c r="BR17" s="420"/>
      <c r="BS17" s="420"/>
      <c r="BT17" s="420"/>
      <c r="BU17" s="421"/>
      <c r="BV17" s="419">
        <v>1566873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64.14</v>
      </c>
      <c r="M18" s="472"/>
      <c r="N18" s="472"/>
      <c r="O18" s="472"/>
      <c r="P18" s="472"/>
      <c r="Q18" s="472"/>
      <c r="R18" s="473"/>
      <c r="S18" s="473"/>
      <c r="T18" s="473"/>
      <c r="U18" s="473"/>
      <c r="V18" s="474"/>
      <c r="W18" s="490"/>
      <c r="X18" s="491"/>
      <c r="Y18" s="491"/>
      <c r="Z18" s="491"/>
      <c r="AA18" s="491"/>
      <c r="AB18" s="515"/>
      <c r="AC18" s="389">
        <v>39.1</v>
      </c>
      <c r="AD18" s="390"/>
      <c r="AE18" s="390"/>
      <c r="AF18" s="390"/>
      <c r="AG18" s="475"/>
      <c r="AH18" s="389">
        <v>38.200000000000003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2797806</v>
      </c>
      <c r="BO18" s="420"/>
      <c r="BP18" s="420"/>
      <c r="BQ18" s="420"/>
      <c r="BR18" s="420"/>
      <c r="BS18" s="420"/>
      <c r="BT18" s="420"/>
      <c r="BU18" s="421"/>
      <c r="BV18" s="419">
        <v>2713447</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108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3849239</v>
      </c>
      <c r="BO19" s="420"/>
      <c r="BP19" s="420"/>
      <c r="BQ19" s="420"/>
      <c r="BR19" s="420"/>
      <c r="BS19" s="420"/>
      <c r="BT19" s="420"/>
      <c r="BU19" s="421"/>
      <c r="BV19" s="419">
        <v>3848296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2601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2943930</v>
      </c>
      <c r="BO22" s="449"/>
      <c r="BP22" s="449"/>
      <c r="BQ22" s="449"/>
      <c r="BR22" s="449"/>
      <c r="BS22" s="449"/>
      <c r="BT22" s="449"/>
      <c r="BU22" s="450"/>
      <c r="BV22" s="448">
        <v>3131861</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2510862</v>
      </c>
      <c r="BO23" s="420"/>
      <c r="BP23" s="420"/>
      <c r="BQ23" s="420"/>
      <c r="BR23" s="420"/>
      <c r="BS23" s="420"/>
      <c r="BT23" s="420"/>
      <c r="BU23" s="421"/>
      <c r="BV23" s="419">
        <v>2663642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5900</v>
      </c>
      <c r="R24" s="373"/>
      <c r="S24" s="373"/>
      <c r="T24" s="373"/>
      <c r="U24" s="373"/>
      <c r="V24" s="374"/>
      <c r="W24" s="462"/>
      <c r="X24" s="399"/>
      <c r="Y24" s="400"/>
      <c r="Z24" s="375" t="s">
        <v>162</v>
      </c>
      <c r="AA24" s="376"/>
      <c r="AB24" s="376"/>
      <c r="AC24" s="376"/>
      <c r="AD24" s="376"/>
      <c r="AE24" s="376"/>
      <c r="AF24" s="376"/>
      <c r="AG24" s="377"/>
      <c r="AH24" s="372">
        <v>85</v>
      </c>
      <c r="AI24" s="373"/>
      <c r="AJ24" s="373"/>
      <c r="AK24" s="373"/>
      <c r="AL24" s="374"/>
      <c r="AM24" s="372">
        <v>248710</v>
      </c>
      <c r="AN24" s="373"/>
      <c r="AO24" s="373"/>
      <c r="AP24" s="373"/>
      <c r="AQ24" s="373"/>
      <c r="AR24" s="374"/>
      <c r="AS24" s="372">
        <v>2926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1490537</v>
      </c>
      <c r="BO24" s="420"/>
      <c r="BP24" s="420"/>
      <c r="BQ24" s="420"/>
      <c r="BR24" s="420"/>
      <c r="BS24" s="420"/>
      <c r="BT24" s="420"/>
      <c r="BU24" s="421"/>
      <c r="BV24" s="419">
        <v>1536248</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4710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18722</v>
      </c>
      <c r="BO25" s="449"/>
      <c r="BP25" s="449"/>
      <c r="BQ25" s="449"/>
      <c r="BR25" s="449"/>
      <c r="BS25" s="449"/>
      <c r="BT25" s="449"/>
      <c r="BU25" s="450"/>
      <c r="BV25" s="448">
        <v>2600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4310</v>
      </c>
      <c r="R26" s="373"/>
      <c r="S26" s="373"/>
      <c r="T26" s="373"/>
      <c r="U26" s="373"/>
      <c r="V26" s="374"/>
      <c r="W26" s="462"/>
      <c r="X26" s="399"/>
      <c r="Y26" s="400"/>
      <c r="Z26" s="375" t="s">
        <v>168</v>
      </c>
      <c r="AA26" s="430"/>
      <c r="AB26" s="430"/>
      <c r="AC26" s="430"/>
      <c r="AD26" s="430"/>
      <c r="AE26" s="430"/>
      <c r="AF26" s="430"/>
      <c r="AG26" s="431"/>
      <c r="AH26" s="372">
        <v>7</v>
      </c>
      <c r="AI26" s="373"/>
      <c r="AJ26" s="373"/>
      <c r="AK26" s="373"/>
      <c r="AL26" s="374"/>
      <c r="AM26" s="372">
        <v>18424</v>
      </c>
      <c r="AN26" s="373"/>
      <c r="AO26" s="373"/>
      <c r="AP26" s="373"/>
      <c r="AQ26" s="373"/>
      <c r="AR26" s="374"/>
      <c r="AS26" s="372">
        <v>2632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2890</v>
      </c>
      <c r="R27" s="373"/>
      <c r="S27" s="373"/>
      <c r="T27" s="373"/>
      <c r="U27" s="373"/>
      <c r="V27" s="374"/>
      <c r="W27" s="462"/>
      <c r="X27" s="399"/>
      <c r="Y27" s="400"/>
      <c r="Z27" s="375" t="s">
        <v>171</v>
      </c>
      <c r="AA27" s="376"/>
      <c r="AB27" s="376"/>
      <c r="AC27" s="376"/>
      <c r="AD27" s="376"/>
      <c r="AE27" s="376"/>
      <c r="AF27" s="376"/>
      <c r="AG27" s="377"/>
      <c r="AH27" s="372">
        <v>1</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103182</v>
      </c>
      <c r="BO27" s="454"/>
      <c r="BP27" s="454"/>
      <c r="BQ27" s="454"/>
      <c r="BR27" s="454"/>
      <c r="BS27" s="454"/>
      <c r="BT27" s="454"/>
      <c r="BU27" s="455"/>
      <c r="BV27" s="453">
        <v>103182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174</v>
      </c>
      <c r="F28" s="376"/>
      <c r="G28" s="376"/>
      <c r="H28" s="376"/>
      <c r="I28" s="376"/>
      <c r="J28" s="376"/>
      <c r="K28" s="377"/>
      <c r="L28" s="372">
        <v>1</v>
      </c>
      <c r="M28" s="373"/>
      <c r="N28" s="373"/>
      <c r="O28" s="373"/>
      <c r="P28" s="374"/>
      <c r="Q28" s="372">
        <v>2260</v>
      </c>
      <c r="R28" s="373"/>
      <c r="S28" s="373"/>
      <c r="T28" s="373"/>
      <c r="U28" s="373"/>
      <c r="V28" s="374"/>
      <c r="W28" s="462"/>
      <c r="X28" s="399"/>
      <c r="Y28" s="400"/>
      <c r="Z28" s="375" t="s">
        <v>175</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2452679</v>
      </c>
      <c r="BO28" s="449"/>
      <c r="BP28" s="449"/>
      <c r="BQ28" s="449"/>
      <c r="BR28" s="449"/>
      <c r="BS28" s="449"/>
      <c r="BT28" s="449"/>
      <c r="BU28" s="450"/>
      <c r="BV28" s="448">
        <v>2188351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177</v>
      </c>
      <c r="F29" s="376"/>
      <c r="G29" s="376"/>
      <c r="H29" s="376"/>
      <c r="I29" s="376"/>
      <c r="J29" s="376"/>
      <c r="K29" s="377"/>
      <c r="L29" s="372">
        <v>10</v>
      </c>
      <c r="M29" s="373"/>
      <c r="N29" s="373"/>
      <c r="O29" s="373"/>
      <c r="P29" s="374"/>
      <c r="Q29" s="372">
        <v>2060</v>
      </c>
      <c r="R29" s="373"/>
      <c r="S29" s="373"/>
      <c r="T29" s="373"/>
      <c r="U29" s="373"/>
      <c r="V29" s="374"/>
      <c r="W29" s="463"/>
      <c r="X29" s="464"/>
      <c r="Y29" s="465"/>
      <c r="Z29" s="375" t="s">
        <v>178</v>
      </c>
      <c r="AA29" s="376"/>
      <c r="AB29" s="376"/>
      <c r="AC29" s="376"/>
      <c r="AD29" s="376"/>
      <c r="AE29" s="376"/>
      <c r="AF29" s="376"/>
      <c r="AG29" s="377"/>
      <c r="AH29" s="372">
        <v>86</v>
      </c>
      <c r="AI29" s="373"/>
      <c r="AJ29" s="373"/>
      <c r="AK29" s="373"/>
      <c r="AL29" s="374"/>
      <c r="AM29" s="372">
        <v>252338</v>
      </c>
      <c r="AN29" s="373"/>
      <c r="AO29" s="373"/>
      <c r="AP29" s="373"/>
      <c r="AQ29" s="373"/>
      <c r="AR29" s="374"/>
      <c r="AS29" s="372">
        <v>2934</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337743</v>
      </c>
      <c r="BO29" s="420"/>
      <c r="BP29" s="420"/>
      <c r="BQ29" s="420"/>
      <c r="BR29" s="420"/>
      <c r="BS29" s="420"/>
      <c r="BT29" s="420"/>
      <c r="BU29" s="421"/>
      <c r="BV29" s="419">
        <v>324269</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3992939</v>
      </c>
      <c r="BO30" s="454"/>
      <c r="BP30" s="454"/>
      <c r="BQ30" s="454"/>
      <c r="BR30" s="454"/>
      <c r="BS30" s="454"/>
      <c r="BT30" s="454"/>
      <c r="BU30" s="455"/>
      <c r="BV30" s="453">
        <v>3728901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5</v>
      </c>
      <c r="BF34" s="367"/>
      <c r="BG34" s="368" t="str">
        <f>IF('各会計、関係団体の財政状況及び健全化判断比率'!B31="","",'各会計、関係団体の財政状況及び健全化判断比率'!B31)</f>
        <v>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沼田市外二箇村清掃施設組合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あぐりーむ昭和</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6</v>
      </c>
      <c r="BF35" s="367"/>
      <c r="BG35" s="368" t="str">
        <f>IF('各会計、関係団体の財政状況及び健全化判断比率'!B32="","",'各会計、関係団体の財政状況及び健全化判断比率'!B32)</f>
        <v>農業集落排水事業特別会計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利根沼田広域市町村圏振興整備組合</v>
      </c>
      <c r="BZ35" s="368"/>
      <c r="CA35" s="368"/>
      <c r="CB35" s="368"/>
      <c r="CC35" s="368"/>
      <c r="CD35" s="368"/>
      <c r="CE35" s="368"/>
      <c r="CF35" s="368"/>
      <c r="CG35" s="368"/>
      <c r="CH35" s="368"/>
      <c r="CI35" s="368"/>
      <c r="CJ35" s="368"/>
      <c r="CK35" s="368"/>
      <c r="CL35" s="368"/>
      <c r="CM35" s="368"/>
      <c r="CN35" s="181"/>
      <c r="CO35" s="367">
        <f t="shared" ref="CO35:CO43" si="3">IF(CQ35="","",CO34+1)</f>
        <v>15</v>
      </c>
      <c r="CP35" s="367"/>
      <c r="CQ35" s="368" t="str">
        <f>IF('各会計、関係団体の財政状況及び健全化判断比率'!BS8="","",'各会計、関係団体の財政状況及び健全化判断比率'!BS8)</f>
        <v>昭和村土地開発公社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利根沼田学校組合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群馬県市町村会館管理組合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群馬県市町村総合事務組合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群馬県後期高齢者医療広域連合（一般会計）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群馬県後期高齢者医療広域連合（事業会計）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ZxNUfc9pUs71Ui9rgXyYpbIbHt/7bbjJjRdV6+wOWgYJaMm2+reDlg/FaORnpb22t3YI3VeFbw/ig7GOJGAYIA==" saltValue="an1stWeAYIZxz1kIuWy8S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534</v>
      </c>
      <c r="D34" s="1151"/>
      <c r="E34" s="1152"/>
      <c r="F34" s="32">
        <v>13.64</v>
      </c>
      <c r="G34" s="33">
        <v>14.42</v>
      </c>
      <c r="H34" s="33">
        <v>14.99</v>
      </c>
      <c r="I34" s="33">
        <v>13.94</v>
      </c>
      <c r="J34" s="34">
        <v>13.17</v>
      </c>
      <c r="K34" s="22"/>
      <c r="L34" s="22"/>
      <c r="M34" s="22"/>
      <c r="N34" s="22"/>
      <c r="O34" s="22"/>
      <c r="P34" s="22"/>
    </row>
    <row r="35" spans="1:16" ht="39" customHeight="1" x14ac:dyDescent="0.2">
      <c r="A35" s="22"/>
      <c r="B35" s="35"/>
      <c r="C35" s="1145" t="s">
        <v>535</v>
      </c>
      <c r="D35" s="1146"/>
      <c r="E35" s="1147"/>
      <c r="F35" s="36">
        <v>0.91</v>
      </c>
      <c r="G35" s="37">
        <v>1.23</v>
      </c>
      <c r="H35" s="37">
        <v>2.52</v>
      </c>
      <c r="I35" s="37">
        <v>2.78</v>
      </c>
      <c r="J35" s="38">
        <v>2.65</v>
      </c>
      <c r="K35" s="22"/>
      <c r="L35" s="22"/>
      <c r="M35" s="22"/>
      <c r="N35" s="22"/>
      <c r="O35" s="22"/>
      <c r="P35" s="22"/>
    </row>
    <row r="36" spans="1:16" ht="39" customHeight="1" x14ac:dyDescent="0.2">
      <c r="A36" s="22"/>
      <c r="B36" s="35"/>
      <c r="C36" s="1145" t="s">
        <v>536</v>
      </c>
      <c r="D36" s="1146"/>
      <c r="E36" s="1147"/>
      <c r="F36" s="36">
        <v>1.8</v>
      </c>
      <c r="G36" s="37">
        <v>0.98</v>
      </c>
      <c r="H36" s="37">
        <v>1.93</v>
      </c>
      <c r="I36" s="37">
        <v>2.16</v>
      </c>
      <c r="J36" s="38">
        <v>2.41</v>
      </c>
      <c r="K36" s="22"/>
      <c r="L36" s="22"/>
      <c r="M36" s="22"/>
      <c r="N36" s="22"/>
      <c r="O36" s="22"/>
      <c r="P36" s="22"/>
    </row>
    <row r="37" spans="1:16" ht="39" customHeight="1" x14ac:dyDescent="0.2">
      <c r="A37" s="22"/>
      <c r="B37" s="35"/>
      <c r="C37" s="1145" t="s">
        <v>537</v>
      </c>
      <c r="D37" s="1146"/>
      <c r="E37" s="1147"/>
      <c r="F37" s="36">
        <v>0.43</v>
      </c>
      <c r="G37" s="37">
        <v>0.44</v>
      </c>
      <c r="H37" s="37">
        <v>0.38</v>
      </c>
      <c r="I37" s="37">
        <v>0.28999999999999998</v>
      </c>
      <c r="J37" s="38">
        <v>0.51</v>
      </c>
      <c r="K37" s="22"/>
      <c r="L37" s="22"/>
      <c r="M37" s="22"/>
      <c r="N37" s="22"/>
      <c r="O37" s="22"/>
      <c r="P37" s="22"/>
    </row>
    <row r="38" spans="1:16" ht="39" customHeight="1" x14ac:dyDescent="0.2">
      <c r="A38" s="22"/>
      <c r="B38" s="35"/>
      <c r="C38" s="1145" t="s">
        <v>538</v>
      </c>
      <c r="D38" s="1146"/>
      <c r="E38" s="1147"/>
      <c r="F38" s="36">
        <v>0.55000000000000004</v>
      </c>
      <c r="G38" s="37">
        <v>1.22</v>
      </c>
      <c r="H38" s="37">
        <v>0.6</v>
      </c>
      <c r="I38" s="37">
        <v>0.28999999999999998</v>
      </c>
      <c r="J38" s="38">
        <v>0.36</v>
      </c>
      <c r="K38" s="22"/>
      <c r="L38" s="22"/>
      <c r="M38" s="22"/>
      <c r="N38" s="22"/>
      <c r="O38" s="22"/>
      <c r="P38" s="22"/>
    </row>
    <row r="39" spans="1:16" ht="39" customHeight="1" x14ac:dyDescent="0.2">
      <c r="A39" s="22"/>
      <c r="B39" s="35"/>
      <c r="C39" s="1145" t="s">
        <v>539</v>
      </c>
      <c r="D39" s="1146"/>
      <c r="E39" s="1147"/>
      <c r="F39" s="36">
        <v>0.01</v>
      </c>
      <c r="G39" s="37">
        <v>0.02</v>
      </c>
      <c r="H39" s="37">
        <v>0.02</v>
      </c>
      <c r="I39" s="37">
        <v>0.04</v>
      </c>
      <c r="J39" s="38">
        <v>0.04</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541</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QNzfzUCuzdh4ExLDCzdh5fb3RcMCK0diOfxCMA0TLchKgUA5fKsPCoZTzFO1CWk1hhrzS97lGr78dk7JtohOoQ==" saltValue="f56cljoIKwf9EqXmQHj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298</v>
      </c>
      <c r="L45" s="60">
        <v>289</v>
      </c>
      <c r="M45" s="60">
        <v>264</v>
      </c>
      <c r="N45" s="60">
        <v>266</v>
      </c>
      <c r="O45" s="61">
        <v>272</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207</v>
      </c>
      <c r="L48" s="64">
        <v>198</v>
      </c>
      <c r="M48" s="64">
        <v>198</v>
      </c>
      <c r="N48" s="64">
        <v>215</v>
      </c>
      <c r="O48" s="65">
        <v>219</v>
      </c>
      <c r="P48" s="48"/>
      <c r="Q48" s="48"/>
      <c r="R48" s="48"/>
      <c r="S48" s="48"/>
      <c r="T48" s="48"/>
      <c r="U48" s="48"/>
    </row>
    <row r="49" spans="1:21" ht="30.75" customHeight="1" x14ac:dyDescent="0.2">
      <c r="A49" s="48"/>
      <c r="B49" s="1178"/>
      <c r="C49" s="1179"/>
      <c r="D49" s="62"/>
      <c r="E49" s="1155" t="s">
        <v>14</v>
      </c>
      <c r="F49" s="1155"/>
      <c r="G49" s="1155"/>
      <c r="H49" s="1155"/>
      <c r="I49" s="1155"/>
      <c r="J49" s="1156"/>
      <c r="K49" s="63">
        <v>5</v>
      </c>
      <c r="L49" s="64">
        <v>7</v>
      </c>
      <c r="M49" s="64">
        <v>13</v>
      </c>
      <c r="N49" s="64">
        <v>13</v>
      </c>
      <c r="O49" s="65">
        <v>12</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358</v>
      </c>
      <c r="L52" s="64">
        <v>354</v>
      </c>
      <c r="M52" s="64">
        <v>352</v>
      </c>
      <c r="N52" s="64">
        <v>351</v>
      </c>
      <c r="O52" s="65">
        <v>344</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152</v>
      </c>
      <c r="L53" s="69">
        <v>140</v>
      </c>
      <c r="M53" s="69">
        <v>123</v>
      </c>
      <c r="N53" s="69">
        <v>143</v>
      </c>
      <c r="O53" s="70">
        <v>159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554</v>
      </c>
      <c r="L58" s="84" t="s">
        <v>554</v>
      </c>
      <c r="M58" s="84" t="s">
        <v>554</v>
      </c>
      <c r="N58" s="84" t="s">
        <v>554</v>
      </c>
      <c r="O58" s="85" t="s">
        <v>554</v>
      </c>
    </row>
    <row r="59" spans="1:21" ht="31.5" customHeight="1" x14ac:dyDescent="0.2">
      <c r="B59" s="1163"/>
      <c r="C59" s="1164"/>
      <c r="D59" s="1170" t="s">
        <v>26</v>
      </c>
      <c r="E59" s="1171"/>
      <c r="F59" s="1171"/>
      <c r="G59" s="1171"/>
      <c r="H59" s="1171"/>
      <c r="I59" s="1171"/>
      <c r="J59" s="1172"/>
      <c r="K59" s="86" t="s">
        <v>554</v>
      </c>
      <c r="L59" s="87" t="s">
        <v>554</v>
      </c>
      <c r="M59" s="87" t="s">
        <v>554</v>
      </c>
      <c r="N59" s="87" t="s">
        <v>554</v>
      </c>
      <c r="O59" s="88" t="s">
        <v>554</v>
      </c>
    </row>
    <row r="60" spans="1:21" ht="31.5" customHeight="1" thickBot="1" x14ac:dyDescent="0.25">
      <c r="B60" s="1165"/>
      <c r="C60" s="1166"/>
      <c r="D60" s="1173" t="s">
        <v>27</v>
      </c>
      <c r="E60" s="1174"/>
      <c r="F60" s="1174"/>
      <c r="G60" s="1174"/>
      <c r="H60" s="1174"/>
      <c r="I60" s="1174"/>
      <c r="J60" s="1175"/>
      <c r="K60" s="89" t="s">
        <v>554</v>
      </c>
      <c r="L60" s="90" t="s">
        <v>554</v>
      </c>
      <c r="M60" s="90" t="s">
        <v>554</v>
      </c>
      <c r="N60" s="90" t="s">
        <v>554</v>
      </c>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11P4hkDbgGsDw5JO+kuTDnkPHJUJlqIcdO/GtMRxAEOq650mqh/mey5/+M6Lg4lFZrzQ7JXxxaFy+5pQ7rb2w==" saltValue="EDN4NDFPmvLopMHU/KLqq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55">
        <v>2644</v>
      </c>
      <c r="J41" s="356">
        <v>2611</v>
      </c>
      <c r="K41" s="356">
        <v>2884</v>
      </c>
      <c r="L41" s="356">
        <v>3132</v>
      </c>
      <c r="M41" s="357">
        <v>2944</v>
      </c>
    </row>
    <row r="42" spans="2:13" ht="27.75" customHeight="1" x14ac:dyDescent="0.2">
      <c r="B42" s="1186"/>
      <c r="C42" s="1187"/>
      <c r="D42" s="106"/>
      <c r="E42" s="1190" t="s">
        <v>32</v>
      </c>
      <c r="F42" s="1190"/>
      <c r="G42" s="1190"/>
      <c r="H42" s="1191"/>
      <c r="I42" s="358" t="s">
        <v>486</v>
      </c>
      <c r="J42" s="359" t="s">
        <v>486</v>
      </c>
      <c r="K42" s="359" t="s">
        <v>486</v>
      </c>
      <c r="L42" s="359" t="s">
        <v>486</v>
      </c>
      <c r="M42" s="360" t="s">
        <v>486</v>
      </c>
    </row>
    <row r="43" spans="2:13" ht="27.75" customHeight="1" x14ac:dyDescent="0.2">
      <c r="B43" s="1186"/>
      <c r="C43" s="1187"/>
      <c r="D43" s="106"/>
      <c r="E43" s="1190" t="s">
        <v>33</v>
      </c>
      <c r="F43" s="1190"/>
      <c r="G43" s="1190"/>
      <c r="H43" s="1191"/>
      <c r="I43" s="358">
        <v>1740</v>
      </c>
      <c r="J43" s="359">
        <v>1550</v>
      </c>
      <c r="K43" s="359">
        <v>1484</v>
      </c>
      <c r="L43" s="359">
        <v>1293</v>
      </c>
      <c r="M43" s="360">
        <v>1111</v>
      </c>
    </row>
    <row r="44" spans="2:13" ht="27.75" customHeight="1" x14ac:dyDescent="0.2">
      <c r="B44" s="1186"/>
      <c r="C44" s="1187"/>
      <c r="D44" s="106"/>
      <c r="E44" s="1190" t="s">
        <v>34</v>
      </c>
      <c r="F44" s="1190"/>
      <c r="G44" s="1190"/>
      <c r="H44" s="1191"/>
      <c r="I44" s="358">
        <v>132</v>
      </c>
      <c r="J44" s="359">
        <v>117</v>
      </c>
      <c r="K44" s="359">
        <v>108</v>
      </c>
      <c r="L44" s="359">
        <v>98</v>
      </c>
      <c r="M44" s="360">
        <v>86</v>
      </c>
    </row>
    <row r="45" spans="2:13" ht="27.75" customHeight="1" x14ac:dyDescent="0.2">
      <c r="B45" s="1186"/>
      <c r="C45" s="1187"/>
      <c r="D45" s="106"/>
      <c r="E45" s="1190" t="s">
        <v>35</v>
      </c>
      <c r="F45" s="1190"/>
      <c r="G45" s="1190"/>
      <c r="H45" s="1191"/>
      <c r="I45" s="358">
        <v>709</v>
      </c>
      <c r="J45" s="359">
        <v>743</v>
      </c>
      <c r="K45" s="359">
        <v>670</v>
      </c>
      <c r="L45" s="359">
        <v>655</v>
      </c>
      <c r="M45" s="360">
        <v>528</v>
      </c>
    </row>
    <row r="46" spans="2:13" ht="27.75" customHeight="1" x14ac:dyDescent="0.2">
      <c r="B46" s="1186"/>
      <c r="C46" s="1187"/>
      <c r="D46" s="107"/>
      <c r="E46" s="1190" t="s">
        <v>36</v>
      </c>
      <c r="F46" s="1190"/>
      <c r="G46" s="1190"/>
      <c r="H46" s="1191"/>
      <c r="I46" s="358" t="s">
        <v>486</v>
      </c>
      <c r="J46" s="359" t="s">
        <v>486</v>
      </c>
      <c r="K46" s="359" t="s">
        <v>486</v>
      </c>
      <c r="L46" s="359" t="s">
        <v>486</v>
      </c>
      <c r="M46" s="360" t="s">
        <v>486</v>
      </c>
    </row>
    <row r="47" spans="2:13" ht="27.75" customHeight="1" x14ac:dyDescent="0.2">
      <c r="B47" s="1186"/>
      <c r="C47" s="1187"/>
      <c r="D47" s="108"/>
      <c r="E47" s="1200" t="s">
        <v>37</v>
      </c>
      <c r="F47" s="1201"/>
      <c r="G47" s="1201"/>
      <c r="H47" s="1202"/>
      <c r="I47" s="358" t="s">
        <v>486</v>
      </c>
      <c r="J47" s="359" t="s">
        <v>486</v>
      </c>
      <c r="K47" s="359" t="s">
        <v>486</v>
      </c>
      <c r="L47" s="359" t="s">
        <v>486</v>
      </c>
      <c r="M47" s="360" t="s">
        <v>486</v>
      </c>
    </row>
    <row r="48" spans="2:13" ht="27.75" customHeight="1" x14ac:dyDescent="0.2">
      <c r="B48" s="1186"/>
      <c r="C48" s="1187"/>
      <c r="D48" s="106"/>
      <c r="E48" s="1190" t="s">
        <v>38</v>
      </c>
      <c r="F48" s="1190"/>
      <c r="G48" s="1190"/>
      <c r="H48" s="1191"/>
      <c r="I48" s="358" t="s">
        <v>486</v>
      </c>
      <c r="J48" s="359" t="s">
        <v>486</v>
      </c>
      <c r="K48" s="359" t="s">
        <v>486</v>
      </c>
      <c r="L48" s="359" t="s">
        <v>486</v>
      </c>
      <c r="M48" s="360" t="s">
        <v>486</v>
      </c>
    </row>
    <row r="49" spans="2:13" ht="27.75" customHeight="1" x14ac:dyDescent="0.2">
      <c r="B49" s="1188"/>
      <c r="C49" s="1189"/>
      <c r="D49" s="106"/>
      <c r="E49" s="1190" t="s">
        <v>39</v>
      </c>
      <c r="F49" s="1190"/>
      <c r="G49" s="1190"/>
      <c r="H49" s="1191"/>
      <c r="I49" s="358" t="s">
        <v>486</v>
      </c>
      <c r="J49" s="359" t="s">
        <v>486</v>
      </c>
      <c r="K49" s="359" t="s">
        <v>486</v>
      </c>
      <c r="L49" s="359" t="s">
        <v>486</v>
      </c>
      <c r="M49" s="360" t="s">
        <v>486</v>
      </c>
    </row>
    <row r="50" spans="2:13" ht="27.75" customHeight="1" x14ac:dyDescent="0.2">
      <c r="B50" s="1184" t="s">
        <v>40</v>
      </c>
      <c r="C50" s="1185"/>
      <c r="D50" s="109"/>
      <c r="E50" s="1190" t="s">
        <v>41</v>
      </c>
      <c r="F50" s="1190"/>
      <c r="G50" s="1190"/>
      <c r="H50" s="1191"/>
      <c r="I50" s="358">
        <v>5056</v>
      </c>
      <c r="J50" s="359">
        <v>5415</v>
      </c>
      <c r="K50" s="359">
        <v>6333</v>
      </c>
      <c r="L50" s="359">
        <v>6481</v>
      </c>
      <c r="M50" s="360">
        <v>7062</v>
      </c>
    </row>
    <row r="51" spans="2:13" ht="27.75" customHeight="1" x14ac:dyDescent="0.2">
      <c r="B51" s="1186"/>
      <c r="C51" s="1187"/>
      <c r="D51" s="106"/>
      <c r="E51" s="1190" t="s">
        <v>42</v>
      </c>
      <c r="F51" s="1190"/>
      <c r="G51" s="1190"/>
      <c r="H51" s="1191"/>
      <c r="I51" s="358" t="s">
        <v>486</v>
      </c>
      <c r="J51" s="359" t="s">
        <v>486</v>
      </c>
      <c r="K51" s="359" t="s">
        <v>486</v>
      </c>
      <c r="L51" s="359" t="s">
        <v>486</v>
      </c>
      <c r="M51" s="360" t="s">
        <v>486</v>
      </c>
    </row>
    <row r="52" spans="2:13" ht="27.75" customHeight="1" x14ac:dyDescent="0.2">
      <c r="B52" s="1188"/>
      <c r="C52" s="1189"/>
      <c r="D52" s="106"/>
      <c r="E52" s="1190" t="s">
        <v>43</v>
      </c>
      <c r="F52" s="1190"/>
      <c r="G52" s="1190"/>
      <c r="H52" s="1191"/>
      <c r="I52" s="358">
        <v>3673</v>
      </c>
      <c r="J52" s="359">
        <v>3569</v>
      </c>
      <c r="K52" s="359">
        <v>3489</v>
      </c>
      <c r="L52" s="359">
        <v>3338</v>
      </c>
      <c r="M52" s="360">
        <v>3083</v>
      </c>
    </row>
    <row r="53" spans="2:13" ht="27.75" customHeight="1" thickBot="1" x14ac:dyDescent="0.25">
      <c r="B53" s="1192" t="s">
        <v>19</v>
      </c>
      <c r="C53" s="1193"/>
      <c r="D53" s="110"/>
      <c r="E53" s="1194" t="s">
        <v>44</v>
      </c>
      <c r="F53" s="1194"/>
      <c r="G53" s="1194"/>
      <c r="H53" s="1195"/>
      <c r="I53" s="361">
        <v>-3503</v>
      </c>
      <c r="J53" s="362">
        <v>-3963</v>
      </c>
      <c r="K53" s="362">
        <v>-4676</v>
      </c>
      <c r="L53" s="362">
        <v>-4641</v>
      </c>
      <c r="M53" s="363">
        <v>-5476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NdqE5ZFyhHqCqdRGPcVQOb7U9DO6h0MecfVS+QXKTgAee9L5n6OQDgG3/uGiIOtGt42vzznJYvmoqSXhFxLG4A==" saltValue="rdT8rUuYnTqlJAvJl4rE8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122">
        <v>1930</v>
      </c>
      <c r="G55" s="122">
        <v>2188</v>
      </c>
      <c r="H55" s="123">
        <v>2453</v>
      </c>
    </row>
    <row r="56" spans="2:8" ht="52.5" customHeight="1" x14ac:dyDescent="0.2">
      <c r="B56" s="124"/>
      <c r="C56" s="1213" t="s">
        <v>47</v>
      </c>
      <c r="D56" s="1213"/>
      <c r="E56" s="1214"/>
      <c r="F56" s="125">
        <v>324</v>
      </c>
      <c r="G56" s="125">
        <v>324</v>
      </c>
      <c r="H56" s="126">
        <v>338</v>
      </c>
    </row>
    <row r="57" spans="2:8" ht="53.25" customHeight="1" x14ac:dyDescent="0.2">
      <c r="B57" s="124"/>
      <c r="C57" s="1215" t="s">
        <v>48</v>
      </c>
      <c r="D57" s="1215"/>
      <c r="E57" s="1216"/>
      <c r="F57" s="127">
        <v>3880</v>
      </c>
      <c r="G57" s="127">
        <v>3729</v>
      </c>
      <c r="H57" s="128">
        <v>3993</v>
      </c>
    </row>
    <row r="58" spans="2:8" ht="45.75" customHeight="1" x14ac:dyDescent="0.2">
      <c r="B58" s="129"/>
      <c r="C58" s="1203" t="s">
        <v>555</v>
      </c>
      <c r="D58" s="1204"/>
      <c r="E58" s="1205"/>
      <c r="F58" s="130">
        <v>834</v>
      </c>
      <c r="G58" s="130">
        <v>1058</v>
      </c>
      <c r="H58" s="131">
        <v>1381</v>
      </c>
    </row>
    <row r="59" spans="2:8" ht="45.75" customHeight="1" x14ac:dyDescent="0.2">
      <c r="B59" s="129"/>
      <c r="C59" s="1203" t="s">
        <v>556</v>
      </c>
      <c r="D59" s="1204"/>
      <c r="E59" s="1205"/>
      <c r="F59" s="130">
        <v>951</v>
      </c>
      <c r="G59" s="130">
        <v>1187</v>
      </c>
      <c r="H59" s="131">
        <v>1204</v>
      </c>
    </row>
    <row r="60" spans="2:8" ht="45.75" customHeight="1" x14ac:dyDescent="0.2">
      <c r="B60" s="129"/>
      <c r="C60" s="1203" t="s">
        <v>557</v>
      </c>
      <c r="D60" s="1204"/>
      <c r="E60" s="1205"/>
      <c r="F60" s="130">
        <v>1131</v>
      </c>
      <c r="G60" s="130">
        <v>1131</v>
      </c>
      <c r="H60" s="131">
        <v>1131</v>
      </c>
    </row>
    <row r="61" spans="2:8" ht="45.75" customHeight="1" x14ac:dyDescent="0.2">
      <c r="B61" s="129"/>
      <c r="C61" s="1203" t="s">
        <v>558</v>
      </c>
      <c r="D61" s="1204"/>
      <c r="E61" s="1205"/>
      <c r="F61" s="130">
        <v>157</v>
      </c>
      <c r="G61" s="130">
        <v>157</v>
      </c>
      <c r="H61" s="131">
        <v>157</v>
      </c>
    </row>
    <row r="62" spans="2:8" ht="45.75" customHeight="1" thickBot="1" x14ac:dyDescent="0.25">
      <c r="B62" s="132"/>
      <c r="C62" s="1206" t="s">
        <v>559</v>
      </c>
      <c r="D62" s="1207"/>
      <c r="E62" s="1208"/>
      <c r="F62" s="133">
        <v>100</v>
      </c>
      <c r="G62" s="133">
        <v>100</v>
      </c>
      <c r="H62" s="134">
        <v>100</v>
      </c>
    </row>
    <row r="63" spans="2:8" ht="52.5" customHeight="1" thickBot="1" x14ac:dyDescent="0.25">
      <c r="B63" s="135"/>
      <c r="C63" s="1209" t="s">
        <v>49</v>
      </c>
      <c r="D63" s="1209"/>
      <c r="E63" s="1210"/>
      <c r="F63" s="136">
        <v>6135</v>
      </c>
      <c r="G63" s="136">
        <v>6242</v>
      </c>
      <c r="H63" s="137">
        <v>6783</v>
      </c>
    </row>
    <row r="64" spans="2:8" ht="13" x14ac:dyDescent="0.2"/>
  </sheetData>
  <sheetProtection algorithmName="SHA-512" hashValue="uEyHW3P/gvKcbM+vWODKuj65miqerQXd4rFXwknDalQOWhsLSp9fCGkw1ywJcTGdIqG19UHi6/pfdv/Qdmh4dA==" saltValue="XVp+8gs2NArWnYlaxo8h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24DC8-4DB2-4774-A644-D2539F19396B}">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562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563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565</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566</v>
      </c>
      <c r="AO51" s="1254"/>
      <c r="AP51" s="1254"/>
      <c r="AQ51" s="1254"/>
      <c r="AR51" s="1254"/>
      <c r="AS51" s="1254"/>
      <c r="AT51" s="1254"/>
      <c r="AU51" s="1254"/>
      <c r="AV51" s="1254"/>
      <c r="AW51" s="1254"/>
      <c r="AX51" s="1254"/>
      <c r="AY51" s="1254"/>
      <c r="AZ51" s="1254"/>
      <c r="BA51" s="1254"/>
      <c r="BB51" s="1254" t="s">
        <v>567</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568</v>
      </c>
      <c r="BC53" s="1254"/>
      <c r="BD53" s="1254"/>
      <c r="BE53" s="1254"/>
      <c r="BF53" s="1254"/>
      <c r="BG53" s="1254"/>
      <c r="BH53" s="1254"/>
      <c r="BI53" s="1254"/>
      <c r="BJ53" s="1254"/>
      <c r="BK53" s="1254"/>
      <c r="BL53" s="1254"/>
      <c r="BM53" s="1254"/>
      <c r="BN53" s="1254"/>
      <c r="BO53" s="1254"/>
      <c r="BP53" s="1255">
        <v>46.3</v>
      </c>
      <c r="BQ53" s="1255"/>
      <c r="BR53" s="1255"/>
      <c r="BS53" s="1255"/>
      <c r="BT53" s="1255"/>
      <c r="BU53" s="1255"/>
      <c r="BV53" s="1255"/>
      <c r="BW53" s="1255"/>
      <c r="BX53" s="1255">
        <v>48</v>
      </c>
      <c r="BY53" s="1255"/>
      <c r="BZ53" s="1255"/>
      <c r="CA53" s="1255"/>
      <c r="CB53" s="1255"/>
      <c r="CC53" s="1255"/>
      <c r="CD53" s="1255"/>
      <c r="CE53" s="1255"/>
      <c r="CF53" s="1255">
        <v>46.7</v>
      </c>
      <c r="CG53" s="1255"/>
      <c r="CH53" s="1255"/>
      <c r="CI53" s="1255"/>
      <c r="CJ53" s="1255"/>
      <c r="CK53" s="1255"/>
      <c r="CL53" s="1255"/>
      <c r="CM53" s="1255"/>
      <c r="CN53" s="1255">
        <v>48.7</v>
      </c>
      <c r="CO53" s="1255"/>
      <c r="CP53" s="1255"/>
      <c r="CQ53" s="1255"/>
      <c r="CR53" s="1255"/>
      <c r="CS53" s="1255"/>
      <c r="CT53" s="1255"/>
      <c r="CU53" s="1255"/>
      <c r="CV53" s="1255">
        <v>51.4</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569</v>
      </c>
      <c r="AO55" s="1250"/>
      <c r="AP55" s="1250"/>
      <c r="AQ55" s="1250"/>
      <c r="AR55" s="1250"/>
      <c r="AS55" s="1250"/>
      <c r="AT55" s="1250"/>
      <c r="AU55" s="1250"/>
      <c r="AV55" s="1250"/>
      <c r="AW55" s="1250"/>
      <c r="AX55" s="1250"/>
      <c r="AY55" s="1250"/>
      <c r="AZ55" s="1250"/>
      <c r="BA55" s="1250"/>
      <c r="BB55" s="1254" t="s">
        <v>567</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568</v>
      </c>
      <c r="BC57" s="1254"/>
      <c r="BD57" s="1254"/>
      <c r="BE57" s="1254"/>
      <c r="BF57" s="1254"/>
      <c r="BG57" s="1254"/>
      <c r="BH57" s="1254"/>
      <c r="BI57" s="1254"/>
      <c r="BJ57" s="1254"/>
      <c r="BK57" s="1254"/>
      <c r="BL57" s="1254"/>
      <c r="BM57" s="1254"/>
      <c r="BN57" s="1254"/>
      <c r="BO57" s="1254"/>
      <c r="BP57" s="1255">
        <v>61.6</v>
      </c>
      <c r="BQ57" s="1255"/>
      <c r="BR57" s="1255"/>
      <c r="BS57" s="1255"/>
      <c r="BT57" s="1255"/>
      <c r="BU57" s="1255"/>
      <c r="BV57" s="1255"/>
      <c r="BW57" s="1255"/>
      <c r="BX57" s="1255">
        <v>64.400000000000006</v>
      </c>
      <c r="BY57" s="1255"/>
      <c r="BZ57" s="1255"/>
      <c r="CA57" s="1255"/>
      <c r="CB57" s="1255"/>
      <c r="CC57" s="1255"/>
      <c r="CD57" s="1255"/>
      <c r="CE57" s="1255"/>
      <c r="CF57" s="1255">
        <v>65.3</v>
      </c>
      <c r="CG57" s="1255"/>
      <c r="CH57" s="1255"/>
      <c r="CI57" s="1255"/>
      <c r="CJ57" s="1255"/>
      <c r="CK57" s="1255"/>
      <c r="CL57" s="1255"/>
      <c r="CM57" s="1255"/>
      <c r="CN57" s="1255">
        <v>66.7</v>
      </c>
      <c r="CO57" s="1255"/>
      <c r="CP57" s="1255"/>
      <c r="CQ57" s="1255"/>
      <c r="CR57" s="1255"/>
      <c r="CS57" s="1255"/>
      <c r="CT57" s="1255"/>
      <c r="CU57" s="1255"/>
      <c r="CV57" s="1255">
        <v>67.2</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570</v>
      </c>
    </row>
    <row r="64" spans="1:109" ht="13" x14ac:dyDescent="0.2">
      <c r="B64" s="1225"/>
      <c r="G64" s="1232"/>
      <c r="I64" s="1265"/>
      <c r="J64" s="1265"/>
      <c r="K64" s="1265"/>
      <c r="L64" s="1265"/>
      <c r="M64" s="1265"/>
      <c r="N64" s="1266"/>
      <c r="AM64" s="1232"/>
      <c r="AN64" s="1232" t="s">
        <v>563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571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0"/>
      <c r="I71" s="1271"/>
      <c r="J71" s="1268"/>
      <c r="K71" s="1268"/>
      <c r="L71" s="1269"/>
      <c r="M71" s="1268"/>
      <c r="N71" s="1269"/>
      <c r="AM71" s="1270"/>
      <c r="AN71" s="1219" t="s">
        <v>565</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ht="13" x14ac:dyDescent="0.2">
      <c r="B73" s="1225"/>
      <c r="G73" s="1251"/>
      <c r="H73" s="1251"/>
      <c r="I73" s="1251"/>
      <c r="J73" s="1251"/>
      <c r="K73" s="1272"/>
      <c r="L73" s="1272"/>
      <c r="M73" s="1272"/>
      <c r="N73" s="1272"/>
      <c r="AM73" s="1243"/>
      <c r="AN73" s="1254" t="s">
        <v>566</v>
      </c>
      <c r="AO73" s="1254"/>
      <c r="AP73" s="1254"/>
      <c r="AQ73" s="1254"/>
      <c r="AR73" s="1254"/>
      <c r="AS73" s="1254"/>
      <c r="AT73" s="1254"/>
      <c r="AU73" s="1254"/>
      <c r="AV73" s="1254"/>
      <c r="AW73" s="1254"/>
      <c r="AX73" s="1254"/>
      <c r="AY73" s="1254"/>
      <c r="AZ73" s="1254"/>
      <c r="BA73" s="1254"/>
      <c r="BB73" s="1254" t="s">
        <v>567</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572</v>
      </c>
      <c r="BC75" s="1254"/>
      <c r="BD75" s="1254"/>
      <c r="BE75" s="1254"/>
      <c r="BF75" s="1254"/>
      <c r="BG75" s="1254"/>
      <c r="BH75" s="1254"/>
      <c r="BI75" s="1254"/>
      <c r="BJ75" s="1254"/>
      <c r="BK75" s="1254"/>
      <c r="BL75" s="1254"/>
      <c r="BM75" s="1254"/>
      <c r="BN75" s="1254"/>
      <c r="BO75" s="1254"/>
      <c r="BP75" s="1255">
        <v>6</v>
      </c>
      <c r="BQ75" s="1255"/>
      <c r="BR75" s="1255"/>
      <c r="BS75" s="1255"/>
      <c r="BT75" s="1255"/>
      <c r="BU75" s="1255"/>
      <c r="BV75" s="1255"/>
      <c r="BW75" s="1255"/>
      <c r="BX75" s="1255">
        <v>5.8</v>
      </c>
      <c r="BY75" s="1255"/>
      <c r="BZ75" s="1255"/>
      <c r="CA75" s="1255"/>
      <c r="CB75" s="1255"/>
      <c r="CC75" s="1255"/>
      <c r="CD75" s="1255"/>
      <c r="CE75" s="1255"/>
      <c r="CF75" s="1255">
        <v>5.0999999999999996</v>
      </c>
      <c r="CG75" s="1255"/>
      <c r="CH75" s="1255"/>
      <c r="CI75" s="1255"/>
      <c r="CJ75" s="1255"/>
      <c r="CK75" s="1255"/>
      <c r="CL75" s="1255"/>
      <c r="CM75" s="1255"/>
      <c r="CN75" s="1255">
        <v>4.7</v>
      </c>
      <c r="CO75" s="1255"/>
      <c r="CP75" s="1255"/>
      <c r="CQ75" s="1255"/>
      <c r="CR75" s="1255"/>
      <c r="CS75" s="1255"/>
      <c r="CT75" s="1255"/>
      <c r="CU75" s="1255"/>
      <c r="CV75" s="1255">
        <v>4.8</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2"/>
      <c r="L77" s="1272"/>
      <c r="M77" s="1272"/>
      <c r="N77" s="1272"/>
      <c r="AN77" s="1250" t="s">
        <v>569</v>
      </c>
      <c r="AO77" s="1250"/>
      <c r="AP77" s="1250"/>
      <c r="AQ77" s="1250"/>
      <c r="AR77" s="1250"/>
      <c r="AS77" s="1250"/>
      <c r="AT77" s="1250"/>
      <c r="AU77" s="1250"/>
      <c r="AV77" s="1250"/>
      <c r="AW77" s="1250"/>
      <c r="AX77" s="1250"/>
      <c r="AY77" s="1250"/>
      <c r="AZ77" s="1250"/>
      <c r="BA77" s="1250"/>
      <c r="BB77" s="1254" t="s">
        <v>567</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572</v>
      </c>
      <c r="BC79" s="1254"/>
      <c r="BD79" s="1254"/>
      <c r="BE79" s="1254"/>
      <c r="BF79" s="1254"/>
      <c r="BG79" s="1254"/>
      <c r="BH79" s="1254"/>
      <c r="BI79" s="1254"/>
      <c r="BJ79" s="1254"/>
      <c r="BK79" s="1254"/>
      <c r="BL79" s="1254"/>
      <c r="BM79" s="1254"/>
      <c r="BN79" s="1254"/>
      <c r="BO79" s="1254"/>
      <c r="BP79" s="1255">
        <v>8.6</v>
      </c>
      <c r="BQ79" s="1255"/>
      <c r="BR79" s="1255"/>
      <c r="BS79" s="1255"/>
      <c r="BT79" s="1255"/>
      <c r="BU79" s="1255"/>
      <c r="BV79" s="1255"/>
      <c r="BW79" s="1255"/>
      <c r="BX79" s="1255">
        <v>8.9</v>
      </c>
      <c r="BY79" s="1255"/>
      <c r="BZ79" s="1255"/>
      <c r="CA79" s="1255"/>
      <c r="CB79" s="1255"/>
      <c r="CC79" s="1255"/>
      <c r="CD79" s="1255"/>
      <c r="CE79" s="1255"/>
      <c r="CF79" s="1255">
        <v>8.9</v>
      </c>
      <c r="CG79" s="1255"/>
      <c r="CH79" s="1255"/>
      <c r="CI79" s="1255"/>
      <c r="CJ79" s="1255"/>
      <c r="CK79" s="1255"/>
      <c r="CL79" s="1255"/>
      <c r="CM79" s="1255"/>
      <c r="CN79" s="1255">
        <v>9.1</v>
      </c>
      <c r="CO79" s="1255"/>
      <c r="CP79" s="1255"/>
      <c r="CQ79" s="1255"/>
      <c r="CR79" s="1255"/>
      <c r="CS79" s="1255"/>
      <c r="CT79" s="1255"/>
      <c r="CU79" s="1255"/>
      <c r="CV79" s="1255">
        <v>9.3000000000000007</v>
      </c>
      <c r="CW79" s="1255"/>
      <c r="CX79" s="1255"/>
      <c r="CY79" s="1255"/>
      <c r="CZ79" s="1255"/>
      <c r="DA79" s="1255"/>
      <c r="DB79" s="1255"/>
      <c r="DC79" s="1255"/>
    </row>
    <row r="80" spans="2:107" ht="13"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92ff4ASmJpxsA5x9QOl0kAuUYf4mjTO1oo7d1uv/YPoQxRdaBePtWR9juiGND42B8/MsuBgpOtTNhjchTDnu8w==" saltValue="Zo6A1lu/KzQ72Abwrcbn8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08F81E-441A-426B-8AC5-DA11FC261FEE}">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ZA1ss7YSe1IAixXTS0uiNLWJfy2AwGnl6JIDpLnhtWmY+j7TRkrIf4iFAgI0fAVk9TRaCZe9MWAzppys8/7KkQ==" saltValue="4C5JXHi2QFGg5IgDxvVoU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A38CB-04D4-4E86-8C91-13CC9CD0917B}">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jkGpurSXXwJ4llIHA1eQPiI8cZD9bZAOeXKi3ED5Rosw9IgoeC5RG+7tX6r9yEoOJxe7D19bxr0SuoFHDmvjaA==" saltValue="EQL+kcTstqI3D7E8VYk+V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67282</v>
      </c>
      <c r="E3" s="156"/>
      <c r="F3" s="157">
        <v>190274</v>
      </c>
      <c r="G3" s="158"/>
      <c r="H3" s="159"/>
    </row>
    <row r="4" spans="1:8" x14ac:dyDescent="0.2">
      <c r="A4" s="160"/>
      <c r="B4" s="161"/>
      <c r="C4" s="162"/>
      <c r="D4" s="163">
        <v>49313</v>
      </c>
      <c r="E4" s="164"/>
      <c r="F4" s="165">
        <v>88584</v>
      </c>
      <c r="G4" s="166"/>
      <c r="H4" s="167"/>
    </row>
    <row r="5" spans="1:8" x14ac:dyDescent="0.2">
      <c r="A5" s="148" t="s">
        <v>519</v>
      </c>
      <c r="B5" s="153"/>
      <c r="C5" s="154"/>
      <c r="D5" s="155">
        <v>90567</v>
      </c>
      <c r="E5" s="156"/>
      <c r="F5" s="157">
        <v>200194</v>
      </c>
      <c r="G5" s="158"/>
      <c r="H5" s="159"/>
    </row>
    <row r="6" spans="1:8" x14ac:dyDescent="0.2">
      <c r="A6" s="160"/>
      <c r="B6" s="161"/>
      <c r="C6" s="162"/>
      <c r="D6" s="163">
        <v>63219</v>
      </c>
      <c r="E6" s="164"/>
      <c r="F6" s="165">
        <v>106422</v>
      </c>
      <c r="G6" s="166"/>
      <c r="H6" s="167"/>
    </row>
    <row r="7" spans="1:8" x14ac:dyDescent="0.2">
      <c r="A7" s="148" t="s">
        <v>520</v>
      </c>
      <c r="B7" s="153"/>
      <c r="C7" s="154"/>
      <c r="D7" s="155">
        <v>118834</v>
      </c>
      <c r="E7" s="156"/>
      <c r="F7" s="157">
        <v>196914</v>
      </c>
      <c r="G7" s="158"/>
      <c r="H7" s="159"/>
    </row>
    <row r="8" spans="1:8" x14ac:dyDescent="0.2">
      <c r="A8" s="160"/>
      <c r="B8" s="161"/>
      <c r="C8" s="162"/>
      <c r="D8" s="163">
        <v>109288</v>
      </c>
      <c r="E8" s="164"/>
      <c r="F8" s="165">
        <v>98966</v>
      </c>
      <c r="G8" s="166"/>
      <c r="H8" s="167"/>
    </row>
    <row r="9" spans="1:8" x14ac:dyDescent="0.2">
      <c r="A9" s="148" t="s">
        <v>521</v>
      </c>
      <c r="B9" s="153"/>
      <c r="C9" s="154"/>
      <c r="D9" s="155">
        <v>238680</v>
      </c>
      <c r="E9" s="156"/>
      <c r="F9" s="157">
        <v>204757</v>
      </c>
      <c r="G9" s="158"/>
      <c r="H9" s="159"/>
    </row>
    <row r="10" spans="1:8" x14ac:dyDescent="0.2">
      <c r="A10" s="160"/>
      <c r="B10" s="161"/>
      <c r="C10" s="162"/>
      <c r="D10" s="163">
        <v>224835</v>
      </c>
      <c r="E10" s="164"/>
      <c r="F10" s="165">
        <v>106071</v>
      </c>
      <c r="G10" s="166"/>
      <c r="H10" s="167"/>
    </row>
    <row r="11" spans="1:8" x14ac:dyDescent="0.2">
      <c r="A11" s="148" t="s">
        <v>522</v>
      </c>
      <c r="B11" s="153"/>
      <c r="C11" s="154"/>
      <c r="D11" s="155">
        <v>87466</v>
      </c>
      <c r="E11" s="156"/>
      <c r="F11" s="157">
        <v>194971</v>
      </c>
      <c r="G11" s="158"/>
      <c r="H11" s="159"/>
    </row>
    <row r="12" spans="1:8" x14ac:dyDescent="0.2">
      <c r="A12" s="160"/>
      <c r="B12" s="161"/>
      <c r="C12" s="168"/>
      <c r="D12" s="163">
        <v>74559</v>
      </c>
      <c r="E12" s="164"/>
      <c r="F12" s="165">
        <v>105966</v>
      </c>
      <c r="G12" s="166"/>
      <c r="H12" s="167"/>
    </row>
    <row r="13" spans="1:8" x14ac:dyDescent="0.2">
      <c r="A13" s="148"/>
      <c r="B13" s="153"/>
      <c r="C13" s="169"/>
      <c r="D13" s="170">
        <v>120566</v>
      </c>
      <c r="E13" s="171"/>
      <c r="F13" s="172">
        <v>197422</v>
      </c>
      <c r="G13" s="173"/>
      <c r="H13" s="159"/>
    </row>
    <row r="14" spans="1:8" x14ac:dyDescent="0.2">
      <c r="A14" s="160"/>
      <c r="B14" s="161"/>
      <c r="C14" s="162"/>
      <c r="D14" s="163">
        <v>104243</v>
      </c>
      <c r="E14" s="164"/>
      <c r="F14" s="165">
        <v>101202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13.64</v>
      </c>
      <c r="C19" s="174">
        <f>ROUND(VALUE(SUBSTITUTE(実質収支比率等に係る経年分析!G$48,"▲","-")),2)</f>
        <v>14.42</v>
      </c>
      <c r="D19" s="174">
        <f>ROUND(VALUE(SUBSTITUTE(実質収支比率等に係る経年分析!H$48,"▲","-")),2)</f>
        <v>14.99</v>
      </c>
      <c r="E19" s="174">
        <f>ROUND(VALUE(SUBSTITUTE(実質収支比率等に係る経年分析!I$48,"▲","-")),2)</f>
        <v>13.95</v>
      </c>
      <c r="F19" s="174">
        <f>ROUND(VALUE(SUBSTITUTE(実質収支比率等に係る経年分析!J$48,"▲","-")),2)</f>
        <v>13.17</v>
      </c>
    </row>
    <row r="20" spans="1:11" x14ac:dyDescent="0.2">
      <c r="A20" s="174" t="s">
        <v>53</v>
      </c>
      <c r="B20" s="174">
        <f>ROUND(VALUE(SUBSTITUTE(実質収支比率等に係る経年分析!F$47,"▲","-")),2)</f>
        <v>56.29</v>
      </c>
      <c r="C20" s="174">
        <f>ROUND(VALUE(SUBSTITUTE(実質収支比率等に係る経年分析!G$47,"▲","-")),2)</f>
        <v>53.03</v>
      </c>
      <c r="D20" s="174">
        <f>ROUND(VALUE(SUBSTITUTE(実質収支比率等に係る経年分析!H$47,"▲","-")),2)</f>
        <v>58.6</v>
      </c>
      <c r="E20" s="174">
        <f>ROUND(VALUE(SUBSTITUTE(実質収支比率等に係る経年分析!I$47,"▲","-")),2)</f>
        <v>68.05</v>
      </c>
      <c r="F20" s="174">
        <f>ROUND(VALUE(SUBSTITUTE(実質収支比率等に係る経年分析!J$47,"▲","-")),2)</f>
        <v>75.94</v>
      </c>
    </row>
    <row r="21" spans="1:11" x14ac:dyDescent="0.2">
      <c r="A21" s="174" t="s">
        <v>54</v>
      </c>
      <c r="B21" s="174">
        <f>IF(ISNUMBER(VALUE(SUBSTITUTE(実質収支比率等に係る経年分析!F$49,"▲","-"))),ROUND(VALUE(SUBSTITUTE(実質収支比率等に係る経年分析!F$49,"▲","-")),2),NA())</f>
        <v>-8.14</v>
      </c>
      <c r="C21" s="174">
        <f>IF(ISNUMBER(VALUE(SUBSTITUTE(実質収支比率等に係る経年分析!G$49,"▲","-"))),ROUND(VALUE(SUBSTITUTE(実質収支比率等に係る経年分析!G$49,"▲","-")),2),NA())</f>
        <v>-4.84</v>
      </c>
      <c r="D21" s="174">
        <f>IF(ISNUMBER(VALUE(SUBSTITUTE(実質収支比率等に係る経年分析!H$49,"▲","-"))),ROUND(VALUE(SUBSTITUTE(実質収支比率等に係る経年分析!H$49,"▲","-")),2),NA())</f>
        <v>2.58</v>
      </c>
      <c r="E21" s="174">
        <f>IF(ISNUMBER(VALUE(SUBSTITUTE(実質収支比率等に係る経年分析!I$49,"▲","-"))),ROUND(VALUE(SUBSTITUTE(実質収支比率等に係る経年分析!I$49,"▲","-")),2),NA())</f>
        <v>-2.7</v>
      </c>
      <c r="F21" s="174">
        <f>IF(ISNUMBER(VALUE(SUBSTITUTE(実質収支比率等に係る経年分析!J$49,"▲","-"))),ROUND(VALUE(SUBSTITUTE(実質収支比率等に係る経年分析!J$49,"▲","-")),2),NA())</f>
        <v>-0.46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2">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0.55000000000000004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0.28999999999999998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0.36</v>
      </c>
    </row>
    <row r="33" spans="1:16" x14ac:dyDescent="0.2">
      <c r="A33" s="175" t="str">
        <f>IF(連結実質赤字比率に係る赤字・黒字の構成分析!C$37="",NA(),連結実質赤字比率に係る赤字・黒字の構成分析!C$37)</f>
        <v>農業集落排水事業特別会計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0.28999999999999998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0.51</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1.93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2.16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2.41</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0.91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2.52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2.78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2.65</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13.64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14.42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13.94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13.17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358</v>
      </c>
      <c r="E42" s="176"/>
      <c r="F42" s="176"/>
      <c r="G42" s="176">
        <f>'実質公債費比率（分子）の構造'!L$52</f>
        <v>354</v>
      </c>
      <c r="H42" s="176"/>
      <c r="I42" s="176"/>
      <c r="J42" s="176">
        <f>'実質公債費比率（分子）の構造'!M$52</f>
        <v>352</v>
      </c>
      <c r="K42" s="176"/>
      <c r="L42" s="176"/>
      <c r="M42" s="176">
        <f>'実質公債費比率（分子）の構造'!N$52</f>
        <v>351</v>
      </c>
      <c r="N42" s="176"/>
      <c r="O42" s="176"/>
      <c r="P42" s="176">
        <f>'実質公債費比率（分子）の構造'!O$52</f>
        <v>344</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5</v>
      </c>
      <c r="C45" s="176"/>
      <c r="D45" s="176"/>
      <c r="E45" s="176">
        <f>'実質公債費比率（分子）の構造'!L$49</f>
        <v>7</v>
      </c>
      <c r="F45" s="176"/>
      <c r="G45" s="176"/>
      <c r="H45" s="176">
        <f>'実質公債費比率（分子）の構造'!M$49</f>
        <v>13</v>
      </c>
      <c r="I45" s="176"/>
      <c r="J45" s="176"/>
      <c r="K45" s="176">
        <f>'実質公債費比率（分子）の構造'!N$49</f>
        <v>13</v>
      </c>
      <c r="L45" s="176"/>
      <c r="M45" s="176"/>
      <c r="N45" s="176">
        <f>'実質公債費比率（分子）の構造'!O$49</f>
        <v>12</v>
      </c>
      <c r="O45" s="176"/>
      <c r="P45" s="176"/>
    </row>
    <row r="46" spans="1:16" x14ac:dyDescent="0.2">
      <c r="A46" s="176" t="s">
        <v>64</v>
      </c>
      <c r="B46" s="176">
        <f>'実質公債費比率（分子）の構造'!K$48</f>
        <v>207</v>
      </c>
      <c r="C46" s="176"/>
      <c r="D46" s="176"/>
      <c r="E46" s="176">
        <f>'実質公債費比率（分子）の構造'!L$48</f>
        <v>198</v>
      </c>
      <c r="F46" s="176"/>
      <c r="G46" s="176"/>
      <c r="H46" s="176">
        <f>'実質公債費比率（分子）の構造'!M$48</f>
        <v>198</v>
      </c>
      <c r="I46" s="176"/>
      <c r="J46" s="176"/>
      <c r="K46" s="176">
        <f>'実質公債費比率（分子）の構造'!N$48</f>
        <v>215</v>
      </c>
      <c r="L46" s="176"/>
      <c r="M46" s="176"/>
      <c r="N46" s="176">
        <f>'実質公債費比率（分子）の構造'!O$48</f>
        <v>219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298</v>
      </c>
      <c r="C49" s="176"/>
      <c r="D49" s="176"/>
      <c r="E49" s="176">
        <f>'実質公債費比率（分子）の構造'!L$45</f>
        <v>289</v>
      </c>
      <c r="F49" s="176"/>
      <c r="G49" s="176"/>
      <c r="H49" s="176">
        <f>'実質公債費比率（分子）の構造'!M$45</f>
        <v>264</v>
      </c>
      <c r="I49" s="176"/>
      <c r="J49" s="176"/>
      <c r="K49" s="176">
        <f>'実質公債費比率（分子）の構造'!N$45</f>
        <v>266</v>
      </c>
      <c r="L49" s="176"/>
      <c r="M49" s="176"/>
      <c r="N49" s="176">
        <f>'実質公債費比率（分子）の構造'!O$45</f>
        <v>272</v>
      </c>
      <c r="O49" s="176"/>
      <c r="P49" s="176"/>
    </row>
    <row r="50" spans="1:16" x14ac:dyDescent="0.2">
      <c r="A50" s="176" t="s">
        <v>67</v>
      </c>
      <c r="B50" s="176" t="e">
        <f>NA()</f>
        <v>#N/A</v>
      </c>
      <c r="C50" s="176">
        <f>IF(ISNUMBER('実質公債費比率（分子）の構造'!K$53),'実質公債費比率（分子）の構造'!K$53,NA())</f>
        <v>152</v>
      </c>
      <c r="D50" s="176" t="e">
        <f>NA()</f>
        <v>#N/A</v>
      </c>
      <c r="E50" s="176" t="e">
        <f>NA()</f>
        <v>#N/A</v>
      </c>
      <c r="F50" s="176">
        <f>IF(ISNUMBER('実質公債費比率（分子）の構造'!L$53),'実質公債費比率（分子）の構造'!L$53,NA())</f>
        <v>140</v>
      </c>
      <c r="G50" s="176" t="e">
        <f>NA()</f>
        <v>#N/A</v>
      </c>
      <c r="H50" s="176" t="e">
        <f>NA()</f>
        <v>#N/A</v>
      </c>
      <c r="I50" s="176">
        <f>IF(ISNUMBER('実質公債費比率（分子）の構造'!M$53),'実質公債費比率（分子）の構造'!M$53,NA())</f>
        <v>123</v>
      </c>
      <c r="J50" s="176" t="e">
        <f>NA()</f>
        <v>#N/A</v>
      </c>
      <c r="K50" s="176" t="e">
        <f>NA()</f>
        <v>#N/A</v>
      </c>
      <c r="L50" s="176">
        <f>IF(ISNUMBER('実質公債費比率（分子）の構造'!N$53),'実質公債費比率（分子）の構造'!N$53,NA())</f>
        <v>143</v>
      </c>
      <c r="M50" s="176" t="e">
        <f>NA()</f>
        <v>#N/A</v>
      </c>
      <c r="N50" s="176" t="e">
        <f>NA()</f>
        <v>#N/A</v>
      </c>
      <c r="O50" s="176">
        <f>IF(ISNUMBER('実質公債費比率（分子）の構造'!O$53),'実質公債費比率（分子）の構造'!O$53,NA())</f>
        <v>159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3673</v>
      </c>
      <c r="E56" s="175"/>
      <c r="F56" s="175"/>
      <c r="G56" s="175">
        <f>'将来負担比率（分子）の構造'!J$52</f>
        <v>3569</v>
      </c>
      <c r="H56" s="175"/>
      <c r="I56" s="175"/>
      <c r="J56" s="175">
        <f>'将来負担比率（分子）の構造'!K$52</f>
        <v>3489</v>
      </c>
      <c r="K56" s="175"/>
      <c r="L56" s="175"/>
      <c r="M56" s="175">
        <f>'将来負担比率（分子）の構造'!L$52</f>
        <v>3338</v>
      </c>
      <c r="N56" s="175"/>
      <c r="O56" s="175"/>
      <c r="P56" s="175">
        <f>'将来負担比率（分子）の構造'!M$52</f>
        <v>3083</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5056</v>
      </c>
      <c r="E58" s="175"/>
      <c r="F58" s="175"/>
      <c r="G58" s="175">
        <f>'将来負担比率（分子）の構造'!J$50</f>
        <v>5415</v>
      </c>
      <c r="H58" s="175"/>
      <c r="I58" s="175"/>
      <c r="J58" s="175">
        <f>'将来負担比率（分子）の構造'!K$50</f>
        <v>6333</v>
      </c>
      <c r="K58" s="175"/>
      <c r="L58" s="175"/>
      <c r="M58" s="175">
        <f>'将来負担比率（分子）の構造'!L$50</f>
        <v>6481</v>
      </c>
      <c r="N58" s="175"/>
      <c r="O58" s="175"/>
      <c r="P58" s="175">
        <f>'将来負担比率（分子）の構造'!M$50</f>
        <v>7062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709</v>
      </c>
      <c r="C62" s="175"/>
      <c r="D62" s="175"/>
      <c r="E62" s="175">
        <f>'将来負担比率（分子）の構造'!J$45</f>
        <v>743</v>
      </c>
      <c r="F62" s="175"/>
      <c r="G62" s="175"/>
      <c r="H62" s="175">
        <f>'将来負担比率（分子）の構造'!K$45</f>
        <v>670</v>
      </c>
      <c r="I62" s="175"/>
      <c r="J62" s="175"/>
      <c r="K62" s="175">
        <f>'将来負担比率（分子）の構造'!L$45</f>
        <v>655</v>
      </c>
      <c r="L62" s="175"/>
      <c r="M62" s="175"/>
      <c r="N62" s="175">
        <f>'将来負担比率（分子）の構造'!M$45</f>
        <v>528</v>
      </c>
      <c r="O62" s="175"/>
      <c r="P62" s="175"/>
    </row>
    <row r="63" spans="1:16" x14ac:dyDescent="0.2">
      <c r="A63" s="175" t="s">
        <v>34</v>
      </c>
      <c r="B63" s="175">
        <f>'将来負担比率（分子）の構造'!I$44</f>
        <v>132</v>
      </c>
      <c r="C63" s="175"/>
      <c r="D63" s="175"/>
      <c r="E63" s="175">
        <f>'将来負担比率（分子）の構造'!J$44</f>
        <v>117</v>
      </c>
      <c r="F63" s="175"/>
      <c r="G63" s="175"/>
      <c r="H63" s="175">
        <f>'将来負担比率（分子）の構造'!K$44</f>
        <v>108</v>
      </c>
      <c r="I63" s="175"/>
      <c r="J63" s="175"/>
      <c r="K63" s="175">
        <f>'将来負担比率（分子）の構造'!L$44</f>
        <v>98</v>
      </c>
      <c r="L63" s="175"/>
      <c r="M63" s="175"/>
      <c r="N63" s="175">
        <f>'将来負担比率（分子）の構造'!M$44</f>
        <v>86</v>
      </c>
      <c r="O63" s="175"/>
      <c r="P63" s="175"/>
    </row>
    <row r="64" spans="1:16" x14ac:dyDescent="0.2">
      <c r="A64" s="175" t="s">
        <v>33</v>
      </c>
      <c r="B64" s="175">
        <f>'将来負担比率（分子）の構造'!I$43</f>
        <v>1740</v>
      </c>
      <c r="C64" s="175"/>
      <c r="D64" s="175"/>
      <c r="E64" s="175">
        <f>'将来負担比率（分子）の構造'!J$43</f>
        <v>1550</v>
      </c>
      <c r="F64" s="175"/>
      <c r="G64" s="175"/>
      <c r="H64" s="175">
        <f>'将来負担比率（分子）の構造'!K$43</f>
        <v>1484</v>
      </c>
      <c r="I64" s="175"/>
      <c r="J64" s="175"/>
      <c r="K64" s="175">
        <f>'将来負担比率（分子）の構造'!L$43</f>
        <v>1293</v>
      </c>
      <c r="L64" s="175"/>
      <c r="M64" s="175"/>
      <c r="N64" s="175">
        <f>'将来負担比率（分子）の構造'!M$43</f>
        <v>1111</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2644</v>
      </c>
      <c r="C66" s="175"/>
      <c r="D66" s="175"/>
      <c r="E66" s="175">
        <f>'将来負担比率（分子）の構造'!J$41</f>
        <v>2611</v>
      </c>
      <c r="F66" s="175"/>
      <c r="G66" s="175"/>
      <c r="H66" s="175">
        <f>'将来負担比率（分子）の構造'!K$41</f>
        <v>2884</v>
      </c>
      <c r="I66" s="175"/>
      <c r="J66" s="175"/>
      <c r="K66" s="175">
        <f>'将来負担比率（分子）の構造'!L$41</f>
        <v>3132</v>
      </c>
      <c r="L66" s="175"/>
      <c r="M66" s="175"/>
      <c r="N66" s="175">
        <f>'将来負担比率（分子）の構造'!M$41</f>
        <v>2944</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1930</v>
      </c>
      <c r="C72" s="179">
        <f>基金残高に係る経年分析!G55</f>
        <v>2188</v>
      </c>
      <c r="D72" s="179">
        <f>基金残高に係る経年分析!H55</f>
        <v>2453</v>
      </c>
    </row>
    <row r="73" spans="1:16" x14ac:dyDescent="0.2">
      <c r="A73" s="178" t="s">
        <v>74</v>
      </c>
      <c r="B73" s="179">
        <f>基金残高に係る経年分析!F56</f>
        <v>324</v>
      </c>
      <c r="C73" s="179">
        <f>基金残高に係る経年分析!G56</f>
        <v>324</v>
      </c>
      <c r="D73" s="179">
        <f>基金残高に係る経年分析!H56</f>
        <v>338</v>
      </c>
    </row>
    <row r="74" spans="1:16" x14ac:dyDescent="0.2">
      <c r="A74" s="178" t="s">
        <v>75</v>
      </c>
      <c r="B74" s="179">
        <f>基金残高に係る経年分析!F57</f>
        <v>3880</v>
      </c>
      <c r="C74" s="179">
        <f>基金残高に係る経年分析!G57</f>
        <v>3729</v>
      </c>
      <c r="D74" s="179">
        <f>基金残高に係る経年分析!H57</f>
        <v>3993</v>
      </c>
    </row>
  </sheetData>
  <sheetProtection algorithmName="SHA-512" hashValue="6apUu1Q0qqpoeknk3sm0ftxomHusHpt/6d0gDjgq5SAvQpH7nPQEywc+yWJjrMg0awpO7Xl2Yb2VFVVtWVEgoA==" saltValue="oD9VERb74Z7+ykFlkfEc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1257253</v>
      </c>
      <c r="S5" s="677"/>
      <c r="T5" s="677"/>
      <c r="U5" s="677"/>
      <c r="V5" s="677"/>
      <c r="W5" s="677"/>
      <c r="X5" s="677"/>
      <c r="Y5" s="702"/>
      <c r="Z5" s="715">
        <v>19.5</v>
      </c>
      <c r="AA5" s="715"/>
      <c r="AB5" s="715"/>
      <c r="AC5" s="715"/>
      <c r="AD5" s="716">
        <v>1257253</v>
      </c>
      <c r="AE5" s="716"/>
      <c r="AF5" s="716"/>
      <c r="AG5" s="716"/>
      <c r="AH5" s="716"/>
      <c r="AI5" s="716"/>
      <c r="AJ5" s="716"/>
      <c r="AK5" s="716"/>
      <c r="AL5" s="703">
        <v>38.6</v>
      </c>
      <c r="AM5" s="685"/>
      <c r="AN5" s="685"/>
      <c r="AO5" s="704"/>
      <c r="AP5" s="679" t="s">
        <v>217</v>
      </c>
      <c r="AQ5" s="680"/>
      <c r="AR5" s="680"/>
      <c r="AS5" s="680"/>
      <c r="AT5" s="680"/>
      <c r="AU5" s="680"/>
      <c r="AV5" s="680"/>
      <c r="AW5" s="680"/>
      <c r="AX5" s="680"/>
      <c r="AY5" s="680"/>
      <c r="AZ5" s="680"/>
      <c r="BA5" s="680"/>
      <c r="BB5" s="680"/>
      <c r="BC5" s="680"/>
      <c r="BD5" s="680"/>
      <c r="BE5" s="680"/>
      <c r="BF5" s="681"/>
      <c r="BG5" s="621">
        <v>1257138</v>
      </c>
      <c r="BH5" s="622"/>
      <c r="BI5" s="622"/>
      <c r="BJ5" s="622"/>
      <c r="BK5" s="622"/>
      <c r="BL5" s="622"/>
      <c r="BM5" s="622"/>
      <c r="BN5" s="623"/>
      <c r="BO5" s="659">
        <v>100</v>
      </c>
      <c r="BP5" s="659"/>
      <c r="BQ5" s="659"/>
      <c r="BR5" s="659"/>
      <c r="BS5" s="660" t="s">
        <v>121</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118605</v>
      </c>
      <c r="S6" s="622"/>
      <c r="T6" s="622"/>
      <c r="U6" s="622"/>
      <c r="V6" s="622"/>
      <c r="W6" s="622"/>
      <c r="X6" s="622"/>
      <c r="Y6" s="623"/>
      <c r="Z6" s="659">
        <v>1.8</v>
      </c>
      <c r="AA6" s="659"/>
      <c r="AB6" s="659"/>
      <c r="AC6" s="659"/>
      <c r="AD6" s="660">
        <v>118605</v>
      </c>
      <c r="AE6" s="660"/>
      <c r="AF6" s="660"/>
      <c r="AG6" s="660"/>
      <c r="AH6" s="660"/>
      <c r="AI6" s="660"/>
      <c r="AJ6" s="660"/>
      <c r="AK6" s="660"/>
      <c r="AL6" s="624">
        <v>3.6</v>
      </c>
      <c r="AM6" s="625"/>
      <c r="AN6" s="625"/>
      <c r="AO6" s="661"/>
      <c r="AP6" s="618" t="s">
        <v>222</v>
      </c>
      <c r="AQ6" s="619"/>
      <c r="AR6" s="619"/>
      <c r="AS6" s="619"/>
      <c r="AT6" s="619"/>
      <c r="AU6" s="619"/>
      <c r="AV6" s="619"/>
      <c r="AW6" s="619"/>
      <c r="AX6" s="619"/>
      <c r="AY6" s="619"/>
      <c r="AZ6" s="619"/>
      <c r="BA6" s="619"/>
      <c r="BB6" s="619"/>
      <c r="BC6" s="619"/>
      <c r="BD6" s="619"/>
      <c r="BE6" s="619"/>
      <c r="BF6" s="620"/>
      <c r="BG6" s="621">
        <v>1257138</v>
      </c>
      <c r="BH6" s="622"/>
      <c r="BI6" s="622"/>
      <c r="BJ6" s="622"/>
      <c r="BK6" s="622"/>
      <c r="BL6" s="622"/>
      <c r="BM6" s="622"/>
      <c r="BN6" s="623"/>
      <c r="BO6" s="659">
        <v>100</v>
      </c>
      <c r="BP6" s="659"/>
      <c r="BQ6" s="659"/>
      <c r="BR6" s="659"/>
      <c r="BS6" s="660" t="s">
        <v>121</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77120</v>
      </c>
      <c r="CS6" s="622"/>
      <c r="CT6" s="622"/>
      <c r="CU6" s="622"/>
      <c r="CV6" s="622"/>
      <c r="CW6" s="622"/>
      <c r="CX6" s="622"/>
      <c r="CY6" s="623"/>
      <c r="CZ6" s="703">
        <v>1.3</v>
      </c>
      <c r="DA6" s="685"/>
      <c r="DB6" s="685"/>
      <c r="DC6" s="705"/>
      <c r="DD6" s="627" t="s">
        <v>121</v>
      </c>
      <c r="DE6" s="622"/>
      <c r="DF6" s="622"/>
      <c r="DG6" s="622"/>
      <c r="DH6" s="622"/>
      <c r="DI6" s="622"/>
      <c r="DJ6" s="622"/>
      <c r="DK6" s="622"/>
      <c r="DL6" s="622"/>
      <c r="DM6" s="622"/>
      <c r="DN6" s="622"/>
      <c r="DO6" s="622"/>
      <c r="DP6" s="623"/>
      <c r="DQ6" s="627">
        <v>77120</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274</v>
      </c>
      <c r="S7" s="622"/>
      <c r="T7" s="622"/>
      <c r="U7" s="622"/>
      <c r="V7" s="622"/>
      <c r="W7" s="622"/>
      <c r="X7" s="622"/>
      <c r="Y7" s="623"/>
      <c r="Z7" s="659">
        <v>0</v>
      </c>
      <c r="AA7" s="659"/>
      <c r="AB7" s="659"/>
      <c r="AC7" s="659"/>
      <c r="AD7" s="660">
        <v>274</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469935</v>
      </c>
      <c r="BH7" s="622"/>
      <c r="BI7" s="622"/>
      <c r="BJ7" s="622"/>
      <c r="BK7" s="622"/>
      <c r="BL7" s="622"/>
      <c r="BM7" s="622"/>
      <c r="BN7" s="623"/>
      <c r="BO7" s="659">
        <v>37.4</v>
      </c>
      <c r="BP7" s="659"/>
      <c r="BQ7" s="659"/>
      <c r="BR7" s="659"/>
      <c r="BS7" s="660" t="s">
        <v>121</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2182403</v>
      </c>
      <c r="CS7" s="622"/>
      <c r="CT7" s="622"/>
      <c r="CU7" s="622"/>
      <c r="CV7" s="622"/>
      <c r="CW7" s="622"/>
      <c r="CX7" s="622"/>
      <c r="CY7" s="623"/>
      <c r="CZ7" s="659">
        <v>36.5</v>
      </c>
      <c r="DA7" s="659"/>
      <c r="DB7" s="659"/>
      <c r="DC7" s="659"/>
      <c r="DD7" s="627">
        <v>221222</v>
      </c>
      <c r="DE7" s="622"/>
      <c r="DF7" s="622"/>
      <c r="DG7" s="622"/>
      <c r="DH7" s="622"/>
      <c r="DI7" s="622"/>
      <c r="DJ7" s="622"/>
      <c r="DK7" s="622"/>
      <c r="DL7" s="622"/>
      <c r="DM7" s="622"/>
      <c r="DN7" s="622"/>
      <c r="DO7" s="622"/>
      <c r="DP7" s="623"/>
      <c r="DQ7" s="627">
        <v>673802</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5112</v>
      </c>
      <c r="S8" s="622"/>
      <c r="T8" s="622"/>
      <c r="U8" s="622"/>
      <c r="V8" s="622"/>
      <c r="W8" s="622"/>
      <c r="X8" s="622"/>
      <c r="Y8" s="623"/>
      <c r="Z8" s="659">
        <v>0.1</v>
      </c>
      <c r="AA8" s="659"/>
      <c r="AB8" s="659"/>
      <c r="AC8" s="659"/>
      <c r="AD8" s="660">
        <v>5112</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12379</v>
      </c>
      <c r="BH8" s="622"/>
      <c r="BI8" s="622"/>
      <c r="BJ8" s="622"/>
      <c r="BK8" s="622"/>
      <c r="BL8" s="622"/>
      <c r="BM8" s="622"/>
      <c r="BN8" s="623"/>
      <c r="BO8" s="659">
        <v>1</v>
      </c>
      <c r="BP8" s="659"/>
      <c r="BQ8" s="659"/>
      <c r="BR8" s="659"/>
      <c r="BS8" s="660" t="s">
        <v>121</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1224247</v>
      </c>
      <c r="CS8" s="622"/>
      <c r="CT8" s="622"/>
      <c r="CU8" s="622"/>
      <c r="CV8" s="622"/>
      <c r="CW8" s="622"/>
      <c r="CX8" s="622"/>
      <c r="CY8" s="623"/>
      <c r="CZ8" s="659">
        <v>20.5</v>
      </c>
      <c r="DA8" s="659"/>
      <c r="DB8" s="659"/>
      <c r="DC8" s="659"/>
      <c r="DD8" s="627">
        <v>7702</v>
      </c>
      <c r="DE8" s="622"/>
      <c r="DF8" s="622"/>
      <c r="DG8" s="622"/>
      <c r="DH8" s="622"/>
      <c r="DI8" s="622"/>
      <c r="DJ8" s="622"/>
      <c r="DK8" s="622"/>
      <c r="DL8" s="622"/>
      <c r="DM8" s="622"/>
      <c r="DN8" s="622"/>
      <c r="DO8" s="622"/>
      <c r="DP8" s="623"/>
      <c r="DQ8" s="627">
        <v>770953</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6436</v>
      </c>
      <c r="S9" s="622"/>
      <c r="T9" s="622"/>
      <c r="U9" s="622"/>
      <c r="V9" s="622"/>
      <c r="W9" s="622"/>
      <c r="X9" s="622"/>
      <c r="Y9" s="623"/>
      <c r="Z9" s="659">
        <v>0.1</v>
      </c>
      <c r="AA9" s="659"/>
      <c r="AB9" s="659"/>
      <c r="AC9" s="659"/>
      <c r="AD9" s="660">
        <v>6436</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327666</v>
      </c>
      <c r="BH9" s="622"/>
      <c r="BI9" s="622"/>
      <c r="BJ9" s="622"/>
      <c r="BK9" s="622"/>
      <c r="BL9" s="622"/>
      <c r="BM9" s="622"/>
      <c r="BN9" s="623"/>
      <c r="BO9" s="659">
        <v>26.1</v>
      </c>
      <c r="BP9" s="659"/>
      <c r="BQ9" s="659"/>
      <c r="BR9" s="659"/>
      <c r="BS9" s="660" t="s">
        <v>121</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295314</v>
      </c>
      <c r="CS9" s="622"/>
      <c r="CT9" s="622"/>
      <c r="CU9" s="622"/>
      <c r="CV9" s="622"/>
      <c r="CW9" s="622"/>
      <c r="CX9" s="622"/>
      <c r="CY9" s="623"/>
      <c r="CZ9" s="659">
        <v>4.9000000000000004</v>
      </c>
      <c r="DA9" s="659"/>
      <c r="DB9" s="659"/>
      <c r="DC9" s="659"/>
      <c r="DD9" s="627">
        <v>4730</v>
      </c>
      <c r="DE9" s="622"/>
      <c r="DF9" s="622"/>
      <c r="DG9" s="622"/>
      <c r="DH9" s="622"/>
      <c r="DI9" s="622"/>
      <c r="DJ9" s="622"/>
      <c r="DK9" s="622"/>
      <c r="DL9" s="622"/>
      <c r="DM9" s="622"/>
      <c r="DN9" s="622"/>
      <c r="DO9" s="622"/>
      <c r="DP9" s="623"/>
      <c r="DQ9" s="627">
        <v>262352</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20649</v>
      </c>
      <c r="BH10" s="622"/>
      <c r="BI10" s="622"/>
      <c r="BJ10" s="622"/>
      <c r="BK10" s="622"/>
      <c r="BL10" s="622"/>
      <c r="BM10" s="622"/>
      <c r="BN10" s="623"/>
      <c r="BO10" s="659">
        <v>1.6</v>
      </c>
      <c r="BP10" s="659"/>
      <c r="BQ10" s="659"/>
      <c r="BR10" s="659"/>
      <c r="BS10" s="660" t="s">
        <v>121</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189</v>
      </c>
      <c r="CS10" s="622"/>
      <c r="CT10" s="622"/>
      <c r="CU10" s="622"/>
      <c r="CV10" s="622"/>
      <c r="CW10" s="622"/>
      <c r="CX10" s="622"/>
      <c r="CY10" s="623"/>
      <c r="CZ10" s="659">
        <v>0</v>
      </c>
      <c r="DA10" s="659"/>
      <c r="DB10" s="659"/>
      <c r="DC10" s="659"/>
      <c r="DD10" s="627">
        <v>134</v>
      </c>
      <c r="DE10" s="622"/>
      <c r="DF10" s="622"/>
      <c r="DG10" s="622"/>
      <c r="DH10" s="622"/>
      <c r="DI10" s="622"/>
      <c r="DJ10" s="622"/>
      <c r="DK10" s="622"/>
      <c r="DL10" s="622"/>
      <c r="DM10" s="622"/>
      <c r="DN10" s="622"/>
      <c r="DO10" s="622"/>
      <c r="DP10" s="623"/>
      <c r="DQ10" s="627">
        <v>189</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172542</v>
      </c>
      <c r="S11" s="622"/>
      <c r="T11" s="622"/>
      <c r="U11" s="622"/>
      <c r="V11" s="622"/>
      <c r="W11" s="622"/>
      <c r="X11" s="622"/>
      <c r="Y11" s="623"/>
      <c r="Z11" s="624">
        <v>2.7</v>
      </c>
      <c r="AA11" s="625"/>
      <c r="AB11" s="625"/>
      <c r="AC11" s="626"/>
      <c r="AD11" s="627">
        <v>172542</v>
      </c>
      <c r="AE11" s="622"/>
      <c r="AF11" s="622"/>
      <c r="AG11" s="622"/>
      <c r="AH11" s="622"/>
      <c r="AI11" s="622"/>
      <c r="AJ11" s="622"/>
      <c r="AK11" s="623"/>
      <c r="AL11" s="624">
        <v>5.3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109241</v>
      </c>
      <c r="BH11" s="622"/>
      <c r="BI11" s="622"/>
      <c r="BJ11" s="622"/>
      <c r="BK11" s="622"/>
      <c r="BL11" s="622"/>
      <c r="BM11" s="622"/>
      <c r="BN11" s="623"/>
      <c r="BO11" s="659">
        <v>8.6999999999999993</v>
      </c>
      <c r="BP11" s="659"/>
      <c r="BQ11" s="659"/>
      <c r="BR11" s="659"/>
      <c r="BS11" s="660" t="s">
        <v>121</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590079</v>
      </c>
      <c r="CS11" s="622"/>
      <c r="CT11" s="622"/>
      <c r="CU11" s="622"/>
      <c r="CV11" s="622"/>
      <c r="CW11" s="622"/>
      <c r="CX11" s="622"/>
      <c r="CY11" s="623"/>
      <c r="CZ11" s="659">
        <v>9.9</v>
      </c>
      <c r="DA11" s="659"/>
      <c r="DB11" s="659"/>
      <c r="DC11" s="659"/>
      <c r="DD11" s="627">
        <v>96119</v>
      </c>
      <c r="DE11" s="622"/>
      <c r="DF11" s="622"/>
      <c r="DG11" s="622"/>
      <c r="DH11" s="622"/>
      <c r="DI11" s="622"/>
      <c r="DJ11" s="622"/>
      <c r="DK11" s="622"/>
      <c r="DL11" s="622"/>
      <c r="DM11" s="622"/>
      <c r="DN11" s="622"/>
      <c r="DO11" s="622"/>
      <c r="DP11" s="623"/>
      <c r="DQ11" s="627">
        <v>428890</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v>1659</v>
      </c>
      <c r="S12" s="622"/>
      <c r="T12" s="622"/>
      <c r="U12" s="622"/>
      <c r="V12" s="622"/>
      <c r="W12" s="622"/>
      <c r="X12" s="622"/>
      <c r="Y12" s="623"/>
      <c r="Z12" s="659">
        <v>0</v>
      </c>
      <c r="AA12" s="659"/>
      <c r="AB12" s="659"/>
      <c r="AC12" s="659"/>
      <c r="AD12" s="660">
        <v>1659</v>
      </c>
      <c r="AE12" s="660"/>
      <c r="AF12" s="660"/>
      <c r="AG12" s="660"/>
      <c r="AH12" s="660"/>
      <c r="AI12" s="660"/>
      <c r="AJ12" s="660"/>
      <c r="AK12" s="660"/>
      <c r="AL12" s="624">
        <v>0.1</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698091</v>
      </c>
      <c r="BH12" s="622"/>
      <c r="BI12" s="622"/>
      <c r="BJ12" s="622"/>
      <c r="BK12" s="622"/>
      <c r="BL12" s="622"/>
      <c r="BM12" s="622"/>
      <c r="BN12" s="623"/>
      <c r="BO12" s="659">
        <v>55.5</v>
      </c>
      <c r="BP12" s="659"/>
      <c r="BQ12" s="659"/>
      <c r="BR12" s="659"/>
      <c r="BS12" s="660" t="s">
        <v>121</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67417</v>
      </c>
      <c r="CS12" s="622"/>
      <c r="CT12" s="622"/>
      <c r="CU12" s="622"/>
      <c r="CV12" s="622"/>
      <c r="CW12" s="622"/>
      <c r="CX12" s="622"/>
      <c r="CY12" s="623"/>
      <c r="CZ12" s="659">
        <v>1.1000000000000001</v>
      </c>
      <c r="DA12" s="659"/>
      <c r="DB12" s="659"/>
      <c r="DC12" s="659"/>
      <c r="DD12" s="627" t="s">
        <v>121</v>
      </c>
      <c r="DE12" s="622"/>
      <c r="DF12" s="622"/>
      <c r="DG12" s="622"/>
      <c r="DH12" s="622"/>
      <c r="DI12" s="622"/>
      <c r="DJ12" s="622"/>
      <c r="DK12" s="622"/>
      <c r="DL12" s="622"/>
      <c r="DM12" s="622"/>
      <c r="DN12" s="622"/>
      <c r="DO12" s="622"/>
      <c r="DP12" s="623"/>
      <c r="DQ12" s="627">
        <v>45743</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695159</v>
      </c>
      <c r="BH13" s="622"/>
      <c r="BI13" s="622"/>
      <c r="BJ13" s="622"/>
      <c r="BK13" s="622"/>
      <c r="BL13" s="622"/>
      <c r="BM13" s="622"/>
      <c r="BN13" s="623"/>
      <c r="BO13" s="659">
        <v>55.3</v>
      </c>
      <c r="BP13" s="659"/>
      <c r="BQ13" s="659"/>
      <c r="BR13" s="659"/>
      <c r="BS13" s="660" t="s">
        <v>121</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387524</v>
      </c>
      <c r="CS13" s="622"/>
      <c r="CT13" s="622"/>
      <c r="CU13" s="622"/>
      <c r="CV13" s="622"/>
      <c r="CW13" s="622"/>
      <c r="CX13" s="622"/>
      <c r="CY13" s="623"/>
      <c r="CZ13" s="659">
        <v>6.5</v>
      </c>
      <c r="DA13" s="659"/>
      <c r="DB13" s="659"/>
      <c r="DC13" s="659"/>
      <c r="DD13" s="627">
        <v>242017</v>
      </c>
      <c r="DE13" s="622"/>
      <c r="DF13" s="622"/>
      <c r="DG13" s="622"/>
      <c r="DH13" s="622"/>
      <c r="DI13" s="622"/>
      <c r="DJ13" s="622"/>
      <c r="DK13" s="622"/>
      <c r="DL13" s="622"/>
      <c r="DM13" s="622"/>
      <c r="DN13" s="622"/>
      <c r="DO13" s="622"/>
      <c r="DP13" s="623"/>
      <c r="DQ13" s="627">
        <v>327370</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v>910</v>
      </c>
      <c r="S14" s="622"/>
      <c r="T14" s="622"/>
      <c r="U14" s="622"/>
      <c r="V14" s="622"/>
      <c r="W14" s="622"/>
      <c r="X14" s="622"/>
      <c r="Y14" s="623"/>
      <c r="Z14" s="659">
        <v>0</v>
      </c>
      <c r="AA14" s="659"/>
      <c r="AB14" s="659"/>
      <c r="AC14" s="659"/>
      <c r="AD14" s="660">
        <v>910</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40851</v>
      </c>
      <c r="BH14" s="622"/>
      <c r="BI14" s="622"/>
      <c r="BJ14" s="622"/>
      <c r="BK14" s="622"/>
      <c r="BL14" s="622"/>
      <c r="BM14" s="622"/>
      <c r="BN14" s="623"/>
      <c r="BO14" s="659">
        <v>3.2</v>
      </c>
      <c r="BP14" s="659"/>
      <c r="BQ14" s="659"/>
      <c r="BR14" s="659"/>
      <c r="BS14" s="660" t="s">
        <v>121</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198347</v>
      </c>
      <c r="CS14" s="622"/>
      <c r="CT14" s="622"/>
      <c r="CU14" s="622"/>
      <c r="CV14" s="622"/>
      <c r="CW14" s="622"/>
      <c r="CX14" s="622"/>
      <c r="CY14" s="623"/>
      <c r="CZ14" s="659">
        <v>3.3</v>
      </c>
      <c r="DA14" s="659"/>
      <c r="DB14" s="659"/>
      <c r="DC14" s="659"/>
      <c r="DD14" s="627">
        <v>2496</v>
      </c>
      <c r="DE14" s="622"/>
      <c r="DF14" s="622"/>
      <c r="DG14" s="622"/>
      <c r="DH14" s="622"/>
      <c r="DI14" s="622"/>
      <c r="DJ14" s="622"/>
      <c r="DK14" s="622"/>
      <c r="DL14" s="622"/>
      <c r="DM14" s="622"/>
      <c r="DN14" s="622"/>
      <c r="DO14" s="622"/>
      <c r="DP14" s="623"/>
      <c r="DQ14" s="627">
        <v>198298</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48261</v>
      </c>
      <c r="BH15" s="622"/>
      <c r="BI15" s="622"/>
      <c r="BJ15" s="622"/>
      <c r="BK15" s="622"/>
      <c r="BL15" s="622"/>
      <c r="BM15" s="622"/>
      <c r="BN15" s="623"/>
      <c r="BO15" s="659">
        <v>3.8</v>
      </c>
      <c r="BP15" s="659"/>
      <c r="BQ15" s="659"/>
      <c r="BR15" s="659"/>
      <c r="BS15" s="660" t="s">
        <v>121</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689159</v>
      </c>
      <c r="CS15" s="622"/>
      <c r="CT15" s="622"/>
      <c r="CU15" s="622"/>
      <c r="CV15" s="622"/>
      <c r="CW15" s="622"/>
      <c r="CX15" s="622"/>
      <c r="CY15" s="623"/>
      <c r="CZ15" s="659">
        <v>11.5</v>
      </c>
      <c r="DA15" s="659"/>
      <c r="DB15" s="659"/>
      <c r="DC15" s="659"/>
      <c r="DD15" s="627">
        <v>36003</v>
      </c>
      <c r="DE15" s="622"/>
      <c r="DF15" s="622"/>
      <c r="DG15" s="622"/>
      <c r="DH15" s="622"/>
      <c r="DI15" s="622"/>
      <c r="DJ15" s="622"/>
      <c r="DK15" s="622"/>
      <c r="DL15" s="622"/>
      <c r="DM15" s="622"/>
      <c r="DN15" s="622"/>
      <c r="DO15" s="622"/>
      <c r="DP15" s="623"/>
      <c r="DQ15" s="627">
        <v>320550</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17091</v>
      </c>
      <c r="S16" s="622"/>
      <c r="T16" s="622"/>
      <c r="U16" s="622"/>
      <c r="V16" s="622"/>
      <c r="W16" s="622"/>
      <c r="X16" s="622"/>
      <c r="Y16" s="623"/>
      <c r="Z16" s="659">
        <v>0.3</v>
      </c>
      <c r="AA16" s="659"/>
      <c r="AB16" s="659"/>
      <c r="AC16" s="659"/>
      <c r="AD16" s="660">
        <v>17091</v>
      </c>
      <c r="AE16" s="660"/>
      <c r="AF16" s="660"/>
      <c r="AG16" s="660"/>
      <c r="AH16" s="660"/>
      <c r="AI16" s="660"/>
      <c r="AJ16" s="660"/>
      <c r="AK16" s="660"/>
      <c r="AL16" s="624">
        <v>0.5</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12</v>
      </c>
      <c r="CS16" s="622"/>
      <c r="CT16" s="622"/>
      <c r="CU16" s="622"/>
      <c r="CV16" s="622"/>
      <c r="CW16" s="622"/>
      <c r="CX16" s="622"/>
      <c r="CY16" s="623"/>
      <c r="CZ16" s="659">
        <v>0</v>
      </c>
      <c r="DA16" s="659"/>
      <c r="DB16" s="659"/>
      <c r="DC16" s="659"/>
      <c r="DD16" s="627" t="s">
        <v>121</v>
      </c>
      <c r="DE16" s="622"/>
      <c r="DF16" s="622"/>
      <c r="DG16" s="622"/>
      <c r="DH16" s="622"/>
      <c r="DI16" s="622"/>
      <c r="DJ16" s="622"/>
      <c r="DK16" s="622"/>
      <c r="DL16" s="622"/>
      <c r="DM16" s="622"/>
      <c r="DN16" s="622"/>
      <c r="DO16" s="622"/>
      <c r="DP16" s="623"/>
      <c r="DQ16" s="627">
        <v>12</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16415</v>
      </c>
      <c r="S17" s="622"/>
      <c r="T17" s="622"/>
      <c r="U17" s="622"/>
      <c r="V17" s="622"/>
      <c r="W17" s="622"/>
      <c r="X17" s="622"/>
      <c r="Y17" s="623"/>
      <c r="Z17" s="659">
        <v>0.3</v>
      </c>
      <c r="AA17" s="659"/>
      <c r="AB17" s="659"/>
      <c r="AC17" s="659"/>
      <c r="AD17" s="660">
        <v>16415</v>
      </c>
      <c r="AE17" s="660"/>
      <c r="AF17" s="660"/>
      <c r="AG17" s="660"/>
      <c r="AH17" s="660"/>
      <c r="AI17" s="660"/>
      <c r="AJ17" s="660"/>
      <c r="AK17" s="660"/>
      <c r="AL17" s="624">
        <v>0.5</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272089</v>
      </c>
      <c r="CS17" s="622"/>
      <c r="CT17" s="622"/>
      <c r="CU17" s="622"/>
      <c r="CV17" s="622"/>
      <c r="CW17" s="622"/>
      <c r="CX17" s="622"/>
      <c r="CY17" s="623"/>
      <c r="CZ17" s="659">
        <v>4.5</v>
      </c>
      <c r="DA17" s="659"/>
      <c r="DB17" s="659"/>
      <c r="DC17" s="659"/>
      <c r="DD17" s="627" t="s">
        <v>121</v>
      </c>
      <c r="DE17" s="622"/>
      <c r="DF17" s="622"/>
      <c r="DG17" s="622"/>
      <c r="DH17" s="622"/>
      <c r="DI17" s="622"/>
      <c r="DJ17" s="622"/>
      <c r="DK17" s="622"/>
      <c r="DL17" s="622"/>
      <c r="DM17" s="622"/>
      <c r="DN17" s="622"/>
      <c r="DO17" s="622"/>
      <c r="DP17" s="623"/>
      <c r="DQ17" s="627">
        <v>272089</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4831</v>
      </c>
      <c r="S18" s="622"/>
      <c r="T18" s="622"/>
      <c r="U18" s="622"/>
      <c r="V18" s="622"/>
      <c r="W18" s="622"/>
      <c r="X18" s="622"/>
      <c r="Y18" s="623"/>
      <c r="Z18" s="659">
        <v>0.1</v>
      </c>
      <c r="AA18" s="659"/>
      <c r="AB18" s="659"/>
      <c r="AC18" s="659"/>
      <c r="AD18" s="660">
        <v>4831</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4831</v>
      </c>
      <c r="S19" s="622"/>
      <c r="T19" s="622"/>
      <c r="U19" s="622"/>
      <c r="V19" s="622"/>
      <c r="W19" s="622"/>
      <c r="X19" s="622"/>
      <c r="Y19" s="623"/>
      <c r="Z19" s="659">
        <v>0.1</v>
      </c>
      <c r="AA19" s="659"/>
      <c r="AB19" s="659"/>
      <c r="AC19" s="659"/>
      <c r="AD19" s="660">
        <v>4831</v>
      </c>
      <c r="AE19" s="660"/>
      <c r="AF19" s="660"/>
      <c r="AG19" s="660"/>
      <c r="AH19" s="660"/>
      <c r="AI19" s="660"/>
      <c r="AJ19" s="660"/>
      <c r="AK19" s="660"/>
      <c r="AL19" s="624">
        <v>0.1</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115</v>
      </c>
      <c r="BH19" s="622"/>
      <c r="BI19" s="622"/>
      <c r="BJ19" s="622"/>
      <c r="BK19" s="622"/>
      <c r="BL19" s="622"/>
      <c r="BM19" s="622"/>
      <c r="BN19" s="623"/>
      <c r="BO19" s="659">
        <v>0</v>
      </c>
      <c r="BP19" s="659"/>
      <c r="BQ19" s="659"/>
      <c r="BR19" s="659"/>
      <c r="BS19" s="660" t="s">
        <v>121</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t="s">
        <v>121</v>
      </c>
      <c r="S20" s="622"/>
      <c r="T20" s="622"/>
      <c r="U20" s="622"/>
      <c r="V20" s="622"/>
      <c r="W20" s="622"/>
      <c r="X20" s="622"/>
      <c r="Y20" s="623"/>
      <c r="Z20" s="659" t="s">
        <v>121</v>
      </c>
      <c r="AA20" s="659"/>
      <c r="AB20" s="659"/>
      <c r="AC20" s="659"/>
      <c r="AD20" s="660" t="s">
        <v>121</v>
      </c>
      <c r="AE20" s="660"/>
      <c r="AF20" s="660"/>
      <c r="AG20" s="660"/>
      <c r="AH20" s="660"/>
      <c r="AI20" s="660"/>
      <c r="AJ20" s="660"/>
      <c r="AK20" s="660"/>
      <c r="AL20" s="624" t="s">
        <v>121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115</v>
      </c>
      <c r="BH20" s="622"/>
      <c r="BI20" s="622"/>
      <c r="BJ20" s="622"/>
      <c r="BK20" s="622"/>
      <c r="BL20" s="622"/>
      <c r="BM20" s="622"/>
      <c r="BN20" s="623"/>
      <c r="BO20" s="659">
        <v>0</v>
      </c>
      <c r="BP20" s="659"/>
      <c r="BQ20" s="659"/>
      <c r="BR20" s="659"/>
      <c r="BS20" s="660" t="s">
        <v>121</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5983900</v>
      </c>
      <c r="CS20" s="622"/>
      <c r="CT20" s="622"/>
      <c r="CU20" s="622"/>
      <c r="CV20" s="622"/>
      <c r="CW20" s="622"/>
      <c r="CX20" s="622"/>
      <c r="CY20" s="623"/>
      <c r="CZ20" s="659">
        <v>100</v>
      </c>
      <c r="DA20" s="659"/>
      <c r="DB20" s="659"/>
      <c r="DC20" s="659"/>
      <c r="DD20" s="627">
        <v>610423</v>
      </c>
      <c r="DE20" s="622"/>
      <c r="DF20" s="622"/>
      <c r="DG20" s="622"/>
      <c r="DH20" s="622"/>
      <c r="DI20" s="622"/>
      <c r="DJ20" s="622"/>
      <c r="DK20" s="622"/>
      <c r="DL20" s="622"/>
      <c r="DM20" s="622"/>
      <c r="DN20" s="622"/>
      <c r="DO20" s="622"/>
      <c r="DP20" s="623"/>
      <c r="DQ20" s="627">
        <v>3377368</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1723531</v>
      </c>
      <c r="S21" s="622"/>
      <c r="T21" s="622"/>
      <c r="U21" s="622"/>
      <c r="V21" s="622"/>
      <c r="W21" s="622"/>
      <c r="X21" s="622"/>
      <c r="Y21" s="623"/>
      <c r="Z21" s="659">
        <v>26.7</v>
      </c>
      <c r="AA21" s="659"/>
      <c r="AB21" s="659"/>
      <c r="AC21" s="659"/>
      <c r="AD21" s="660">
        <v>1606230</v>
      </c>
      <c r="AE21" s="660"/>
      <c r="AF21" s="660"/>
      <c r="AG21" s="660"/>
      <c r="AH21" s="660"/>
      <c r="AI21" s="660"/>
      <c r="AJ21" s="660"/>
      <c r="AK21" s="660"/>
      <c r="AL21" s="624">
        <v>49.3</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115</v>
      </c>
      <c r="BH21" s="622"/>
      <c r="BI21" s="622"/>
      <c r="BJ21" s="622"/>
      <c r="BK21" s="622"/>
      <c r="BL21" s="622"/>
      <c r="BM21" s="622"/>
      <c r="BN21" s="623"/>
      <c r="BO21" s="659">
        <v>0</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1606230</v>
      </c>
      <c r="S22" s="622"/>
      <c r="T22" s="622"/>
      <c r="U22" s="622"/>
      <c r="V22" s="622"/>
      <c r="W22" s="622"/>
      <c r="X22" s="622"/>
      <c r="Y22" s="623"/>
      <c r="Z22" s="659">
        <v>24.9</v>
      </c>
      <c r="AA22" s="659"/>
      <c r="AB22" s="659"/>
      <c r="AC22" s="659"/>
      <c r="AD22" s="660">
        <v>1606230</v>
      </c>
      <c r="AE22" s="660"/>
      <c r="AF22" s="660"/>
      <c r="AG22" s="660"/>
      <c r="AH22" s="660"/>
      <c r="AI22" s="660"/>
      <c r="AJ22" s="660"/>
      <c r="AK22" s="660"/>
      <c r="AL22" s="624">
        <v>49.3</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117301</v>
      </c>
      <c r="S23" s="622"/>
      <c r="T23" s="622"/>
      <c r="U23" s="622"/>
      <c r="V23" s="622"/>
      <c r="W23" s="622"/>
      <c r="X23" s="622"/>
      <c r="Y23" s="623"/>
      <c r="Z23" s="659">
        <v>1.8</v>
      </c>
      <c r="AA23" s="659"/>
      <c r="AB23" s="659"/>
      <c r="AC23" s="659"/>
      <c r="AD23" s="660" t="s">
        <v>121</v>
      </c>
      <c r="AE23" s="660"/>
      <c r="AF23" s="660"/>
      <c r="AG23" s="660"/>
      <c r="AH23" s="660"/>
      <c r="AI23" s="660"/>
      <c r="AJ23" s="660"/>
      <c r="AK23" s="660"/>
      <c r="AL23" s="624" t="s">
        <v>121</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1652270</v>
      </c>
      <c r="CS24" s="677"/>
      <c r="CT24" s="677"/>
      <c r="CU24" s="677"/>
      <c r="CV24" s="677"/>
      <c r="CW24" s="677"/>
      <c r="CX24" s="677"/>
      <c r="CY24" s="702"/>
      <c r="CZ24" s="703">
        <v>27.6</v>
      </c>
      <c r="DA24" s="685"/>
      <c r="DB24" s="685"/>
      <c r="DC24" s="705"/>
      <c r="DD24" s="701">
        <v>1292885</v>
      </c>
      <c r="DE24" s="677"/>
      <c r="DF24" s="677"/>
      <c r="DG24" s="677"/>
      <c r="DH24" s="677"/>
      <c r="DI24" s="677"/>
      <c r="DJ24" s="677"/>
      <c r="DK24" s="702"/>
      <c r="DL24" s="701">
        <v>1210441</v>
      </c>
      <c r="DM24" s="677"/>
      <c r="DN24" s="677"/>
      <c r="DO24" s="677"/>
      <c r="DP24" s="677"/>
      <c r="DQ24" s="677"/>
      <c r="DR24" s="677"/>
      <c r="DS24" s="677"/>
      <c r="DT24" s="677"/>
      <c r="DU24" s="677"/>
      <c r="DV24" s="702"/>
      <c r="DW24" s="703">
        <v>36.9</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3324659</v>
      </c>
      <c r="S25" s="622"/>
      <c r="T25" s="622"/>
      <c r="U25" s="622"/>
      <c r="V25" s="622"/>
      <c r="W25" s="622"/>
      <c r="X25" s="622"/>
      <c r="Y25" s="623"/>
      <c r="Z25" s="659">
        <v>51.5</v>
      </c>
      <c r="AA25" s="659"/>
      <c r="AB25" s="659"/>
      <c r="AC25" s="659"/>
      <c r="AD25" s="660">
        <v>3207358</v>
      </c>
      <c r="AE25" s="660"/>
      <c r="AF25" s="660"/>
      <c r="AG25" s="660"/>
      <c r="AH25" s="660"/>
      <c r="AI25" s="660"/>
      <c r="AJ25" s="660"/>
      <c r="AK25" s="660"/>
      <c r="AL25" s="624">
        <v>98.5</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828755</v>
      </c>
      <c r="CS25" s="634"/>
      <c r="CT25" s="634"/>
      <c r="CU25" s="634"/>
      <c r="CV25" s="634"/>
      <c r="CW25" s="634"/>
      <c r="CX25" s="634"/>
      <c r="CY25" s="635"/>
      <c r="CZ25" s="624">
        <v>13.8</v>
      </c>
      <c r="DA25" s="636"/>
      <c r="DB25" s="636"/>
      <c r="DC25" s="637"/>
      <c r="DD25" s="627">
        <v>785500</v>
      </c>
      <c r="DE25" s="634"/>
      <c r="DF25" s="634"/>
      <c r="DG25" s="634"/>
      <c r="DH25" s="634"/>
      <c r="DI25" s="634"/>
      <c r="DJ25" s="634"/>
      <c r="DK25" s="635"/>
      <c r="DL25" s="627">
        <v>785271</v>
      </c>
      <c r="DM25" s="634"/>
      <c r="DN25" s="634"/>
      <c r="DO25" s="634"/>
      <c r="DP25" s="634"/>
      <c r="DQ25" s="634"/>
      <c r="DR25" s="634"/>
      <c r="DS25" s="634"/>
      <c r="DT25" s="634"/>
      <c r="DU25" s="634"/>
      <c r="DV25" s="635"/>
      <c r="DW25" s="624">
        <v>24</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1521</v>
      </c>
      <c r="S26" s="622"/>
      <c r="T26" s="622"/>
      <c r="U26" s="622"/>
      <c r="V26" s="622"/>
      <c r="W26" s="622"/>
      <c r="X26" s="622"/>
      <c r="Y26" s="623"/>
      <c r="Z26" s="659">
        <v>0</v>
      </c>
      <c r="AA26" s="659"/>
      <c r="AB26" s="659"/>
      <c r="AC26" s="659"/>
      <c r="AD26" s="660">
        <v>1521</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487743</v>
      </c>
      <c r="CS26" s="622"/>
      <c r="CT26" s="622"/>
      <c r="CU26" s="622"/>
      <c r="CV26" s="622"/>
      <c r="CW26" s="622"/>
      <c r="CX26" s="622"/>
      <c r="CY26" s="623"/>
      <c r="CZ26" s="624">
        <v>8.1999999999999993</v>
      </c>
      <c r="DA26" s="636"/>
      <c r="DB26" s="636"/>
      <c r="DC26" s="637"/>
      <c r="DD26" s="627">
        <v>478793</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16431</v>
      </c>
      <c r="S27" s="622"/>
      <c r="T27" s="622"/>
      <c r="U27" s="622"/>
      <c r="V27" s="622"/>
      <c r="W27" s="622"/>
      <c r="X27" s="622"/>
      <c r="Y27" s="623"/>
      <c r="Z27" s="659">
        <v>0.3</v>
      </c>
      <c r="AA27" s="659"/>
      <c r="AB27" s="659"/>
      <c r="AC27" s="659"/>
      <c r="AD27" s="660" t="s">
        <v>121</v>
      </c>
      <c r="AE27" s="660"/>
      <c r="AF27" s="660"/>
      <c r="AG27" s="660"/>
      <c r="AH27" s="660"/>
      <c r="AI27" s="660"/>
      <c r="AJ27" s="660"/>
      <c r="AK27" s="660"/>
      <c r="AL27" s="624" t="s">
        <v>121</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1257253</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551426</v>
      </c>
      <c r="CS27" s="634"/>
      <c r="CT27" s="634"/>
      <c r="CU27" s="634"/>
      <c r="CV27" s="634"/>
      <c r="CW27" s="634"/>
      <c r="CX27" s="634"/>
      <c r="CY27" s="635"/>
      <c r="CZ27" s="624">
        <v>9.1999999999999993</v>
      </c>
      <c r="DA27" s="636"/>
      <c r="DB27" s="636"/>
      <c r="DC27" s="637"/>
      <c r="DD27" s="627">
        <v>235296</v>
      </c>
      <c r="DE27" s="634"/>
      <c r="DF27" s="634"/>
      <c r="DG27" s="634"/>
      <c r="DH27" s="634"/>
      <c r="DI27" s="634"/>
      <c r="DJ27" s="634"/>
      <c r="DK27" s="635"/>
      <c r="DL27" s="627">
        <v>153081</v>
      </c>
      <c r="DM27" s="634"/>
      <c r="DN27" s="634"/>
      <c r="DO27" s="634"/>
      <c r="DP27" s="634"/>
      <c r="DQ27" s="634"/>
      <c r="DR27" s="634"/>
      <c r="DS27" s="634"/>
      <c r="DT27" s="634"/>
      <c r="DU27" s="634"/>
      <c r="DV27" s="635"/>
      <c r="DW27" s="624">
        <v>4.7</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19982</v>
      </c>
      <c r="S28" s="622"/>
      <c r="T28" s="622"/>
      <c r="U28" s="622"/>
      <c r="V28" s="622"/>
      <c r="W28" s="622"/>
      <c r="X28" s="622"/>
      <c r="Y28" s="623"/>
      <c r="Z28" s="659">
        <v>0.3</v>
      </c>
      <c r="AA28" s="659"/>
      <c r="AB28" s="659"/>
      <c r="AC28" s="659"/>
      <c r="AD28" s="660">
        <v>1087</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272089</v>
      </c>
      <c r="CS28" s="622"/>
      <c r="CT28" s="622"/>
      <c r="CU28" s="622"/>
      <c r="CV28" s="622"/>
      <c r="CW28" s="622"/>
      <c r="CX28" s="622"/>
      <c r="CY28" s="623"/>
      <c r="CZ28" s="624">
        <v>4.5</v>
      </c>
      <c r="DA28" s="636"/>
      <c r="DB28" s="636"/>
      <c r="DC28" s="637"/>
      <c r="DD28" s="627">
        <v>272089</v>
      </c>
      <c r="DE28" s="622"/>
      <c r="DF28" s="622"/>
      <c r="DG28" s="622"/>
      <c r="DH28" s="622"/>
      <c r="DI28" s="622"/>
      <c r="DJ28" s="622"/>
      <c r="DK28" s="623"/>
      <c r="DL28" s="627">
        <v>272089</v>
      </c>
      <c r="DM28" s="622"/>
      <c r="DN28" s="622"/>
      <c r="DO28" s="622"/>
      <c r="DP28" s="622"/>
      <c r="DQ28" s="622"/>
      <c r="DR28" s="622"/>
      <c r="DS28" s="622"/>
      <c r="DT28" s="622"/>
      <c r="DU28" s="622"/>
      <c r="DV28" s="623"/>
      <c r="DW28" s="624">
        <v>8.3000000000000007</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9584</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272089</v>
      </c>
      <c r="CS29" s="634"/>
      <c r="CT29" s="634"/>
      <c r="CU29" s="634"/>
      <c r="CV29" s="634"/>
      <c r="CW29" s="634"/>
      <c r="CX29" s="634"/>
      <c r="CY29" s="635"/>
      <c r="CZ29" s="624">
        <v>4.5</v>
      </c>
      <c r="DA29" s="636"/>
      <c r="DB29" s="636"/>
      <c r="DC29" s="637"/>
      <c r="DD29" s="627">
        <v>272089</v>
      </c>
      <c r="DE29" s="634"/>
      <c r="DF29" s="634"/>
      <c r="DG29" s="634"/>
      <c r="DH29" s="634"/>
      <c r="DI29" s="634"/>
      <c r="DJ29" s="634"/>
      <c r="DK29" s="635"/>
      <c r="DL29" s="627">
        <v>272089</v>
      </c>
      <c r="DM29" s="634"/>
      <c r="DN29" s="634"/>
      <c r="DO29" s="634"/>
      <c r="DP29" s="634"/>
      <c r="DQ29" s="634"/>
      <c r="DR29" s="634"/>
      <c r="DS29" s="634"/>
      <c r="DT29" s="634"/>
      <c r="DU29" s="634"/>
      <c r="DV29" s="635"/>
      <c r="DW29" s="624">
        <v>8.3000000000000007</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393181</v>
      </c>
      <c r="S30" s="622"/>
      <c r="T30" s="622"/>
      <c r="U30" s="622"/>
      <c r="V30" s="622"/>
      <c r="W30" s="622"/>
      <c r="X30" s="622"/>
      <c r="Y30" s="623"/>
      <c r="Z30" s="659">
        <v>6.1</v>
      </c>
      <c r="AA30" s="659"/>
      <c r="AB30" s="659"/>
      <c r="AC30" s="659"/>
      <c r="AD30" s="660" t="s">
        <v>121</v>
      </c>
      <c r="AE30" s="660"/>
      <c r="AF30" s="660"/>
      <c r="AG30" s="660"/>
      <c r="AH30" s="660"/>
      <c r="AI30" s="660"/>
      <c r="AJ30" s="660"/>
      <c r="AK30" s="660"/>
      <c r="AL30" s="624" t="s">
        <v>121</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263228</v>
      </c>
      <c r="CS30" s="622"/>
      <c r="CT30" s="622"/>
      <c r="CU30" s="622"/>
      <c r="CV30" s="622"/>
      <c r="CW30" s="622"/>
      <c r="CX30" s="622"/>
      <c r="CY30" s="623"/>
      <c r="CZ30" s="624">
        <v>4.4000000000000004</v>
      </c>
      <c r="DA30" s="636"/>
      <c r="DB30" s="636"/>
      <c r="DC30" s="637"/>
      <c r="DD30" s="627">
        <v>263228</v>
      </c>
      <c r="DE30" s="622"/>
      <c r="DF30" s="622"/>
      <c r="DG30" s="622"/>
      <c r="DH30" s="622"/>
      <c r="DI30" s="622"/>
      <c r="DJ30" s="622"/>
      <c r="DK30" s="623"/>
      <c r="DL30" s="627">
        <v>263228</v>
      </c>
      <c r="DM30" s="622"/>
      <c r="DN30" s="622"/>
      <c r="DO30" s="622"/>
      <c r="DP30" s="622"/>
      <c r="DQ30" s="622"/>
      <c r="DR30" s="622"/>
      <c r="DS30" s="622"/>
      <c r="DT30" s="622"/>
      <c r="DU30" s="622"/>
      <c r="DV30" s="623"/>
      <c r="DW30" s="624">
        <v>8</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87" t="s">
        <v>299</v>
      </c>
      <c r="AQ31" s="688"/>
      <c r="AR31" s="688"/>
      <c r="AS31" s="688"/>
      <c r="AT31" s="689" t="s">
        <v>300</v>
      </c>
      <c r="AU31" s="218"/>
      <c r="AV31" s="218"/>
      <c r="AW31" s="218"/>
      <c r="AX31" s="679" t="s">
        <v>178</v>
      </c>
      <c r="AY31" s="680"/>
      <c r="AZ31" s="680"/>
      <c r="BA31" s="680"/>
      <c r="BB31" s="680"/>
      <c r="BC31" s="680"/>
      <c r="BD31" s="680"/>
      <c r="BE31" s="680"/>
      <c r="BF31" s="681"/>
      <c r="BG31" s="683">
        <v>99.2</v>
      </c>
      <c r="BH31" s="684"/>
      <c r="BI31" s="684"/>
      <c r="BJ31" s="684"/>
      <c r="BK31" s="684"/>
      <c r="BL31" s="684"/>
      <c r="BM31" s="685">
        <v>97.8</v>
      </c>
      <c r="BN31" s="684"/>
      <c r="BO31" s="684"/>
      <c r="BP31" s="684"/>
      <c r="BQ31" s="686"/>
      <c r="BR31" s="683">
        <v>99.2</v>
      </c>
      <c r="BS31" s="684"/>
      <c r="BT31" s="684"/>
      <c r="BU31" s="684"/>
      <c r="BV31" s="684"/>
      <c r="BW31" s="684"/>
      <c r="BX31" s="685">
        <v>97.8</v>
      </c>
      <c r="BY31" s="684"/>
      <c r="BZ31" s="684"/>
      <c r="CA31" s="684"/>
      <c r="CB31" s="686"/>
      <c r="CD31" s="642"/>
      <c r="CE31" s="643"/>
      <c r="CF31" s="618" t="s">
        <v>301</v>
      </c>
      <c r="CG31" s="619"/>
      <c r="CH31" s="619"/>
      <c r="CI31" s="619"/>
      <c r="CJ31" s="619"/>
      <c r="CK31" s="619"/>
      <c r="CL31" s="619"/>
      <c r="CM31" s="619"/>
      <c r="CN31" s="619"/>
      <c r="CO31" s="619"/>
      <c r="CP31" s="619"/>
      <c r="CQ31" s="620"/>
      <c r="CR31" s="621">
        <v>8861</v>
      </c>
      <c r="CS31" s="634"/>
      <c r="CT31" s="634"/>
      <c r="CU31" s="634"/>
      <c r="CV31" s="634"/>
      <c r="CW31" s="634"/>
      <c r="CX31" s="634"/>
      <c r="CY31" s="635"/>
      <c r="CZ31" s="624">
        <v>0.1</v>
      </c>
      <c r="DA31" s="636"/>
      <c r="DB31" s="636"/>
      <c r="DC31" s="637"/>
      <c r="DD31" s="627">
        <v>8861</v>
      </c>
      <c r="DE31" s="634"/>
      <c r="DF31" s="634"/>
      <c r="DG31" s="634"/>
      <c r="DH31" s="634"/>
      <c r="DI31" s="634"/>
      <c r="DJ31" s="634"/>
      <c r="DK31" s="635"/>
      <c r="DL31" s="627">
        <v>8861</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340480</v>
      </c>
      <c r="S32" s="622"/>
      <c r="T32" s="622"/>
      <c r="U32" s="622"/>
      <c r="V32" s="622"/>
      <c r="W32" s="622"/>
      <c r="X32" s="622"/>
      <c r="Y32" s="623"/>
      <c r="Z32" s="659">
        <v>5.3</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14" t="s">
        <v>303</v>
      </c>
      <c r="AX32" s="618" t="s">
        <v>304</v>
      </c>
      <c r="AY32" s="619"/>
      <c r="AZ32" s="619"/>
      <c r="BA32" s="619"/>
      <c r="BB32" s="619"/>
      <c r="BC32" s="619"/>
      <c r="BD32" s="619"/>
      <c r="BE32" s="619"/>
      <c r="BF32" s="620"/>
      <c r="BG32" s="692">
        <v>99</v>
      </c>
      <c r="BH32" s="634"/>
      <c r="BI32" s="634"/>
      <c r="BJ32" s="634"/>
      <c r="BK32" s="634"/>
      <c r="BL32" s="634"/>
      <c r="BM32" s="625">
        <v>97.4</v>
      </c>
      <c r="BN32" s="634"/>
      <c r="BO32" s="634"/>
      <c r="BP32" s="634"/>
      <c r="BQ32" s="657"/>
      <c r="BR32" s="692">
        <v>99.1</v>
      </c>
      <c r="BS32" s="634"/>
      <c r="BT32" s="634"/>
      <c r="BU32" s="634"/>
      <c r="BV32" s="634"/>
      <c r="BW32" s="634"/>
      <c r="BX32" s="625">
        <v>97.5</v>
      </c>
      <c r="BY32" s="634"/>
      <c r="BZ32" s="634"/>
      <c r="CA32" s="634"/>
      <c r="CB32" s="657"/>
      <c r="CD32" s="644"/>
      <c r="CE32" s="645"/>
      <c r="CF32" s="618" t="s">
        <v>305</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144725</v>
      </c>
      <c r="S33" s="622"/>
      <c r="T33" s="622"/>
      <c r="U33" s="622"/>
      <c r="V33" s="622"/>
      <c r="W33" s="622"/>
      <c r="X33" s="622"/>
      <c r="Y33" s="623"/>
      <c r="Z33" s="659">
        <v>2.2000000000000002</v>
      </c>
      <c r="AA33" s="659"/>
      <c r="AB33" s="659"/>
      <c r="AC33" s="659"/>
      <c r="AD33" s="660">
        <v>46713</v>
      </c>
      <c r="AE33" s="660"/>
      <c r="AF33" s="660"/>
      <c r="AG33" s="660"/>
      <c r="AH33" s="660"/>
      <c r="AI33" s="660"/>
      <c r="AJ33" s="660"/>
      <c r="AK33" s="660"/>
      <c r="AL33" s="624">
        <v>1.4</v>
      </c>
      <c r="AM33" s="625"/>
      <c r="AN33" s="625"/>
      <c r="AO33" s="661"/>
      <c r="AP33" s="664"/>
      <c r="AQ33" s="665"/>
      <c r="AR33" s="665"/>
      <c r="AS33" s="665"/>
      <c r="AT33" s="691"/>
      <c r="AU33" s="219"/>
      <c r="AV33" s="219"/>
      <c r="AW33" s="219"/>
      <c r="AX33" s="602" t="s">
        <v>307</v>
      </c>
      <c r="AY33" s="603"/>
      <c r="AZ33" s="603"/>
      <c r="BA33" s="603"/>
      <c r="BB33" s="603"/>
      <c r="BC33" s="603"/>
      <c r="BD33" s="603"/>
      <c r="BE33" s="603"/>
      <c r="BF33" s="604"/>
      <c r="BG33" s="682">
        <v>99.3</v>
      </c>
      <c r="BH33" s="606"/>
      <c r="BI33" s="606"/>
      <c r="BJ33" s="606"/>
      <c r="BK33" s="606"/>
      <c r="BL33" s="606"/>
      <c r="BM33" s="652">
        <v>97.9</v>
      </c>
      <c r="BN33" s="606"/>
      <c r="BO33" s="606"/>
      <c r="BP33" s="606"/>
      <c r="BQ33" s="669"/>
      <c r="BR33" s="682">
        <v>99.3</v>
      </c>
      <c r="BS33" s="606"/>
      <c r="BT33" s="606"/>
      <c r="BU33" s="606"/>
      <c r="BV33" s="606"/>
      <c r="BW33" s="606"/>
      <c r="BX33" s="652">
        <v>97.9</v>
      </c>
      <c r="BY33" s="606"/>
      <c r="BZ33" s="606"/>
      <c r="CA33" s="606"/>
      <c r="CB33" s="669"/>
      <c r="CD33" s="618" t="s">
        <v>308</v>
      </c>
      <c r="CE33" s="619"/>
      <c r="CF33" s="619"/>
      <c r="CG33" s="619"/>
      <c r="CH33" s="619"/>
      <c r="CI33" s="619"/>
      <c r="CJ33" s="619"/>
      <c r="CK33" s="619"/>
      <c r="CL33" s="619"/>
      <c r="CM33" s="619"/>
      <c r="CN33" s="619"/>
      <c r="CO33" s="619"/>
      <c r="CP33" s="619"/>
      <c r="CQ33" s="620"/>
      <c r="CR33" s="621">
        <v>3721195</v>
      </c>
      <c r="CS33" s="634"/>
      <c r="CT33" s="634"/>
      <c r="CU33" s="634"/>
      <c r="CV33" s="634"/>
      <c r="CW33" s="634"/>
      <c r="CX33" s="634"/>
      <c r="CY33" s="635"/>
      <c r="CZ33" s="624">
        <v>62.2</v>
      </c>
      <c r="DA33" s="636"/>
      <c r="DB33" s="636"/>
      <c r="DC33" s="637"/>
      <c r="DD33" s="627">
        <v>1756931</v>
      </c>
      <c r="DE33" s="634"/>
      <c r="DF33" s="634"/>
      <c r="DG33" s="634"/>
      <c r="DH33" s="634"/>
      <c r="DI33" s="634"/>
      <c r="DJ33" s="634"/>
      <c r="DK33" s="635"/>
      <c r="DL33" s="627">
        <v>1587365</v>
      </c>
      <c r="DM33" s="634"/>
      <c r="DN33" s="634"/>
      <c r="DO33" s="634"/>
      <c r="DP33" s="634"/>
      <c r="DQ33" s="634"/>
      <c r="DR33" s="634"/>
      <c r="DS33" s="634"/>
      <c r="DT33" s="634"/>
      <c r="DU33" s="634"/>
      <c r="DV33" s="635"/>
      <c r="DW33" s="624">
        <v>48.4</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890108</v>
      </c>
      <c r="S34" s="622"/>
      <c r="T34" s="622"/>
      <c r="U34" s="622"/>
      <c r="V34" s="622"/>
      <c r="W34" s="622"/>
      <c r="X34" s="622"/>
      <c r="Y34" s="623"/>
      <c r="Z34" s="659">
        <v>13.8</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820413</v>
      </c>
      <c r="CS34" s="622"/>
      <c r="CT34" s="622"/>
      <c r="CU34" s="622"/>
      <c r="CV34" s="622"/>
      <c r="CW34" s="622"/>
      <c r="CX34" s="622"/>
      <c r="CY34" s="623"/>
      <c r="CZ34" s="624">
        <v>13.7</v>
      </c>
      <c r="DA34" s="636"/>
      <c r="DB34" s="636"/>
      <c r="DC34" s="637"/>
      <c r="DD34" s="627">
        <v>517662</v>
      </c>
      <c r="DE34" s="622"/>
      <c r="DF34" s="622"/>
      <c r="DG34" s="622"/>
      <c r="DH34" s="622"/>
      <c r="DI34" s="622"/>
      <c r="DJ34" s="622"/>
      <c r="DK34" s="623"/>
      <c r="DL34" s="627">
        <v>488616</v>
      </c>
      <c r="DM34" s="622"/>
      <c r="DN34" s="622"/>
      <c r="DO34" s="622"/>
      <c r="DP34" s="622"/>
      <c r="DQ34" s="622"/>
      <c r="DR34" s="622"/>
      <c r="DS34" s="622"/>
      <c r="DT34" s="622"/>
      <c r="DU34" s="622"/>
      <c r="DV34" s="623"/>
      <c r="DW34" s="624">
        <v>14.9</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971714</v>
      </c>
      <c r="S35" s="622"/>
      <c r="T35" s="622"/>
      <c r="U35" s="622"/>
      <c r="V35" s="622"/>
      <c r="W35" s="622"/>
      <c r="X35" s="622"/>
      <c r="Y35" s="623"/>
      <c r="Z35" s="659">
        <v>15.1</v>
      </c>
      <c r="AA35" s="659"/>
      <c r="AB35" s="659"/>
      <c r="AC35" s="659"/>
      <c r="AD35" s="660" t="s">
        <v>121</v>
      </c>
      <c r="AE35" s="660"/>
      <c r="AF35" s="660"/>
      <c r="AG35" s="660"/>
      <c r="AH35" s="660"/>
      <c r="AI35" s="660"/>
      <c r="AJ35" s="660"/>
      <c r="AK35" s="660"/>
      <c r="AL35" s="624" t="s">
        <v>121</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131890</v>
      </c>
      <c r="CS35" s="634"/>
      <c r="CT35" s="634"/>
      <c r="CU35" s="634"/>
      <c r="CV35" s="634"/>
      <c r="CW35" s="634"/>
      <c r="CX35" s="634"/>
      <c r="CY35" s="635"/>
      <c r="CZ35" s="624">
        <v>2.2000000000000002</v>
      </c>
      <c r="DA35" s="636"/>
      <c r="DB35" s="636"/>
      <c r="DC35" s="637"/>
      <c r="DD35" s="627">
        <v>131277</v>
      </c>
      <c r="DE35" s="634"/>
      <c r="DF35" s="634"/>
      <c r="DG35" s="634"/>
      <c r="DH35" s="634"/>
      <c r="DI35" s="634"/>
      <c r="DJ35" s="634"/>
      <c r="DK35" s="635"/>
      <c r="DL35" s="627">
        <v>131277</v>
      </c>
      <c r="DM35" s="634"/>
      <c r="DN35" s="634"/>
      <c r="DO35" s="634"/>
      <c r="DP35" s="634"/>
      <c r="DQ35" s="634"/>
      <c r="DR35" s="634"/>
      <c r="DS35" s="634"/>
      <c r="DT35" s="634"/>
      <c r="DU35" s="634"/>
      <c r="DV35" s="635"/>
      <c r="DW35" s="624">
        <v>4</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212935</v>
      </c>
      <c r="S36" s="622"/>
      <c r="T36" s="622"/>
      <c r="U36" s="622"/>
      <c r="V36" s="622"/>
      <c r="W36" s="622"/>
      <c r="X36" s="622"/>
      <c r="Y36" s="623"/>
      <c r="Z36" s="659">
        <v>3.3</v>
      </c>
      <c r="AA36" s="659"/>
      <c r="AB36" s="659"/>
      <c r="AC36" s="659"/>
      <c r="AD36" s="660" t="s">
        <v>121</v>
      </c>
      <c r="AE36" s="660"/>
      <c r="AF36" s="660"/>
      <c r="AG36" s="660"/>
      <c r="AH36" s="660"/>
      <c r="AI36" s="660"/>
      <c r="AJ36" s="660"/>
      <c r="AK36" s="660"/>
      <c r="AL36" s="624" t="s">
        <v>121</v>
      </c>
      <c r="AM36" s="625"/>
      <c r="AN36" s="625"/>
      <c r="AO36" s="661"/>
      <c r="AP36" s="222"/>
      <c r="AQ36" s="670" t="s">
        <v>316</v>
      </c>
      <c r="AR36" s="671"/>
      <c r="AS36" s="671"/>
      <c r="AT36" s="671"/>
      <c r="AU36" s="671"/>
      <c r="AV36" s="671"/>
      <c r="AW36" s="671"/>
      <c r="AX36" s="671"/>
      <c r="AY36" s="672"/>
      <c r="AZ36" s="676">
        <v>666446</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77853</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887417</v>
      </c>
      <c r="CS36" s="622"/>
      <c r="CT36" s="622"/>
      <c r="CU36" s="622"/>
      <c r="CV36" s="622"/>
      <c r="CW36" s="622"/>
      <c r="CX36" s="622"/>
      <c r="CY36" s="623"/>
      <c r="CZ36" s="624">
        <v>14.8</v>
      </c>
      <c r="DA36" s="636"/>
      <c r="DB36" s="636"/>
      <c r="DC36" s="637"/>
      <c r="DD36" s="627">
        <v>480256</v>
      </c>
      <c r="DE36" s="622"/>
      <c r="DF36" s="622"/>
      <c r="DG36" s="622"/>
      <c r="DH36" s="622"/>
      <c r="DI36" s="622"/>
      <c r="DJ36" s="622"/>
      <c r="DK36" s="623"/>
      <c r="DL36" s="627">
        <v>389537</v>
      </c>
      <c r="DM36" s="622"/>
      <c r="DN36" s="622"/>
      <c r="DO36" s="622"/>
      <c r="DP36" s="622"/>
      <c r="DQ36" s="622"/>
      <c r="DR36" s="622"/>
      <c r="DS36" s="622"/>
      <c r="DT36" s="622"/>
      <c r="DU36" s="622"/>
      <c r="DV36" s="623"/>
      <c r="DW36" s="624">
        <v>11.9</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55154</v>
      </c>
      <c r="S37" s="622"/>
      <c r="T37" s="622"/>
      <c r="U37" s="622"/>
      <c r="V37" s="622"/>
      <c r="W37" s="622"/>
      <c r="X37" s="622"/>
      <c r="Y37" s="623"/>
      <c r="Z37" s="659">
        <v>0.9</v>
      </c>
      <c r="AA37" s="659"/>
      <c r="AB37" s="659"/>
      <c r="AC37" s="659"/>
      <c r="AD37" s="660" t="s">
        <v>121</v>
      </c>
      <c r="AE37" s="660"/>
      <c r="AF37" s="660"/>
      <c r="AG37" s="660"/>
      <c r="AH37" s="660"/>
      <c r="AI37" s="660"/>
      <c r="AJ37" s="660"/>
      <c r="AK37" s="660"/>
      <c r="AL37" s="624" t="s">
        <v>121</v>
      </c>
      <c r="AM37" s="625"/>
      <c r="AN37" s="625"/>
      <c r="AO37" s="661"/>
      <c r="AQ37" s="654" t="s">
        <v>320</v>
      </c>
      <c r="AR37" s="655"/>
      <c r="AS37" s="655"/>
      <c r="AT37" s="655"/>
      <c r="AU37" s="655"/>
      <c r="AV37" s="655"/>
      <c r="AW37" s="655"/>
      <c r="AX37" s="655"/>
      <c r="AY37" s="656"/>
      <c r="AZ37" s="621">
        <v>234877</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75950</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264429</v>
      </c>
      <c r="CS37" s="634"/>
      <c r="CT37" s="634"/>
      <c r="CU37" s="634"/>
      <c r="CV37" s="634"/>
      <c r="CW37" s="634"/>
      <c r="CX37" s="634"/>
      <c r="CY37" s="635"/>
      <c r="CZ37" s="624">
        <v>4.4000000000000004</v>
      </c>
      <c r="DA37" s="636"/>
      <c r="DB37" s="636"/>
      <c r="DC37" s="637"/>
      <c r="DD37" s="627">
        <v>264429</v>
      </c>
      <c r="DE37" s="634"/>
      <c r="DF37" s="634"/>
      <c r="DG37" s="634"/>
      <c r="DH37" s="634"/>
      <c r="DI37" s="634"/>
      <c r="DJ37" s="634"/>
      <c r="DK37" s="635"/>
      <c r="DL37" s="627">
        <v>233306</v>
      </c>
      <c r="DM37" s="634"/>
      <c r="DN37" s="634"/>
      <c r="DO37" s="634"/>
      <c r="DP37" s="634"/>
      <c r="DQ37" s="634"/>
      <c r="DR37" s="634"/>
      <c r="DS37" s="634"/>
      <c r="DT37" s="634"/>
      <c r="DU37" s="634"/>
      <c r="DV37" s="635"/>
      <c r="DW37" s="624">
        <v>7.1</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75297</v>
      </c>
      <c r="S38" s="622"/>
      <c r="T38" s="622"/>
      <c r="U38" s="622"/>
      <c r="V38" s="622"/>
      <c r="W38" s="622"/>
      <c r="X38" s="622"/>
      <c r="Y38" s="623"/>
      <c r="Z38" s="659">
        <v>1.2</v>
      </c>
      <c r="AA38" s="659"/>
      <c r="AB38" s="659"/>
      <c r="AC38" s="659"/>
      <c r="AD38" s="660" t="s">
        <v>121</v>
      </c>
      <c r="AE38" s="660"/>
      <c r="AF38" s="660"/>
      <c r="AG38" s="660"/>
      <c r="AH38" s="660"/>
      <c r="AI38" s="660"/>
      <c r="AJ38" s="660"/>
      <c r="AK38" s="660"/>
      <c r="AL38" s="624" t="s">
        <v>121</v>
      </c>
      <c r="AM38" s="625"/>
      <c r="AN38" s="625"/>
      <c r="AO38" s="661"/>
      <c r="AQ38" s="654" t="s">
        <v>324</v>
      </c>
      <c r="AR38" s="655"/>
      <c r="AS38" s="655"/>
      <c r="AT38" s="655"/>
      <c r="AU38" s="655"/>
      <c r="AV38" s="655"/>
      <c r="AW38" s="655"/>
      <c r="AX38" s="655"/>
      <c r="AY38" s="656"/>
      <c r="AZ38" s="621">
        <v>67934</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1477</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666446</v>
      </c>
      <c r="CS38" s="622"/>
      <c r="CT38" s="622"/>
      <c r="CU38" s="622"/>
      <c r="CV38" s="622"/>
      <c r="CW38" s="622"/>
      <c r="CX38" s="622"/>
      <c r="CY38" s="623"/>
      <c r="CZ38" s="624">
        <v>11.1</v>
      </c>
      <c r="DA38" s="636"/>
      <c r="DB38" s="636"/>
      <c r="DC38" s="637"/>
      <c r="DD38" s="627">
        <v>603061</v>
      </c>
      <c r="DE38" s="622"/>
      <c r="DF38" s="622"/>
      <c r="DG38" s="622"/>
      <c r="DH38" s="622"/>
      <c r="DI38" s="622"/>
      <c r="DJ38" s="622"/>
      <c r="DK38" s="623"/>
      <c r="DL38" s="627">
        <v>577935</v>
      </c>
      <c r="DM38" s="622"/>
      <c r="DN38" s="622"/>
      <c r="DO38" s="622"/>
      <c r="DP38" s="622"/>
      <c r="DQ38" s="622"/>
      <c r="DR38" s="622"/>
      <c r="DS38" s="622"/>
      <c r="DT38" s="622"/>
      <c r="DU38" s="622"/>
      <c r="DV38" s="623"/>
      <c r="DW38" s="624">
        <v>17.600000000000001</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328</v>
      </c>
      <c r="AR39" s="655"/>
      <c r="AS39" s="655"/>
      <c r="AT39" s="655"/>
      <c r="AU39" s="655"/>
      <c r="AV39" s="655"/>
      <c r="AW39" s="655"/>
      <c r="AX39" s="655"/>
      <c r="AY39" s="656"/>
      <c r="AZ39" s="621" t="s">
        <v>121</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2717</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1215029</v>
      </c>
      <c r="CS39" s="634"/>
      <c r="CT39" s="634"/>
      <c r="CU39" s="634"/>
      <c r="CV39" s="634"/>
      <c r="CW39" s="634"/>
      <c r="CX39" s="634"/>
      <c r="CY39" s="635"/>
      <c r="CZ39" s="624">
        <v>20.3</v>
      </c>
      <c r="DA39" s="636"/>
      <c r="DB39" s="636"/>
      <c r="DC39" s="637"/>
      <c r="DD39" s="627">
        <v>24675</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21097</v>
      </c>
      <c r="S40" s="622"/>
      <c r="T40" s="622"/>
      <c r="U40" s="622"/>
      <c r="V40" s="622"/>
      <c r="W40" s="622"/>
      <c r="X40" s="622"/>
      <c r="Y40" s="623"/>
      <c r="Z40" s="659">
        <v>0.3</v>
      </c>
      <c r="AA40" s="659"/>
      <c r="AB40" s="659"/>
      <c r="AC40" s="659"/>
      <c r="AD40" s="660" t="s">
        <v>121</v>
      </c>
      <c r="AE40" s="660"/>
      <c r="AF40" s="660"/>
      <c r="AG40" s="660"/>
      <c r="AH40" s="660"/>
      <c r="AI40" s="660"/>
      <c r="AJ40" s="660"/>
      <c r="AK40" s="660"/>
      <c r="AL40" s="624" t="s">
        <v>121</v>
      </c>
      <c r="AM40" s="625"/>
      <c r="AN40" s="625"/>
      <c r="AO40" s="661"/>
      <c r="AQ40" s="654" t="s">
        <v>332</v>
      </c>
      <c r="AR40" s="655"/>
      <c r="AS40" s="655"/>
      <c r="AT40" s="655"/>
      <c r="AU40" s="655"/>
      <c r="AV40" s="655"/>
      <c r="AW40" s="655"/>
      <c r="AX40" s="655"/>
      <c r="AY40" s="656"/>
      <c r="AZ40" s="621" t="s">
        <v>121</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141</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t="s">
        <v>121</v>
      </c>
      <c r="CS40" s="622"/>
      <c r="CT40" s="622"/>
      <c r="CU40" s="622"/>
      <c r="CV40" s="622"/>
      <c r="CW40" s="622"/>
      <c r="CX40" s="622"/>
      <c r="CY40" s="623"/>
      <c r="CZ40" s="624" t="s">
        <v>121</v>
      </c>
      <c r="DA40" s="636"/>
      <c r="DB40" s="636"/>
      <c r="DC40" s="637"/>
      <c r="DD40" s="627" t="s">
        <v>121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6455771</v>
      </c>
      <c r="S41" s="646"/>
      <c r="T41" s="646"/>
      <c r="U41" s="646"/>
      <c r="V41" s="646"/>
      <c r="W41" s="646"/>
      <c r="X41" s="646"/>
      <c r="Y41" s="649"/>
      <c r="Z41" s="650">
        <v>100</v>
      </c>
      <c r="AA41" s="650"/>
      <c r="AB41" s="650"/>
      <c r="AC41" s="650"/>
      <c r="AD41" s="651">
        <v>3256679</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87325</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276310</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249</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610435</v>
      </c>
      <c r="CS42" s="634"/>
      <c r="CT42" s="634"/>
      <c r="CU42" s="634"/>
      <c r="CV42" s="634"/>
      <c r="CW42" s="634"/>
      <c r="CX42" s="634"/>
      <c r="CY42" s="635"/>
      <c r="CZ42" s="624">
        <v>10.199999999999999</v>
      </c>
      <c r="DA42" s="636"/>
      <c r="DB42" s="636"/>
      <c r="DC42" s="637"/>
      <c r="DD42" s="627">
        <v>327552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343</v>
      </c>
      <c r="CD43" s="618" t="s">
        <v>344</v>
      </c>
      <c r="CE43" s="619"/>
      <c r="CF43" s="619"/>
      <c r="CG43" s="619"/>
      <c r="CH43" s="619"/>
      <c r="CI43" s="619"/>
      <c r="CJ43" s="619"/>
      <c r="CK43" s="619"/>
      <c r="CL43" s="619"/>
      <c r="CM43" s="619"/>
      <c r="CN43" s="619"/>
      <c r="CO43" s="619"/>
      <c r="CP43" s="619"/>
      <c r="CQ43" s="620"/>
      <c r="CR43" s="621">
        <v>14453</v>
      </c>
      <c r="CS43" s="634"/>
      <c r="CT43" s="634"/>
      <c r="CU43" s="634"/>
      <c r="CV43" s="634"/>
      <c r="CW43" s="634"/>
      <c r="CX43" s="634"/>
      <c r="CY43" s="635"/>
      <c r="CZ43" s="624">
        <v>0.2</v>
      </c>
      <c r="DA43" s="636"/>
      <c r="DB43" s="636"/>
      <c r="DC43" s="637"/>
      <c r="DD43" s="627">
        <v>14453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610423</v>
      </c>
      <c r="CS44" s="622"/>
      <c r="CT44" s="622"/>
      <c r="CU44" s="622"/>
      <c r="CV44" s="622"/>
      <c r="CW44" s="622"/>
      <c r="CX44" s="622"/>
      <c r="CY44" s="623"/>
      <c r="CZ44" s="624">
        <v>10.199999999999999</v>
      </c>
      <c r="DA44" s="625"/>
      <c r="DB44" s="625"/>
      <c r="DC44" s="626"/>
      <c r="DD44" s="627">
        <v>327540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55200</v>
      </c>
      <c r="CS45" s="634"/>
      <c r="CT45" s="634"/>
      <c r="CU45" s="634"/>
      <c r="CV45" s="634"/>
      <c r="CW45" s="634"/>
      <c r="CX45" s="634"/>
      <c r="CY45" s="635"/>
      <c r="CZ45" s="624">
        <v>0.9</v>
      </c>
      <c r="DA45" s="636"/>
      <c r="DB45" s="636"/>
      <c r="DC45" s="637"/>
      <c r="DD45" s="627">
        <v>10500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349</v>
      </c>
      <c r="CG46" s="619"/>
      <c r="CH46" s="619"/>
      <c r="CI46" s="619"/>
      <c r="CJ46" s="619"/>
      <c r="CK46" s="619"/>
      <c r="CL46" s="619"/>
      <c r="CM46" s="619"/>
      <c r="CN46" s="619"/>
      <c r="CO46" s="619"/>
      <c r="CP46" s="619"/>
      <c r="CQ46" s="620"/>
      <c r="CR46" s="621">
        <v>520348</v>
      </c>
      <c r="CS46" s="622"/>
      <c r="CT46" s="622"/>
      <c r="CU46" s="622"/>
      <c r="CV46" s="622"/>
      <c r="CW46" s="622"/>
      <c r="CX46" s="622"/>
      <c r="CY46" s="623"/>
      <c r="CZ46" s="624">
        <v>8.6999999999999993</v>
      </c>
      <c r="DA46" s="625"/>
      <c r="DB46" s="625"/>
      <c r="DC46" s="626"/>
      <c r="DD46" s="627">
        <v>296365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350</v>
      </c>
      <c r="CG47" s="619"/>
      <c r="CH47" s="619"/>
      <c r="CI47" s="619"/>
      <c r="CJ47" s="619"/>
      <c r="CK47" s="619"/>
      <c r="CL47" s="619"/>
      <c r="CM47" s="619"/>
      <c r="CN47" s="619"/>
      <c r="CO47" s="619"/>
      <c r="CP47" s="619"/>
      <c r="CQ47" s="620"/>
      <c r="CR47" s="621">
        <v>12</v>
      </c>
      <c r="CS47" s="634"/>
      <c r="CT47" s="634"/>
      <c r="CU47" s="634"/>
      <c r="CV47" s="634"/>
      <c r="CW47" s="634"/>
      <c r="CX47" s="634"/>
      <c r="CY47" s="635"/>
      <c r="CZ47" s="624">
        <v>0</v>
      </c>
      <c r="DA47" s="636"/>
      <c r="DB47" s="636"/>
      <c r="DC47" s="637"/>
      <c r="DD47" s="627">
        <v>12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351</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352</v>
      </c>
      <c r="CE49" s="603"/>
      <c r="CF49" s="603"/>
      <c r="CG49" s="603"/>
      <c r="CH49" s="603"/>
      <c r="CI49" s="603"/>
      <c r="CJ49" s="603"/>
      <c r="CK49" s="603"/>
      <c r="CL49" s="603"/>
      <c r="CM49" s="603"/>
      <c r="CN49" s="603"/>
      <c r="CO49" s="603"/>
      <c r="CP49" s="603"/>
      <c r="CQ49" s="604"/>
      <c r="CR49" s="605">
        <v>5983900</v>
      </c>
      <c r="CS49" s="606"/>
      <c r="CT49" s="606"/>
      <c r="CU49" s="606"/>
      <c r="CV49" s="606"/>
      <c r="CW49" s="606"/>
      <c r="CX49" s="606"/>
      <c r="CY49" s="607"/>
      <c r="CZ49" s="608">
        <v>100</v>
      </c>
      <c r="DA49" s="609"/>
      <c r="DB49" s="609"/>
      <c r="DC49" s="610"/>
      <c r="DD49" s="611">
        <v>3377368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XmdP0PqozwObTbgrQnCCLeNsDc2egZR0ESmYIGkGq1LMvQe4yb4shphr1ElQl9T5SwLarChFT2shZWfx9oEQA==" saltValue="SJ7oTtVN2NJqlaVKEtdtt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375</v>
      </c>
      <c r="C7" s="1048"/>
      <c r="D7" s="1048"/>
      <c r="E7" s="1048"/>
      <c r="F7" s="1048"/>
      <c r="G7" s="1048"/>
      <c r="H7" s="1048"/>
      <c r="I7" s="1048"/>
      <c r="J7" s="1048"/>
      <c r="K7" s="1048"/>
      <c r="L7" s="1048"/>
      <c r="M7" s="1048"/>
      <c r="N7" s="1048"/>
      <c r="O7" s="1048"/>
      <c r="P7" s="1049"/>
      <c r="Q7" s="1102">
        <v>6462</v>
      </c>
      <c r="R7" s="1103"/>
      <c r="S7" s="1103"/>
      <c r="T7" s="1103"/>
      <c r="U7" s="1103"/>
      <c r="V7" s="1103">
        <v>5990</v>
      </c>
      <c r="W7" s="1103"/>
      <c r="X7" s="1103"/>
      <c r="Y7" s="1103"/>
      <c r="Z7" s="1103"/>
      <c r="AA7" s="1103">
        <v>472</v>
      </c>
      <c r="AB7" s="1103"/>
      <c r="AC7" s="1103"/>
      <c r="AD7" s="1103"/>
      <c r="AE7" s="1104"/>
      <c r="AF7" s="1105">
        <v>425</v>
      </c>
      <c r="AG7" s="1106"/>
      <c r="AH7" s="1106"/>
      <c r="AI7" s="1106"/>
      <c r="AJ7" s="1107"/>
      <c r="AK7" s="1108"/>
      <c r="AL7" s="1109"/>
      <c r="AM7" s="1109"/>
      <c r="AN7" s="1109"/>
      <c r="AO7" s="1109"/>
      <c r="AP7" s="1109">
        <v>2944</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560</v>
      </c>
      <c r="BT7" s="1100"/>
      <c r="BU7" s="1100"/>
      <c r="BV7" s="1100"/>
      <c r="BW7" s="1100"/>
      <c r="BX7" s="1100"/>
      <c r="BY7" s="1100"/>
      <c r="BZ7" s="1100"/>
      <c r="CA7" s="1100"/>
      <c r="CB7" s="1100"/>
      <c r="CC7" s="1100"/>
      <c r="CD7" s="1100"/>
      <c r="CE7" s="1100"/>
      <c r="CF7" s="1100"/>
      <c r="CG7" s="1112"/>
      <c r="CH7" s="1096">
        <v>9</v>
      </c>
      <c r="CI7" s="1097"/>
      <c r="CJ7" s="1097"/>
      <c r="CK7" s="1097"/>
      <c r="CL7" s="1098"/>
      <c r="CM7" s="1096">
        <v>48</v>
      </c>
      <c r="CN7" s="1097"/>
      <c r="CO7" s="1097"/>
      <c r="CP7" s="1097"/>
      <c r="CQ7" s="1098"/>
      <c r="CR7" s="1096">
        <v>9</v>
      </c>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561</v>
      </c>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v>5</v>
      </c>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7">
        <v>6462</v>
      </c>
      <c r="R23" s="1061"/>
      <c r="S23" s="1061"/>
      <c r="T23" s="1061"/>
      <c r="U23" s="1061"/>
      <c r="V23" s="1061">
        <v>5990</v>
      </c>
      <c r="W23" s="1061"/>
      <c r="X23" s="1061"/>
      <c r="Y23" s="1061"/>
      <c r="Z23" s="1061"/>
      <c r="AA23" s="1061">
        <v>472</v>
      </c>
      <c r="AB23" s="1061"/>
      <c r="AC23" s="1061"/>
      <c r="AD23" s="1061"/>
      <c r="AE23" s="1068"/>
      <c r="AF23" s="1069">
        <v>425</v>
      </c>
      <c r="AG23" s="1061"/>
      <c r="AH23" s="1061"/>
      <c r="AI23" s="1061"/>
      <c r="AJ23" s="1070"/>
      <c r="AK23" s="1071"/>
      <c r="AL23" s="1072"/>
      <c r="AM23" s="1072"/>
      <c r="AN23" s="1072"/>
      <c r="AO23" s="1072"/>
      <c r="AP23" s="1061">
        <v>2944</v>
      </c>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389</v>
      </c>
      <c r="C28" s="1048"/>
      <c r="D28" s="1048"/>
      <c r="E28" s="1048"/>
      <c r="F28" s="1048"/>
      <c r="G28" s="1048"/>
      <c r="H28" s="1048"/>
      <c r="I28" s="1048"/>
      <c r="J28" s="1048"/>
      <c r="K28" s="1048"/>
      <c r="L28" s="1048"/>
      <c r="M28" s="1048"/>
      <c r="N28" s="1048"/>
      <c r="O28" s="1048"/>
      <c r="P28" s="1049"/>
      <c r="Q28" s="1050">
        <v>1259</v>
      </c>
      <c r="R28" s="1051"/>
      <c r="S28" s="1051"/>
      <c r="T28" s="1051"/>
      <c r="U28" s="1051"/>
      <c r="V28" s="1051">
        <v>1181</v>
      </c>
      <c r="W28" s="1051"/>
      <c r="X28" s="1051"/>
      <c r="Y28" s="1051"/>
      <c r="Z28" s="1051"/>
      <c r="AA28" s="1051">
        <v>78</v>
      </c>
      <c r="AB28" s="1051"/>
      <c r="AC28" s="1051"/>
      <c r="AD28" s="1051"/>
      <c r="AE28" s="1052"/>
      <c r="AF28" s="1053">
        <v>78</v>
      </c>
      <c r="AG28" s="1051"/>
      <c r="AH28" s="1051"/>
      <c r="AI28" s="1051"/>
      <c r="AJ28" s="1054"/>
      <c r="AK28" s="1042"/>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900</v>
      </c>
      <c r="R29" s="1039"/>
      <c r="S29" s="1039"/>
      <c r="T29" s="1039"/>
      <c r="U29" s="1039"/>
      <c r="V29" s="1039">
        <v>814</v>
      </c>
      <c r="W29" s="1039"/>
      <c r="X29" s="1039"/>
      <c r="Y29" s="1039"/>
      <c r="Z29" s="1039"/>
      <c r="AA29" s="1039">
        <v>86</v>
      </c>
      <c r="AB29" s="1039"/>
      <c r="AC29" s="1039"/>
      <c r="AD29" s="1039"/>
      <c r="AE29" s="1040"/>
      <c r="AF29" s="1035">
        <v>86</v>
      </c>
      <c r="AG29" s="1036"/>
      <c r="AH29" s="1036"/>
      <c r="AI29" s="1036"/>
      <c r="AJ29" s="1037"/>
      <c r="AK29" s="980"/>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104</v>
      </c>
      <c r="R30" s="1039"/>
      <c r="S30" s="1039"/>
      <c r="T30" s="1039"/>
      <c r="U30" s="1039"/>
      <c r="V30" s="1039">
        <v>103</v>
      </c>
      <c r="W30" s="1039"/>
      <c r="X30" s="1039"/>
      <c r="Y30" s="1039"/>
      <c r="Z30" s="1039"/>
      <c r="AA30" s="1039">
        <v>1</v>
      </c>
      <c r="AB30" s="1039"/>
      <c r="AC30" s="1039"/>
      <c r="AD30" s="1039"/>
      <c r="AE30" s="1040"/>
      <c r="AF30" s="1035">
        <v>1</v>
      </c>
      <c r="AG30" s="1036"/>
      <c r="AH30" s="1036"/>
      <c r="AI30" s="1036"/>
      <c r="AJ30" s="1037"/>
      <c r="AK30" s="980"/>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173</v>
      </c>
      <c r="R31" s="1039"/>
      <c r="S31" s="1039"/>
      <c r="T31" s="1039"/>
      <c r="U31" s="1039"/>
      <c r="V31" s="1039">
        <v>161</v>
      </c>
      <c r="W31" s="1039"/>
      <c r="X31" s="1039"/>
      <c r="Y31" s="1039"/>
      <c r="Z31" s="1039"/>
      <c r="AA31" s="1039">
        <v>12</v>
      </c>
      <c r="AB31" s="1039"/>
      <c r="AC31" s="1039"/>
      <c r="AD31" s="1039"/>
      <c r="AE31" s="1040"/>
      <c r="AF31" s="1035">
        <v>12</v>
      </c>
      <c r="AG31" s="1036"/>
      <c r="AH31" s="1036"/>
      <c r="AI31" s="1036"/>
      <c r="AJ31" s="1037"/>
      <c r="AK31" s="980"/>
      <c r="AL31" s="971"/>
      <c r="AM31" s="971"/>
      <c r="AN31" s="971"/>
      <c r="AO31" s="971"/>
      <c r="AP31" s="971"/>
      <c r="AQ31" s="971"/>
      <c r="AR31" s="971"/>
      <c r="AS31" s="971"/>
      <c r="AT31" s="971"/>
      <c r="AU31" s="971">
        <v>180</v>
      </c>
      <c r="AV31" s="971"/>
      <c r="AW31" s="971"/>
      <c r="AX31" s="971"/>
      <c r="AY31" s="971"/>
      <c r="AZ31" s="1041"/>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394</v>
      </c>
      <c r="C32" s="1031"/>
      <c r="D32" s="1031"/>
      <c r="E32" s="1031"/>
      <c r="F32" s="1031"/>
      <c r="G32" s="1031"/>
      <c r="H32" s="1031"/>
      <c r="I32" s="1031"/>
      <c r="J32" s="1031"/>
      <c r="K32" s="1031"/>
      <c r="L32" s="1031"/>
      <c r="M32" s="1031"/>
      <c r="N32" s="1031"/>
      <c r="O32" s="1031"/>
      <c r="P32" s="1032"/>
      <c r="Q32" s="1038">
        <v>339</v>
      </c>
      <c r="R32" s="1039"/>
      <c r="S32" s="1039"/>
      <c r="T32" s="1039"/>
      <c r="U32" s="1039"/>
      <c r="V32" s="1039">
        <v>323</v>
      </c>
      <c r="W32" s="1039"/>
      <c r="X32" s="1039"/>
      <c r="Y32" s="1039"/>
      <c r="Z32" s="1039"/>
      <c r="AA32" s="1039">
        <v>16</v>
      </c>
      <c r="AB32" s="1039"/>
      <c r="AC32" s="1039"/>
      <c r="AD32" s="1039"/>
      <c r="AE32" s="1040"/>
      <c r="AF32" s="1035">
        <v>16</v>
      </c>
      <c r="AG32" s="1036"/>
      <c r="AH32" s="1036"/>
      <c r="AI32" s="1036"/>
      <c r="AJ32" s="1037"/>
      <c r="AK32" s="980"/>
      <c r="AL32" s="971"/>
      <c r="AM32" s="971"/>
      <c r="AN32" s="971"/>
      <c r="AO32" s="971"/>
      <c r="AP32" s="971"/>
      <c r="AQ32" s="971"/>
      <c r="AR32" s="971"/>
      <c r="AS32" s="971"/>
      <c r="AT32" s="971"/>
      <c r="AU32" s="971">
        <v>931</v>
      </c>
      <c r="AV32" s="971"/>
      <c r="AW32" s="971"/>
      <c r="AX32" s="971"/>
      <c r="AY32" s="971"/>
      <c r="AZ32" s="1041"/>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193</v>
      </c>
      <c r="AG63" s="959"/>
      <c r="AH63" s="959"/>
      <c r="AI63" s="959"/>
      <c r="AJ63" s="1022"/>
      <c r="AK63" s="1023"/>
      <c r="AL63" s="963"/>
      <c r="AM63" s="963"/>
      <c r="AN63" s="963"/>
      <c r="AO63" s="963"/>
      <c r="AP63" s="959"/>
      <c r="AQ63" s="959"/>
      <c r="AR63" s="959"/>
      <c r="AS63" s="959"/>
      <c r="AT63" s="959"/>
      <c r="AU63" s="959">
        <v>1111</v>
      </c>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547</v>
      </c>
      <c r="C68" s="986"/>
      <c r="D68" s="986"/>
      <c r="E68" s="986"/>
      <c r="F68" s="986"/>
      <c r="G68" s="986"/>
      <c r="H68" s="986"/>
      <c r="I68" s="986"/>
      <c r="J68" s="986"/>
      <c r="K68" s="986"/>
      <c r="L68" s="986"/>
      <c r="M68" s="986"/>
      <c r="N68" s="986"/>
      <c r="O68" s="986"/>
      <c r="P68" s="987"/>
      <c r="Q68" s="988">
        <v>591</v>
      </c>
      <c r="R68" s="982"/>
      <c r="S68" s="982"/>
      <c r="T68" s="982"/>
      <c r="U68" s="982"/>
      <c r="V68" s="982">
        <v>575</v>
      </c>
      <c r="W68" s="982"/>
      <c r="X68" s="982"/>
      <c r="Y68" s="982"/>
      <c r="Z68" s="982"/>
      <c r="AA68" s="982">
        <v>16</v>
      </c>
      <c r="AB68" s="982"/>
      <c r="AC68" s="982"/>
      <c r="AD68" s="982"/>
      <c r="AE68" s="982"/>
      <c r="AF68" s="982">
        <v>16</v>
      </c>
      <c r="AG68" s="982"/>
      <c r="AH68" s="982"/>
      <c r="AI68" s="982"/>
      <c r="AJ68" s="982"/>
      <c r="AK68" s="982">
        <v>67</v>
      </c>
      <c r="AL68" s="982"/>
      <c r="AM68" s="982"/>
      <c r="AN68" s="982"/>
      <c r="AO68" s="982"/>
      <c r="AP68" s="982"/>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548</v>
      </c>
      <c r="C69" s="975"/>
      <c r="D69" s="975"/>
      <c r="E69" s="975"/>
      <c r="F69" s="975"/>
      <c r="G69" s="975"/>
      <c r="H69" s="975"/>
      <c r="I69" s="975"/>
      <c r="J69" s="975"/>
      <c r="K69" s="975"/>
      <c r="L69" s="975"/>
      <c r="M69" s="975"/>
      <c r="N69" s="975"/>
      <c r="O69" s="975"/>
      <c r="P69" s="976"/>
      <c r="Q69" s="977">
        <v>2186</v>
      </c>
      <c r="R69" s="971"/>
      <c r="S69" s="971"/>
      <c r="T69" s="971"/>
      <c r="U69" s="971"/>
      <c r="V69" s="971">
        <v>2151</v>
      </c>
      <c r="W69" s="971"/>
      <c r="X69" s="971"/>
      <c r="Y69" s="971"/>
      <c r="Z69" s="971"/>
      <c r="AA69" s="971">
        <v>35</v>
      </c>
      <c r="AB69" s="971"/>
      <c r="AC69" s="971"/>
      <c r="AD69" s="971"/>
      <c r="AE69" s="971"/>
      <c r="AF69" s="971">
        <v>35</v>
      </c>
      <c r="AG69" s="971"/>
      <c r="AH69" s="971"/>
      <c r="AI69" s="971"/>
      <c r="AJ69" s="971"/>
      <c r="AK69" s="971">
        <v>112</v>
      </c>
      <c r="AL69" s="971"/>
      <c r="AM69" s="971"/>
      <c r="AN69" s="971"/>
      <c r="AO69" s="971"/>
      <c r="AP69" s="971">
        <v>861</v>
      </c>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549</v>
      </c>
      <c r="C70" s="975"/>
      <c r="D70" s="975"/>
      <c r="E70" s="975"/>
      <c r="F70" s="975"/>
      <c r="G70" s="975"/>
      <c r="H70" s="975"/>
      <c r="I70" s="975"/>
      <c r="J70" s="975"/>
      <c r="K70" s="975"/>
      <c r="L70" s="975"/>
      <c r="M70" s="975"/>
      <c r="N70" s="975"/>
      <c r="O70" s="975"/>
      <c r="P70" s="976"/>
      <c r="Q70" s="977">
        <v>767</v>
      </c>
      <c r="R70" s="971"/>
      <c r="S70" s="971"/>
      <c r="T70" s="971"/>
      <c r="U70" s="971"/>
      <c r="V70" s="971">
        <v>623</v>
      </c>
      <c r="W70" s="971"/>
      <c r="X70" s="971"/>
      <c r="Y70" s="971"/>
      <c r="Z70" s="971"/>
      <c r="AA70" s="971">
        <v>144</v>
      </c>
      <c r="AB70" s="971"/>
      <c r="AC70" s="971"/>
      <c r="AD70" s="971"/>
      <c r="AE70" s="971"/>
      <c r="AF70" s="971">
        <v>144</v>
      </c>
      <c r="AG70" s="971"/>
      <c r="AH70" s="971"/>
      <c r="AI70" s="971"/>
      <c r="AJ70" s="971"/>
      <c r="AK70" s="971"/>
      <c r="AL70" s="971"/>
      <c r="AM70" s="971"/>
      <c r="AN70" s="971"/>
      <c r="AO70" s="971"/>
      <c r="AP70" s="971">
        <v>71</v>
      </c>
      <c r="AQ70" s="971"/>
      <c r="AR70" s="971"/>
      <c r="AS70" s="971"/>
      <c r="AT70" s="971"/>
      <c r="AU70" s="971">
        <v>86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550</v>
      </c>
      <c r="C71" s="975"/>
      <c r="D71" s="975"/>
      <c r="E71" s="975"/>
      <c r="F71" s="975"/>
      <c r="G71" s="975"/>
      <c r="H71" s="975"/>
      <c r="I71" s="975"/>
      <c r="J71" s="975"/>
      <c r="K71" s="975"/>
      <c r="L71" s="975"/>
      <c r="M71" s="975"/>
      <c r="N71" s="975"/>
      <c r="O71" s="975"/>
      <c r="P71" s="976"/>
      <c r="Q71" s="977">
        <v>176</v>
      </c>
      <c r="R71" s="971"/>
      <c r="S71" s="971"/>
      <c r="T71" s="971"/>
      <c r="U71" s="971"/>
      <c r="V71" s="971">
        <v>142</v>
      </c>
      <c r="W71" s="971"/>
      <c r="X71" s="971"/>
      <c r="Y71" s="971"/>
      <c r="Z71" s="971"/>
      <c r="AA71" s="971">
        <v>34</v>
      </c>
      <c r="AB71" s="971"/>
      <c r="AC71" s="971"/>
      <c r="AD71" s="971"/>
      <c r="AE71" s="971"/>
      <c r="AF71" s="971">
        <v>34</v>
      </c>
      <c r="AG71" s="971"/>
      <c r="AH71" s="971"/>
      <c r="AI71" s="971"/>
      <c r="AJ71" s="971"/>
      <c r="AK71" s="971">
        <v>19</v>
      </c>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551</v>
      </c>
      <c r="C72" s="975"/>
      <c r="D72" s="975"/>
      <c r="E72" s="975"/>
      <c r="F72" s="975"/>
      <c r="G72" s="975"/>
      <c r="H72" s="975"/>
      <c r="I72" s="975"/>
      <c r="J72" s="975"/>
      <c r="K72" s="975"/>
      <c r="L72" s="975"/>
      <c r="M72" s="975"/>
      <c r="N72" s="975"/>
      <c r="O72" s="975"/>
      <c r="P72" s="976"/>
      <c r="Q72" s="977">
        <v>4231</v>
      </c>
      <c r="R72" s="971"/>
      <c r="S72" s="971"/>
      <c r="T72" s="971"/>
      <c r="U72" s="971"/>
      <c r="V72" s="971">
        <v>3817</v>
      </c>
      <c r="W72" s="971"/>
      <c r="X72" s="971"/>
      <c r="Y72" s="971"/>
      <c r="Z72" s="971"/>
      <c r="AA72" s="971">
        <v>414</v>
      </c>
      <c r="AB72" s="971"/>
      <c r="AC72" s="971"/>
      <c r="AD72" s="971"/>
      <c r="AE72" s="971"/>
      <c r="AF72" s="971">
        <v>414</v>
      </c>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552</v>
      </c>
      <c r="C73" s="975"/>
      <c r="D73" s="975"/>
      <c r="E73" s="975"/>
      <c r="F73" s="975"/>
      <c r="G73" s="975"/>
      <c r="H73" s="975"/>
      <c r="I73" s="975"/>
      <c r="J73" s="975"/>
      <c r="K73" s="975"/>
      <c r="L73" s="975"/>
      <c r="M73" s="975"/>
      <c r="N73" s="975"/>
      <c r="O73" s="975"/>
      <c r="P73" s="976"/>
      <c r="Q73" s="977">
        <v>141</v>
      </c>
      <c r="R73" s="971"/>
      <c r="S73" s="971"/>
      <c r="T73" s="971"/>
      <c r="U73" s="971"/>
      <c r="V73" s="971">
        <v>131</v>
      </c>
      <c r="W73" s="971"/>
      <c r="X73" s="971"/>
      <c r="Y73" s="971"/>
      <c r="Z73" s="971"/>
      <c r="AA73" s="971">
        <v>10</v>
      </c>
      <c r="AB73" s="971"/>
      <c r="AC73" s="971"/>
      <c r="AD73" s="971"/>
      <c r="AE73" s="971"/>
      <c r="AF73" s="971">
        <v>10</v>
      </c>
      <c r="AG73" s="971"/>
      <c r="AH73" s="971"/>
      <c r="AI73" s="971"/>
      <c r="AJ73" s="971"/>
      <c r="AK73" s="971"/>
      <c r="AL73" s="971"/>
      <c r="AM73" s="971"/>
      <c r="AN73" s="971"/>
      <c r="AO73" s="971"/>
      <c r="AP73" s="971"/>
      <c r="AQ73" s="971"/>
      <c r="AR73" s="971"/>
      <c r="AS73" s="971"/>
      <c r="AT73" s="971"/>
      <c r="AU73" s="971">
        <v>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553</v>
      </c>
      <c r="C74" s="975"/>
      <c r="D74" s="975"/>
      <c r="E74" s="975"/>
      <c r="F74" s="975"/>
      <c r="G74" s="975"/>
      <c r="H74" s="975"/>
      <c r="I74" s="975"/>
      <c r="J74" s="975"/>
      <c r="K74" s="975"/>
      <c r="L74" s="975"/>
      <c r="M74" s="975"/>
      <c r="N74" s="975"/>
      <c r="O74" s="975"/>
      <c r="P74" s="976"/>
      <c r="Q74" s="977">
        <v>265484</v>
      </c>
      <c r="R74" s="971"/>
      <c r="S74" s="971"/>
      <c r="T74" s="971"/>
      <c r="U74" s="971"/>
      <c r="V74" s="971">
        <v>260529</v>
      </c>
      <c r="W74" s="971"/>
      <c r="X74" s="971"/>
      <c r="Y74" s="971"/>
      <c r="Z74" s="971"/>
      <c r="AA74" s="971">
        <v>4955</v>
      </c>
      <c r="AB74" s="971"/>
      <c r="AC74" s="971"/>
      <c r="AD74" s="971"/>
      <c r="AE74" s="971"/>
      <c r="AF74" s="971">
        <v>4502</v>
      </c>
      <c r="AG74" s="971"/>
      <c r="AH74" s="971"/>
      <c r="AI74" s="971"/>
      <c r="AJ74" s="971"/>
      <c r="AK74" s="971">
        <v>2205</v>
      </c>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5155</v>
      </c>
      <c r="AG88" s="959"/>
      <c r="AH88" s="959"/>
      <c r="AI88" s="959"/>
      <c r="AJ88" s="959"/>
      <c r="AK88" s="963"/>
      <c r="AL88" s="963"/>
      <c r="AM88" s="963"/>
      <c r="AN88" s="963"/>
      <c r="AO88" s="963"/>
      <c r="AP88" s="959">
        <v>932</v>
      </c>
      <c r="AQ88" s="959"/>
      <c r="AR88" s="959"/>
      <c r="AS88" s="959"/>
      <c r="AT88" s="959"/>
      <c r="AU88" s="959">
        <v>92</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30"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264239</v>
      </c>
      <c r="AB110" s="889"/>
      <c r="AC110" s="889"/>
      <c r="AD110" s="889"/>
      <c r="AE110" s="890"/>
      <c r="AF110" s="891">
        <v>265927</v>
      </c>
      <c r="AG110" s="889"/>
      <c r="AH110" s="889"/>
      <c r="AI110" s="889"/>
      <c r="AJ110" s="890"/>
      <c r="AK110" s="891">
        <v>272089</v>
      </c>
      <c r="AL110" s="889"/>
      <c r="AM110" s="889"/>
      <c r="AN110" s="889"/>
      <c r="AO110" s="890"/>
      <c r="AP110" s="892">
        <v>9.4</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2884498</v>
      </c>
      <c r="BR110" s="842"/>
      <c r="BS110" s="842"/>
      <c r="BT110" s="842"/>
      <c r="BU110" s="842"/>
      <c r="BV110" s="842">
        <v>3131861</v>
      </c>
      <c r="BW110" s="842"/>
      <c r="BX110" s="842"/>
      <c r="BY110" s="842"/>
      <c r="BZ110" s="842"/>
      <c r="CA110" s="842">
        <v>2943930</v>
      </c>
      <c r="CB110" s="842"/>
      <c r="CC110" s="842"/>
      <c r="CD110" s="842"/>
      <c r="CE110" s="842"/>
      <c r="CF110" s="866">
        <v>102</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1483526</v>
      </c>
      <c r="BR112" s="817"/>
      <c r="BS112" s="817"/>
      <c r="BT112" s="817"/>
      <c r="BU112" s="817"/>
      <c r="BV112" s="817">
        <v>1292533</v>
      </c>
      <c r="BW112" s="817"/>
      <c r="BX112" s="817"/>
      <c r="BY112" s="817"/>
      <c r="BZ112" s="817"/>
      <c r="CA112" s="817">
        <v>1111060</v>
      </c>
      <c r="CB112" s="817"/>
      <c r="CC112" s="817"/>
      <c r="CD112" s="817"/>
      <c r="CE112" s="817"/>
      <c r="CF112" s="875">
        <v>38.5</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30"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198427</v>
      </c>
      <c r="AB113" s="919"/>
      <c r="AC113" s="919"/>
      <c r="AD113" s="919"/>
      <c r="AE113" s="920"/>
      <c r="AF113" s="921">
        <v>215066</v>
      </c>
      <c r="AG113" s="919"/>
      <c r="AH113" s="919"/>
      <c r="AI113" s="919"/>
      <c r="AJ113" s="920"/>
      <c r="AK113" s="921">
        <v>219079</v>
      </c>
      <c r="AL113" s="919"/>
      <c r="AM113" s="919"/>
      <c r="AN113" s="919"/>
      <c r="AO113" s="920"/>
      <c r="AP113" s="922">
        <v>7.6</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108343</v>
      </c>
      <c r="BR113" s="817"/>
      <c r="BS113" s="817"/>
      <c r="BT113" s="817"/>
      <c r="BU113" s="817"/>
      <c r="BV113" s="817">
        <v>97953</v>
      </c>
      <c r="BW113" s="817"/>
      <c r="BX113" s="817"/>
      <c r="BY113" s="817"/>
      <c r="BZ113" s="817"/>
      <c r="CA113" s="817">
        <v>86443</v>
      </c>
      <c r="CB113" s="817"/>
      <c r="CC113" s="817"/>
      <c r="CD113" s="817"/>
      <c r="CE113" s="817"/>
      <c r="CF113" s="875">
        <v>3</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12532</v>
      </c>
      <c r="AB114" s="780"/>
      <c r="AC114" s="780"/>
      <c r="AD114" s="780"/>
      <c r="AE114" s="781"/>
      <c r="AF114" s="782">
        <v>12593</v>
      </c>
      <c r="AG114" s="780"/>
      <c r="AH114" s="780"/>
      <c r="AI114" s="780"/>
      <c r="AJ114" s="781"/>
      <c r="AK114" s="782">
        <v>11903</v>
      </c>
      <c r="AL114" s="780"/>
      <c r="AM114" s="780"/>
      <c r="AN114" s="780"/>
      <c r="AO114" s="781"/>
      <c r="AP114" s="824">
        <v>0.4</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669854</v>
      </c>
      <c r="BR114" s="817"/>
      <c r="BS114" s="817"/>
      <c r="BT114" s="817"/>
      <c r="BU114" s="817"/>
      <c r="BV114" s="817">
        <v>655214</v>
      </c>
      <c r="BW114" s="817"/>
      <c r="BX114" s="817"/>
      <c r="BY114" s="817"/>
      <c r="BZ114" s="817"/>
      <c r="CA114" s="817">
        <v>527963</v>
      </c>
      <c r="CB114" s="817"/>
      <c r="CC114" s="817"/>
      <c r="CD114" s="817"/>
      <c r="CE114" s="817"/>
      <c r="CF114" s="875">
        <v>18.3</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30"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475198</v>
      </c>
      <c r="AB117" s="903"/>
      <c r="AC117" s="903"/>
      <c r="AD117" s="903"/>
      <c r="AE117" s="904"/>
      <c r="AF117" s="905">
        <v>493586</v>
      </c>
      <c r="AG117" s="903"/>
      <c r="AH117" s="903"/>
      <c r="AI117" s="903"/>
      <c r="AJ117" s="904"/>
      <c r="AK117" s="905">
        <v>503071</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441</v>
      </c>
      <c r="BP119" s="878"/>
      <c r="BQ119" s="879">
        <v>5146221</v>
      </c>
      <c r="BR119" s="845"/>
      <c r="BS119" s="845"/>
      <c r="BT119" s="845"/>
      <c r="BU119" s="845"/>
      <c r="BV119" s="845">
        <v>5177561</v>
      </c>
      <c r="BW119" s="845"/>
      <c r="BX119" s="845"/>
      <c r="BY119" s="845"/>
      <c r="BZ119" s="845"/>
      <c r="CA119" s="845">
        <v>4669396</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30"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6333323</v>
      </c>
      <c r="BR120" s="842"/>
      <c r="BS120" s="842"/>
      <c r="BT120" s="842"/>
      <c r="BU120" s="842"/>
      <c r="BV120" s="842">
        <v>6481147</v>
      </c>
      <c r="BW120" s="842"/>
      <c r="BX120" s="842"/>
      <c r="BY120" s="842"/>
      <c r="BZ120" s="842"/>
      <c r="CA120" s="842">
        <v>7062248</v>
      </c>
      <c r="CB120" s="842"/>
      <c r="CC120" s="842"/>
      <c r="CD120" s="842"/>
      <c r="CE120" s="842"/>
      <c r="CF120" s="866">
        <v>244.7</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1256441</v>
      </c>
      <c r="DH120" s="842"/>
      <c r="DI120" s="842"/>
      <c r="DJ120" s="842"/>
      <c r="DK120" s="842"/>
      <c r="DL120" s="842">
        <v>1091463</v>
      </c>
      <c r="DM120" s="842"/>
      <c r="DN120" s="842"/>
      <c r="DO120" s="842"/>
      <c r="DP120" s="842"/>
      <c r="DQ120" s="842">
        <v>931420</v>
      </c>
      <c r="DR120" s="842"/>
      <c r="DS120" s="842"/>
      <c r="DT120" s="842"/>
      <c r="DU120" s="842"/>
      <c r="DV120" s="843">
        <v>32.299999999999997</v>
      </c>
      <c r="DW120" s="843"/>
      <c r="DX120" s="843"/>
      <c r="DY120" s="843"/>
      <c r="DZ120" s="844"/>
    </row>
    <row r="121" spans="1:130" s="230"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121</v>
      </c>
      <c r="BR121" s="817"/>
      <c r="BS121" s="817"/>
      <c r="BT121" s="817"/>
      <c r="BU121" s="817"/>
      <c r="BV121" s="817" t="s">
        <v>121</v>
      </c>
      <c r="BW121" s="817"/>
      <c r="BX121" s="817"/>
      <c r="BY121" s="817"/>
      <c r="BZ121" s="817"/>
      <c r="CA121" s="817" t="s">
        <v>121</v>
      </c>
      <c r="CB121" s="817"/>
      <c r="CC121" s="817"/>
      <c r="CD121" s="817"/>
      <c r="CE121" s="817"/>
      <c r="CF121" s="875" t="s">
        <v>121</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227085</v>
      </c>
      <c r="DH121" s="817"/>
      <c r="DI121" s="817"/>
      <c r="DJ121" s="817"/>
      <c r="DK121" s="817"/>
      <c r="DL121" s="817">
        <v>201070</v>
      </c>
      <c r="DM121" s="817"/>
      <c r="DN121" s="817"/>
      <c r="DO121" s="817"/>
      <c r="DP121" s="817"/>
      <c r="DQ121" s="817">
        <v>179640</v>
      </c>
      <c r="DR121" s="817"/>
      <c r="DS121" s="817"/>
      <c r="DT121" s="817"/>
      <c r="DU121" s="817"/>
      <c r="DV121" s="794">
        <v>6.2</v>
      </c>
      <c r="DW121" s="794"/>
      <c r="DX121" s="794"/>
      <c r="DY121" s="794"/>
      <c r="DZ121" s="795"/>
    </row>
    <row r="122" spans="1:130" s="230"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3489347</v>
      </c>
      <c r="BR122" s="845"/>
      <c r="BS122" s="845"/>
      <c r="BT122" s="845"/>
      <c r="BU122" s="845"/>
      <c r="BV122" s="845">
        <v>3337823</v>
      </c>
      <c r="BW122" s="845"/>
      <c r="BX122" s="845"/>
      <c r="BY122" s="845"/>
      <c r="BZ122" s="845"/>
      <c r="CA122" s="845">
        <v>3083427</v>
      </c>
      <c r="CB122" s="845"/>
      <c r="CC122" s="845"/>
      <c r="CD122" s="845"/>
      <c r="CE122" s="845"/>
      <c r="CF122" s="846">
        <v>106.8</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30"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449</v>
      </c>
      <c r="BP123" s="878"/>
      <c r="BQ123" s="832">
        <v>9822670</v>
      </c>
      <c r="BR123" s="833"/>
      <c r="BS123" s="833"/>
      <c r="BT123" s="833"/>
      <c r="BU123" s="833"/>
      <c r="BV123" s="833">
        <v>9818970</v>
      </c>
      <c r="BW123" s="833"/>
      <c r="BX123" s="833"/>
      <c r="BY123" s="833"/>
      <c r="BZ123" s="833"/>
      <c r="CA123" s="833">
        <v>10145675</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30"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t="s">
        <v>121</v>
      </c>
      <c r="AB128" s="801"/>
      <c r="AC128" s="801"/>
      <c r="AD128" s="801"/>
      <c r="AE128" s="802"/>
      <c r="AF128" s="803">
        <v>115</v>
      </c>
      <c r="AG128" s="801"/>
      <c r="AH128" s="801"/>
      <c r="AI128" s="801"/>
      <c r="AJ128" s="802"/>
      <c r="AK128" s="803">
        <v>115</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121</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3294073</v>
      </c>
      <c r="AB129" s="780"/>
      <c r="AC129" s="780"/>
      <c r="AD129" s="780"/>
      <c r="AE129" s="781"/>
      <c r="AF129" s="782">
        <v>3215580</v>
      </c>
      <c r="AG129" s="780"/>
      <c r="AH129" s="780"/>
      <c r="AI129" s="780"/>
      <c r="AJ129" s="781"/>
      <c r="AK129" s="782">
        <v>3229676</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353289</v>
      </c>
      <c r="AB130" s="780"/>
      <c r="AC130" s="780"/>
      <c r="AD130" s="780"/>
      <c r="AE130" s="781"/>
      <c r="AF130" s="782">
        <v>350441</v>
      </c>
      <c r="AG130" s="780"/>
      <c r="AH130" s="780"/>
      <c r="AI130" s="780"/>
      <c r="AJ130" s="781"/>
      <c r="AK130" s="782">
        <v>343205</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4.8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2940784</v>
      </c>
      <c r="AB131" s="764"/>
      <c r="AC131" s="764"/>
      <c r="AD131" s="764"/>
      <c r="AE131" s="765"/>
      <c r="AF131" s="766">
        <v>2865139</v>
      </c>
      <c r="AG131" s="764"/>
      <c r="AH131" s="764"/>
      <c r="AI131" s="764"/>
      <c r="AJ131" s="765"/>
      <c r="AK131" s="766">
        <v>2886471</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4.1454591699999996</v>
      </c>
      <c r="AB132" s="745"/>
      <c r="AC132" s="745"/>
      <c r="AD132" s="745"/>
      <c r="AE132" s="746"/>
      <c r="AF132" s="747">
        <v>4.9920789179999998</v>
      </c>
      <c r="AG132" s="745"/>
      <c r="AH132" s="745"/>
      <c r="AI132" s="745"/>
      <c r="AJ132" s="746"/>
      <c r="AK132" s="747">
        <v>5.5344744500000003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5.0999999999999996</v>
      </c>
      <c r="AB133" s="724"/>
      <c r="AC133" s="724"/>
      <c r="AD133" s="724"/>
      <c r="AE133" s="725"/>
      <c r="AF133" s="723">
        <v>4.7</v>
      </c>
      <c r="AG133" s="724"/>
      <c r="AH133" s="724"/>
      <c r="AI133" s="724"/>
      <c r="AJ133" s="725"/>
      <c r="AK133" s="723">
        <v>4.8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6TYdzXhpZ87bAOUK/0J9X+Qbp/v+GNy2oF8oGNHlRG0gyPwpP6PPJL8u3pGDaaHbc9EI3VwNcMT0Tholf8Vog==" saltValue="SShMW3kzpktvQkdfsT1tn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sYTW23mXft/iYrAqgdoE5oDJktmNDMU3a6xvodqpzoC1Q1iiKz8lfPuudtZjUoRBP3uMyDn86Ec6f4Wq6lFA2Q==" saltValue="5Dw3dISZuYbJpb2aVpfnZ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bb9hcuauCyBFl0VVtNQTLQoVW+4lwONpW4OaqRd5CwWQ6/khtVkvJxVYreYUyLH8s10ln8meizTiwsYqX9ezQ==" saltValue="gZYHvMSrys752cpSz895V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828755</v>
      </c>
      <c r="AP9" s="281">
        <v>118750</v>
      </c>
      <c r="AQ9" s="282">
        <v>171003</v>
      </c>
      <c r="AR9" s="283">
        <v>-30.6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149099</v>
      </c>
      <c r="AP10" s="284">
        <v>21364</v>
      </c>
      <c r="AQ10" s="285">
        <v>27322</v>
      </c>
      <c r="AR10" s="286">
        <v>-21.8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t="s">
        <v>486</v>
      </c>
      <c r="AP11" s="284" t="s">
        <v>486</v>
      </c>
      <c r="AQ11" s="285">
        <v>5560</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t="s">
        <v>486</v>
      </c>
      <c r="AP12" s="284" t="s">
        <v>486</v>
      </c>
      <c r="AQ12" s="285">
        <v>49</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36281</v>
      </c>
      <c r="AP13" s="284">
        <v>5199</v>
      </c>
      <c r="AQ13" s="285">
        <v>6397</v>
      </c>
      <c r="AR13" s="286">
        <v>-18.7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14453</v>
      </c>
      <c r="AP14" s="284">
        <v>2071</v>
      </c>
      <c r="AQ14" s="285">
        <v>3603</v>
      </c>
      <c r="AR14" s="286">
        <v>-42.5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-51909</v>
      </c>
      <c r="AP15" s="284">
        <v>-7438</v>
      </c>
      <c r="AQ15" s="285">
        <v>-9266</v>
      </c>
      <c r="AR15" s="286">
        <v>-19.7</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976679</v>
      </c>
      <c r="AP16" s="284">
        <v>139945</v>
      </c>
      <c r="AQ16" s="285">
        <v>204668</v>
      </c>
      <c r="AR16" s="286">
        <v>-31.6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12.32</v>
      </c>
      <c r="AP21" s="298">
        <v>17.07</v>
      </c>
      <c r="AQ21" s="299">
        <v>-4.75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96.9</v>
      </c>
      <c r="AP22" s="303">
        <v>95.6</v>
      </c>
      <c r="AQ22" s="304">
        <v>1.3</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272089</v>
      </c>
      <c r="AP32" s="312">
        <v>38987</v>
      </c>
      <c r="AQ32" s="313">
        <v>121688</v>
      </c>
      <c r="AR32" s="314">
        <v>-68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486</v>
      </c>
      <c r="AP33" s="312" t="s">
        <v>486</v>
      </c>
      <c r="AQ33" s="313">
        <v>42</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486</v>
      </c>
      <c r="AP34" s="312" t="s">
        <v>486</v>
      </c>
      <c r="AQ34" s="313">
        <v>167</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219079</v>
      </c>
      <c r="AP35" s="312">
        <v>31391</v>
      </c>
      <c r="AQ35" s="313">
        <v>24481</v>
      </c>
      <c r="AR35" s="314">
        <v>28.2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11903</v>
      </c>
      <c r="AP36" s="312">
        <v>1706</v>
      </c>
      <c r="AQ36" s="313">
        <v>4187</v>
      </c>
      <c r="AR36" s="314">
        <v>-59.3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t="s">
        <v>486</v>
      </c>
      <c r="AP37" s="312" t="s">
        <v>486</v>
      </c>
      <c r="AQ37" s="313">
        <v>813</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486</v>
      </c>
      <c r="AP38" s="315" t="s">
        <v>486</v>
      </c>
      <c r="AQ38" s="316">
        <v>19</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-115</v>
      </c>
      <c r="AP39" s="312">
        <v>-16</v>
      </c>
      <c r="AQ39" s="313">
        <v>-4925</v>
      </c>
      <c r="AR39" s="314">
        <v>-99.7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-343205</v>
      </c>
      <c r="AP40" s="312">
        <v>-49177</v>
      </c>
      <c r="AQ40" s="313">
        <v>-96916</v>
      </c>
      <c r="AR40" s="314">
        <v>-49.3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159751</v>
      </c>
      <c r="AP41" s="312">
        <v>22890</v>
      </c>
      <c r="AQ41" s="313">
        <v>49555</v>
      </c>
      <c r="AR41" s="314">
        <v>-53.8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491094</v>
      </c>
      <c r="AN51" s="334">
        <v>67282</v>
      </c>
      <c r="AO51" s="335">
        <v>10.9</v>
      </c>
      <c r="AP51" s="336">
        <v>190274</v>
      </c>
      <c r="AQ51" s="337">
        <v>13.6</v>
      </c>
      <c r="AR51" s="338">
        <v>-2.7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359932</v>
      </c>
      <c r="AN52" s="342">
        <v>49313</v>
      </c>
      <c r="AO52" s="343">
        <v>0.6</v>
      </c>
      <c r="AP52" s="344">
        <v>88584</v>
      </c>
      <c r="AQ52" s="345">
        <v>7.3</v>
      </c>
      <c r="AR52" s="346">
        <v>-6.7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650816</v>
      </c>
      <c r="AN53" s="334">
        <v>90567</v>
      </c>
      <c r="AO53" s="335">
        <v>34.6</v>
      </c>
      <c r="AP53" s="336">
        <v>200194</v>
      </c>
      <c r="AQ53" s="337">
        <v>5.2</v>
      </c>
      <c r="AR53" s="338">
        <v>29.4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454294</v>
      </c>
      <c r="AN54" s="342">
        <v>63219</v>
      </c>
      <c r="AO54" s="343">
        <v>28.2</v>
      </c>
      <c r="AP54" s="344">
        <v>106422</v>
      </c>
      <c r="AQ54" s="345">
        <v>20.100000000000001</v>
      </c>
      <c r="AR54" s="346">
        <v>8.1</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835758</v>
      </c>
      <c r="AN55" s="334">
        <v>118834</v>
      </c>
      <c r="AO55" s="335">
        <v>31.2</v>
      </c>
      <c r="AP55" s="336">
        <v>196914</v>
      </c>
      <c r="AQ55" s="337">
        <v>-1.6</v>
      </c>
      <c r="AR55" s="338">
        <v>32.799999999999997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768623</v>
      </c>
      <c r="AN56" s="342">
        <v>109288</v>
      </c>
      <c r="AO56" s="343">
        <v>72.900000000000006</v>
      </c>
      <c r="AP56" s="344">
        <v>98966</v>
      </c>
      <c r="AQ56" s="345">
        <v>-7</v>
      </c>
      <c r="AR56" s="346">
        <v>79.900000000000006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1672430</v>
      </c>
      <c r="AN57" s="334">
        <v>238680</v>
      </c>
      <c r="AO57" s="335">
        <v>100.9</v>
      </c>
      <c r="AP57" s="336">
        <v>204757</v>
      </c>
      <c r="AQ57" s="337">
        <v>4</v>
      </c>
      <c r="AR57" s="338">
        <v>96.9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1575416</v>
      </c>
      <c r="AN58" s="342">
        <v>224835</v>
      </c>
      <c r="AO58" s="343">
        <v>105.7</v>
      </c>
      <c r="AP58" s="344">
        <v>106071</v>
      </c>
      <c r="AQ58" s="345">
        <v>7.2</v>
      </c>
      <c r="AR58" s="346">
        <v>98.5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610423</v>
      </c>
      <c r="AN59" s="334">
        <v>87466</v>
      </c>
      <c r="AO59" s="335">
        <v>-63.4</v>
      </c>
      <c r="AP59" s="336">
        <v>194971</v>
      </c>
      <c r="AQ59" s="337">
        <v>-4.8</v>
      </c>
      <c r="AR59" s="338">
        <v>-58.6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520348</v>
      </c>
      <c r="AN60" s="342">
        <v>74559</v>
      </c>
      <c r="AO60" s="343">
        <v>-66.8</v>
      </c>
      <c r="AP60" s="344">
        <v>105966</v>
      </c>
      <c r="AQ60" s="345">
        <v>-0.1</v>
      </c>
      <c r="AR60" s="346">
        <v>-66.7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852104</v>
      </c>
      <c r="AN61" s="349">
        <v>120566</v>
      </c>
      <c r="AO61" s="350">
        <v>22.8</v>
      </c>
      <c r="AP61" s="351">
        <v>197422</v>
      </c>
      <c r="AQ61" s="352">
        <v>3.3</v>
      </c>
      <c r="AR61" s="338">
        <v>19.5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735723</v>
      </c>
      <c r="AN62" s="342">
        <v>104243</v>
      </c>
      <c r="AO62" s="343">
        <v>28.1</v>
      </c>
      <c r="AP62" s="344">
        <v>101202</v>
      </c>
      <c r="AQ62" s="345">
        <v>5.5</v>
      </c>
      <c r="AR62" s="346">
        <v>22.6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LhYIbGCBlRtBRz6g6FxKMJgSgeJGmwGcOWpj/qD8ozbyGE0ghFGUz6/OK5Aioo1NabZnCyUzO1WBI0nn7X0TDA==" saltValue="QCVYhqZdjzNkO2R2U2IlS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vLhhj5c6UN4dDD6ewyqrD6TNIGm657uaNjCc3chjYk1RRFg9eO29IK6fkbcAW/jQeujtxMvs2lKJ6I++JjhW2Q==" saltValue="n/iWOSHk+H/8VtmwNems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tBNLUqQOd1avTTwvs1v7oulessye9eFqJVPOb7j7rq0n2qY3iS6+RPD62/r8gvPrzEqQAhB/JelZSBngokcntw==" saltValue="WR1oWQLG92zpBuRpiP4ut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56.29</v>
      </c>
      <c r="G47" s="12">
        <v>53.03</v>
      </c>
      <c r="H47" s="12">
        <v>58.6</v>
      </c>
      <c r="I47" s="12">
        <v>68.05</v>
      </c>
      <c r="J47" s="13">
        <v>75.94</v>
      </c>
    </row>
    <row r="48" spans="2:10" ht="57.75" customHeight="1" x14ac:dyDescent="0.2">
      <c r="B48" s="14"/>
      <c r="C48" s="1141" t="s">
        <v>4</v>
      </c>
      <c r="D48" s="1141"/>
      <c r="E48" s="1142"/>
      <c r="F48" s="15">
        <v>13.64</v>
      </c>
      <c r="G48" s="16">
        <v>14.42</v>
      </c>
      <c r="H48" s="16">
        <v>14.99</v>
      </c>
      <c r="I48" s="16">
        <v>13.95</v>
      </c>
      <c r="J48" s="17">
        <v>13.17</v>
      </c>
    </row>
    <row r="49" spans="2:10" ht="57.75" customHeight="1" thickBot="1" x14ac:dyDescent="0.25">
      <c r="B49" s="18"/>
      <c r="C49" s="1143" t="s">
        <v>5</v>
      </c>
      <c r="D49" s="1143"/>
      <c r="E49" s="1144"/>
      <c r="F49" s="19" t="s">
        <v>530</v>
      </c>
      <c r="G49" s="20" t="s">
        <v>531</v>
      </c>
      <c r="H49" s="20">
        <v>2.58</v>
      </c>
      <c r="I49" s="20" t="s">
        <v>532</v>
      </c>
      <c r="J49" s="21" t="s">
        <v>533</v>
      </c>
    </row>
    <row r="50" spans="2:10" ht="13" x14ac:dyDescent="0.2"/>
  </sheetData>
  <sheetProtection algorithmName="SHA-512" hashValue="D8wuCjDPRN4oKWgvE451vp4e0t2Cvb2YuMUZl+KSuXGF+tPJ6KAG5uh8YQQCh1lAIEEdu5+4t4SlagRGG7gBfw==" saltValue="WYgLdgLhWNOaBvJ5r2Ak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A460147-B989-45E4-BF70-875F14CD30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435447E-CA62-49F7-9C88-695561455E99}">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8E70DDA1-7D33-49F1-8CBE-DF27CB0856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dcterms:created xsi:type="dcterms:W3CDTF">2025-02-19T01:22:56Z</dcterms:created>
  <dcterms:modified xsi:type="dcterms:W3CDTF">2025-09-30T08:01:49Z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