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83BC8C16-3343-4B4A-81CF-D7F12E2A5C6C}"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AM35" i="10"/>
  <c r="C35" i="10"/>
  <c r="CO34" i="10"/>
  <c r="CO35" i="10" s="1"/>
  <c r="CO36" i="10" s="1"/>
  <c r="CO37" i="10" s="1"/>
  <c r="BW34" i="10"/>
  <c r="BW35" i="10" s="1"/>
  <c r="BW36" i="10" s="1"/>
  <c r="BW37" i="10" s="1"/>
  <c r="BW38" i="10" s="1"/>
  <c r="BW39" i="10" s="1"/>
  <c r="BW40" i="10" s="1"/>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<sst xmlns="http://schemas.openxmlformats.org/spreadsheetml/2006/main" count="1165" uniqueCount="574">
  <si>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</si>
  <si>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</si>
  <si>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</si>
  <si>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</si>
  <si>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</si>
  <si>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</si>
  <si>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</si>
  <si>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</si>
  <si>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</si>
  <si>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</si>
  <si>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</si>
  <si>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</si>
  <si>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</si>
  <si>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</si>
  <si>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</si>
  <si>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</si>
  <si>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</si>
  <si>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</si>
  <si>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</si>
  <si>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</si>
  <si>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</si>
  <si>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</si>
  <si>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</si>
  <si>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</si>
  <si>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</si>
  <si>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</si>
  <si>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</si>
  <si>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</si>
  <si>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</si>
  <si>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</si>
  <si>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</si>
  <si>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</si>
  <si>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</si>
  <si>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</si>
  <si>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</si>
  <si>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</si>
  <si>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</si>
  <si>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</si>
  <si>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</si>
  <si>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</si>
  <si>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</si>
  <si>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</si>
  <si>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</si>
  <si>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</si>
  <si>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</si>
  <si>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</si>
  <si>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</si>
  <si>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</si>
  <si>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</si>
  <si>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</si>
  <si>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</si>
  <si>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</si>
  <si>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</si>
  <si>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</si>
  <si>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</si>
  <si>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</si>
  <si>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</si>
  <si>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</si>
  <si>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</si>
  <si>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</si>
  <si>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</si>
  <si>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</si>
  <si>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</si>
  <si>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</si>
  <si>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</si>
  <si>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</si>
  <si>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</si>
  <si>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</si>
  <si>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</si>
  <si>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</si>
  <si>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</si>
  <si>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</si>
  <si>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</si>
  <si>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</si>
  <si>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</si>
  <si>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</si>
  <si>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</si>
  <si>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</si>
  <si>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</si>
  <si>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</si>
  <si>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</si>
  <si>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</si>
  <si>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</si>
  <si>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</si>
  <si>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</si>
  <si>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</si>
  <si>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</si>
  <si>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</si>
  <si>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</si>
  <si>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</si>
  <si>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</si>
  <si>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</si>
  <si>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</si>
  <si>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</si>
  <si>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川場村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</si>
  <si>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</si>
  <si>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</si>
  <si>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</si>
  <si>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</si>
  <si>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</si>
  <si>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</si>
  <si>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</si>
  <si>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</si>
  <si>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</si>
  <si>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</si>
  <si>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</si>
  <si>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</si>
  <si>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</si>
  <si>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</si>
  <si>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</si>
  <si>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</si>
  <si>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</si>
  <si>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</si>
  <si>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</si>
  <si>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</si>
  <si>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</si>
  <si>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</si>
  <si>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</si>
  <si>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</si>
  <si>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</si>
  <si>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</si>
  <si>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</si>
  <si>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</si>
  <si>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</si>
  <si>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</si>
  <si>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</si>
  <si>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</si>
  <si>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</si>
  <si>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</si>
  <si>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</si>
  <si>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</si>
  <si>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</si>
  <si>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</si>
  <si>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</si>
  <si>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</si>
  <si>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</si>
  <si>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</si>
  <si>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</si>
  <si>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</si>
  <si>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</si>
  <si>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</si>
  <si>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</si>
  <si>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</si>
  <si>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</si>
  <si>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</si>
  <si>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</si>
  <si>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</si>
  <si>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</si>
  <si>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</si>
  <si>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</si>
  <si>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</si>
  <si>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</si>
  <si>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</si>
  <si>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</si>
  <si>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</si>
  <si>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</si>
  <si>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</si>
  <si>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</si>
  <si>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</si>
  <si>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</si>
  <si>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</si>
  <si>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</si>
  <si>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</si>
  <si>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</si>
  <si>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</si>
  <si>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</si>
  <si>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</si>
  <si>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</si>
  <si>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</si>
  <si>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</si>
  <si>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</si>
  <si>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</si>
  <si>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</si>
  <si>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</si>
  <si>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</si>
  <si>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</si>
  <si>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</si>
  <si>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</si>
  <si>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</si>
  <si>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</si>
  <si>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</si>
  <si>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</si>
  <si>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</si>
  <si>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</si>
  <si>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</si>
  <si>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</si>
  <si>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</si>
  <si>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</si>
  <si>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</si>
  <si>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</si>
  <si>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</si>
  <si>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</si>
  <si>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</si>
  <si>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</si>
  <si>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</si>
  <si>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</si>
  <si>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</si>
  <si>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</si>
  <si>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</si>
  <si>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</si>
  <si>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</si>
  <si>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</si>
  <si>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群馬県川場村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</si>
  <si>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</si>
  <si>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</si>
  <si>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</si>
  <si>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</si>
  <si>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</si>
  <si>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</si>
  <si>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</si>
  <si>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</si>
  <si>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</si>
  <si>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</si>
  <si>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</si>
  <si>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</si>
  <si>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</si>
  <si>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</si>
  <si>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</si>
  <si>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</si>
  <si>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</si>
  <si>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</si>
  <si>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</si>
  <si>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</si>
  <si>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</si>
  <si>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</si>
  <si>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</si>
  <si>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</si>
  <si>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</si>
  <si>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</si>
  <si>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</si>
  <si>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</si>
  <si>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</si>
  <si>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</si>
  <si>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</si>
  <si>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</si>
  <si>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</si>
  <si>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</si>
  <si>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</si>
  <si>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</si>
  <si>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</si>
  <si>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</si>
  <si>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</si>
  <si>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</si>
  <si>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</si>
  <si>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</si>
  <si>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</si>
  <si>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</si>
  <si>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</si>
  <si>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</si>
  <si>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</si>
  <si>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</si>
  <si>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</si>
  <si>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</si>
  <si>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</si>
  <si>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</si>
  <si>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</si>
  <si>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</si>
  <si>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</si>
  <si>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</si>
  <si>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</si>
  <si>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</si>
  <si>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</si>
  <si>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</si>
  <si>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</si>
  <si>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</si>
  <si>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</si>
  <si>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</si>
  <si>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</si>
  <si>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</si>
  <si>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</si>
  <si>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</si>
  <si>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</si>
  <si>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</si>
  <si>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</si>
  <si>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</si>
  <si>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</si>
  <si>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</si>
  <si>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</si>
  <si>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</si>
  <si>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</si>
  <si>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</si>
  <si>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</si>
  <si>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</si>
  <si>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</si>
  <si>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</si>
  <si>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</si>
  <si>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</si>
  <si>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</si>
  <si>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</si>
  <si>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</si>
  <si>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</si>
  <si>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</si>
  <si>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</si>
  <si>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</si>
  <si>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</si>
  <si>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</si>
  <si>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</si>
  <si>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</si>
  <si>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</si>
  <si>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</si>
  <si>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</si>
  <si>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</si>
  <si>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</si>
  <si>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</si>
  <si>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</si>
  <si>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</si>
  <si>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</si>
  <si>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</si>
  <si>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</si>
  <si>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</si>
  <si>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</si>
  <si>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</si>
  <si>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</si>
  <si>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</si>
  <si>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</si>
  <si>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</si>
  <si>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</si>
  <si>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</si>
  <si>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</si>
  <si>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</si>
  <si>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</si>
  <si>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</si>
  <si>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</si>
  <si>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</si>
  <si>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</si>
  <si>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</si>
  <si>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</si>
  <si>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</si>
  <si>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</si>
  <si>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</si>
  <si>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</si>
  <si>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</si>
  <si>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</si>
  <si>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</si>
  <si>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</si>
  <si>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</si>
  <si>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</si>
  <si>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</si>
  <si>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</si>
  <si>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</si>
  <si>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</si>
  <si>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</si>
  <si>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</si>
  <si>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</si>
  <si>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</si>
  <si>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</si>
  <si>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</si>
  <si>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</si>
  <si>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</si>
  <si>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</si>
  <si>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</si>
  <si>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</si>
  <si>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</si>
  <si>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群馬県川場村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</si>
  <si>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</si>
  <si>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</si>
  <si>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</si>
  <si>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</si>
  <si>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</si>
  <si>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</si>
  <si>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</si>
  <si>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</si>
  <si>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</si>
  <si>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</si>
  <si>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</si>
  <si>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</si>
  <si>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</si>
  <si>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</si>
  <si>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</si>
  <si>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</si>
  <si>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</si>
  <si>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</si>
  <si>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</si>
  <si>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</si>
  <si>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</si>
  <si>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</si>
  <si>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</si>
  <si>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</si>
  <si>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</si>
  <si>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</si>
  <si>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</si>
  <si>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</si>
  <si>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</si>
  <si>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</si>
  <si>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</si>
  <si>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</si>
  <si>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</si>
  <si>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</si>
  <si>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</si>
  <si>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</si>
  <si>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</si>
  <si>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</si>
  <si>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</si>
  <si>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</si>
  <si>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</si>
  <si>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</si>
  <si>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</si>
  <si>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</si>
  <si>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</si>
  <si>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</si>
  <si>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</si>
  <si>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</si>
  <si>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</si>
  <si>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</si>
  <si>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</si>
  <si>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</si>
  <si>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</si>
  <si>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</si>
  <si>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</si>
  <si>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</si>
  <si>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</si>
  <si>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</si>
  <si>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</si>
  <si>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</si>
  <si>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</si>
  <si>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</si>
  <si>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</si>
  <si>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</si>
  <si>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</si>
  <si>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</si>
  <si>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</si>
  <si>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</si>
  <si>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</si>
  <si>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</si>
  <si>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</si>
  <si>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</si>
  <si>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</si>
  <si>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</si>
  <si>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</si>
  <si>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</si>
  <si>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</si>
  <si>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</si>
  <si>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</si>
  <si>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</si>
  <si>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</si>
  <si>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</si>
  <si>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</si>
  <si>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</si>
  <si>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</si>
  <si>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</si>
  <si>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</si>
  <si>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</si>
  <si>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</si>
  <si>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</si>
  <si>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</si>
  <si>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</si>
  <si>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</si>
  <si>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</si>
  <si>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</si>
  <si>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</si>
  <si>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</si>
  <si>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</si>
  <si>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</si>
  <si>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</si>
  <si>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</si>
  <si>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</si>
  <si>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</si>
  <si>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</si>
  <si>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</si>
  <si>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</si>
  <si>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</si>
  <si>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</si>
  <si>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</si>
  <si>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</si>
  <si>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</si>
  <si>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</si>
  <si>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</si>
  <si>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</si>
  <si>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</si>
  <si>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</si>
  <si>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</si>
  <si>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</si>
  <si>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</si>
  <si>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</si>
  <si>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</si>
  <si>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</si>
  <si>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</si>
  <si>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</si>
  <si>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</si>
  <si>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</si>
  <si>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</si>
  <si>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</si>
  <si>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</si>
  <si>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</si>
  <si>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</si>
  <si>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</si>
  <si>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</si>
  <si>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</si>
  <si>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</si>
  <si>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</si>
  <si>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</si>
  <si>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</si>
  <si>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</si>
  <si>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</si>
  <si>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</si>
  <si>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</si>
  <si>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</si>
  <si>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</si>
  <si>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</si>
  <si>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</si>
  <si>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</si>
  <si>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</si>
  <si>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</si>
  <si>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</si>
  <si>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</si>
  <si>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</si>
  <si>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</si>
  <si>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</si>
  <si>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</si>
  <si>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</si>
  <si>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</si>
  <si>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</si>
  <si>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</si>
  <si>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</si>
  <si>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</si>
  <si>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</si>
  <si>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</si>
  <si>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</si>
  <si>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</si>
  <si>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</si>
  <si>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</si>
  <si>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</si>
  <si>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</si>
  <si>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</si>
  <si>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</si>
  <si>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</si>
  <si>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</si>
  <si>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</si>
  <si>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6.50</t>
  </si>
  <si>
    <t>▲ 6.91</t>
  </si>
  <si>
    <t>▲ 19.73</t>
  </si>
  <si>
    <t>一般会計</t>
  </si>
  <si>
    <t>介護保険事業</t>
  </si>
  <si>
    <t>国民健康保険事業</t>
  </si>
  <si>
    <t>下水道事業特別会計</t>
  </si>
  <si>
    <t>後期高齢者医療事業</t>
  </si>
  <si>
    <t>水道事業特別会計</t>
  </si>
  <si>
    <t>その他会計（赤字）</t>
  </si>
  <si>
    <t>その他会計（黒字）</t>
  </si>
  <si>
    <t>R01</t>
    <phoneticPr fontId="5"/>
  </si>
  <si>
    <t>R02</t>
    <phoneticPr fontId="5"/>
  </si>
  <si>
    <t>R03</t>
    <phoneticPr fontId="5"/>
  </si>
  <si>
    <t>R04</t>
    <phoneticPr fontId="5"/>
  </si>
  <si>
    <t>R05</t>
    <phoneticPr fontId="5"/>
  </si>
  <si>
    <t>ほたかの里基金</t>
    <rPh sb="4" eb="7">
      <t>サトキキン</t>
    </rPh>
    <phoneticPr fontId="5"/>
  </si>
  <si>
    <t>友好の森整備基金</t>
    <rPh sb="0" eb="2">
      <t>ユウコウ</t>
    </rPh>
    <rPh sb="3" eb="6">
      <t>モリセイビ</t>
    </rPh>
    <rPh sb="6" eb="8">
      <t>キキン</t>
    </rPh>
    <phoneticPr fontId="2"/>
  </si>
  <si>
    <t>後継者育成基金</t>
    <rPh sb="0" eb="7">
      <t>コウケイシャイクセイキキン</t>
    </rPh>
    <phoneticPr fontId="2"/>
  </si>
  <si>
    <t>森林環境譲与税基金</t>
    <rPh sb="0" eb="7">
      <t>シンリンカンキョウジョウヨゼイ</t>
    </rPh>
    <rPh sb="7" eb="9">
      <t>キキン</t>
    </rPh>
    <phoneticPr fontId="2"/>
  </si>
  <si>
    <t>環境整備基金</t>
    <rPh sb="0" eb="2">
      <t>カンキョウ</t>
    </rPh>
    <rPh sb="2" eb="4">
      <t>セイビ</t>
    </rPh>
    <rPh sb="4" eb="6">
      <t>キキン</t>
    </rPh>
    <phoneticPr fontId="2"/>
  </si>
  <si>
    <t>沼田市外二箇村清掃施設組合</t>
  </si>
  <si>
    <t>利根沼田広域市町村圏振興整備組合</t>
  </si>
  <si>
    <t>利根沼田学校組合</t>
  </si>
  <si>
    <t>群馬県市町村会館管理組合</t>
  </si>
  <si>
    <t>群馬県市町村総合事務組合</t>
  </si>
  <si>
    <t>群馬県後期高齢者医療広域連合（一般会計）</t>
  </si>
  <si>
    <t>群馬県後期高齢者医療広域連合（事業会計）</t>
  </si>
  <si>
    <t>　　　　－</t>
  </si>
  <si>
    <t>川場リゾート</t>
  </si>
  <si>
    <t>田園プラザ川場</t>
  </si>
  <si>
    <t>川場村土地開発公社</t>
  </si>
  <si>
    <t>ウッドビレジ川場</t>
  </si>
  <si>
    <t>-</t>
    <phoneticPr fontId="2"/>
  </si>
  <si>
    <t>令和5年度解散</t>
    <rPh sb="0" eb="2">
      <t>レイワ</t>
    </rPh>
    <rPh sb="3" eb="5">
      <t>ネンド</t>
    </rPh>
    <rPh sb="5" eb="7">
      <t>カイサン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</si>
  <si>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</si>
  <si>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</si>
  <si>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将来負担比率は、役場新庁舎建設事業等に伴う起債残高の増加により急激に増加した。
有形固定資産減価償却率は、令和4年度までは上昇傾向であったが、令和5年度には役場新庁舎等の建設により下降し、類似団体平均を大きく下回っている。
公共施設等総合管理計画において、公共施設等の延べ床面積を15％削減するという目標を掲げており、今後、老朽化対策等積極的に取り組んでいく。</t>
    <rPh sb="10" eb="11">
      <t>シン</t>
    </rPh>
    <rPh sb="17" eb="18">
      <t>トウ</t>
    </rPh>
    <rPh sb="83" eb="84">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</si>
  <si>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</si>
  <si>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</si>
  <si>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</si>
  <si>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</si>
  <si>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</si>
  <si>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</si>
  <si>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将来負担比率は、役場新庁舎建設事業等に伴う起債残高の増加により急激に増加した。
このため、実質公債費比率は類似団体と比較して高い数値となっている。
本村では令和５年度に役場新庁舎等を完成し、令和６年度末までに小中一貫校「川場学園」を整備するため、引き続き起債の発行を予定しているが、今後の財政負担を最小限に抑えるため、歳出抑制と歳入確保に努めていく。</t>
    <rPh sb="10" eb="11">
      <t>シン</t>
    </rPh>
    <rPh sb="17" eb="18">
      <t>トウ</t>
    </rPh>
    <rPh sb="31" eb="33">
      <t>キュウゲキ</t>
    </rPh>
    <rPh sb="89" eb="90">
      <t>トウ</t>
    </rPh>
    <rPh sb="91" eb="93">
      <t>カンセイ</t>
    </rPh>
    <rPh sb="100" eb="101">
      <t>マツ</t>
    </rPh>
    <rPh sb="110" eb="114">
      <t>カワバガクエン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</si>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</sst>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CE62ADC-7232-492B-8E64-9EB0172DA49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F9FA-48CB-BFCA-E4199CB4FF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242893</c:v>
                </c:pt>
                <c:pt idx="1">
                  <c:v>190502</c:v>
                </c:pt>
                <c:pt idx="2">
                  <c:v>353384</c:v>
                </c:pt>
                <c:pt idx="3">
                  <c:v>660004</c:v>
                </c:pt>
                <c:pt idx="4">
                  <c:v>819516</c:v>
                </c:pt>
              </c:numCache>
            </c:numRef>
          </c:val>
          <c:smooth val="0"/>
          <c:extLst>
            <c:ext xmlns:c16="http://schemas.microsoft.com/office/drawing/2014/chart" uri="{C3380CC4-5D6E-409C-BE32-E72D297353CC}">
              <c16:uniqueId val="{00000001-F9FA-48CB-BFCA-E4199CB4FF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13.99</c:v>
                </c:pt>
                <c:pt idx="1">
                  <c:v>13.98</c:v>
                </c:pt>
                <c:pt idx="2">
                  <c:v>13.6</c:v>
                </c:pt>
                <c:pt idx="3">
                  <c:v>24.44</c:v>
                </c:pt>
                <c:pt idx="4">
                  <c:v>20.21</c:v>
                </c:pt>
              </c:numCache>
            </c:numRef>
          </c:val>
          <c:extLst>
            <c:ext xmlns:c16="http://schemas.microsoft.com/office/drawing/2014/chart" uri="{C3380CC4-5D6E-409C-BE32-E72D297353CC}">
              <c16:uniqueId val="{00000000-9921-49E4-8F71-F647E4EA97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28.17</c:v>
                </c:pt>
                <c:pt idx="1">
                  <c:v>35.380000000000003</c:v>
                </c:pt>
                <c:pt idx="2">
                  <c:v>38.49</c:v>
                </c:pt>
                <c:pt idx="3">
                  <c:v>29.68</c:v>
                </c:pt>
                <c:pt idx="4">
                  <c:v>29.59</c:v>
                </c:pt>
              </c:numCache>
            </c:numRef>
          </c:val>
          <c:extLst>
            <c:ext xmlns:c16="http://schemas.microsoft.com/office/drawing/2014/chart" uri="{C3380CC4-5D6E-409C-BE32-E72D297353CC}">
              <c16:uniqueId val="{00000001-9921-49E4-8F71-F647E4EA97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-6.5</c:v>
                </c:pt>
                <c:pt idx="1">
                  <c:v>2.62</c:v>
                </c:pt>
                <c:pt idx="2">
                  <c:v>0.91</c:v>
                </c:pt>
                <c:pt idx="3">
                  <c:v>-6.91</c:v>
                </c:pt>
                <c:pt idx="4">
                  <c:v>-19.73</c:v>
                </c:pt>
              </c:numCache>
            </c:numRef>
          </c:val>
          <c:smooth val="0"/>
          <c:extLst>
            <c:ext xmlns:c16="http://schemas.microsoft.com/office/drawing/2014/chart" uri="{C3380CC4-5D6E-409C-BE32-E72D297353CC}">
              <c16:uniqueId val="{00000002-9921-49E4-8F71-F647E4EA97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D4-423D-A3E3-F0CE0D41E5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D4-423D-A3E3-F0CE0D41E5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D4-423D-A3E3-F0CE0D41E52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AD4-423D-A3E3-F0CE0D41E527}"/>
            </c:ext>
          </c:extLst>
        </c:ser>
        <c:ser>
          <c:idx val="4"/>
          <c:order val="4"/>
          <c:tx>
            <c:strRef>
              <c:f>データシート!$A$31</c:f>
              <c:strCache>
                <c:ptCount val="1"/>
                <c:pt idx="0">
                  <c:v>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7.0000000000000007E-2</c:v>
                </c:pt>
                <c:pt idx="4">
                  <c:v>#N/A</c:v>
                </c:pt>
                <c:pt idx="5">
                  <c:v>0.2</c:v>
                </c:pt>
                <c:pt idx="6">
                  <c:v>#N/A</c:v>
                </c:pt>
                <c:pt idx="7">
                  <c:v>0.48</c:v>
                </c:pt>
                <c:pt idx="8">
                  <c:v>#N/A</c:v>
                </c:pt>
                <c:pt idx="9">
                  <c:v>0.02</c:v>
                </c:pt>
              </c:numCache>
            </c:numRef>
          </c:val>
          <c:extLst>
            <c:ext xmlns:c16="http://schemas.microsoft.com/office/drawing/2014/chart" uri="{C3380CC4-5D6E-409C-BE32-E72D297353CC}">
              <c16:uniqueId val="{00000004-AAD4-423D-A3E3-F0CE0D41E527}"/>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0.17</c:v>
                </c:pt>
                <c:pt idx="4">
                  <c:v>#N/A</c:v>
                </c:pt>
                <c:pt idx="5">
                  <c:v>0.19</c:v>
                </c:pt>
                <c:pt idx="6">
                  <c:v>#N/A</c:v>
                </c:pt>
                <c:pt idx="7">
                  <c:v>0.26</c:v>
                </c:pt>
                <c:pt idx="8">
                  <c:v>#N/A</c:v>
                </c:pt>
                <c:pt idx="9">
                  <c:v>0.1</c:v>
                </c:pt>
              </c:numCache>
            </c:numRef>
          </c:val>
          <c:extLst>
            <c:ext xmlns:c16="http://schemas.microsoft.com/office/drawing/2014/chart" uri="{C3380CC4-5D6E-409C-BE32-E72D297353CC}">
              <c16:uniqueId val="{00000005-AAD4-423D-A3E3-F0CE0D41E527}"/>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0.64</c:v>
                </c:pt>
                <c:pt idx="2">
                  <c:v>#N/A</c:v>
                </c:pt>
                <c:pt idx="3">
                  <c:v>0.1</c:v>
                </c:pt>
                <c:pt idx="4">
                  <c:v>#N/A</c:v>
                </c:pt>
                <c:pt idx="5">
                  <c:v>0.35</c:v>
                </c:pt>
                <c:pt idx="6">
                  <c:v>#N/A</c:v>
                </c:pt>
                <c:pt idx="7">
                  <c:v>0.49</c:v>
                </c:pt>
                <c:pt idx="8">
                  <c:v>#N/A</c:v>
                </c:pt>
                <c:pt idx="9">
                  <c:v>0.35</c:v>
                </c:pt>
              </c:numCache>
            </c:numRef>
          </c:val>
          <c:extLst>
            <c:ext xmlns:c16="http://schemas.microsoft.com/office/drawing/2014/chart" uri="{C3380CC4-5D6E-409C-BE32-E72D297353CC}">
              <c16:uniqueId val="{00000006-AAD4-423D-A3E3-F0CE0D41E527}"/>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0.76</c:v>
                </c:pt>
                <c:pt idx="2">
                  <c:v>#N/A</c:v>
                </c:pt>
                <c:pt idx="3">
                  <c:v>1.59</c:v>
                </c:pt>
                <c:pt idx="4">
                  <c:v>#N/A</c:v>
                </c:pt>
                <c:pt idx="5">
                  <c:v>1.56</c:v>
                </c:pt>
                <c:pt idx="6">
                  <c:v>#N/A</c:v>
                </c:pt>
                <c:pt idx="7">
                  <c:v>1.42</c:v>
                </c:pt>
                <c:pt idx="8">
                  <c:v>#N/A</c:v>
                </c:pt>
                <c:pt idx="9">
                  <c:v>1.61</c:v>
                </c:pt>
              </c:numCache>
            </c:numRef>
          </c:val>
          <c:extLst>
            <c:ext xmlns:c16="http://schemas.microsoft.com/office/drawing/2014/chart" uri="{C3380CC4-5D6E-409C-BE32-E72D297353CC}">
              <c16:uniqueId val="{00000007-AAD4-423D-A3E3-F0CE0D41E527}"/>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0.62</c:v>
                </c:pt>
                <c:pt idx="2">
                  <c:v>#N/A</c:v>
                </c:pt>
                <c:pt idx="3">
                  <c:v>0.7</c:v>
                </c:pt>
                <c:pt idx="4">
                  <c:v>#N/A</c:v>
                </c:pt>
                <c:pt idx="5">
                  <c:v>1.38</c:v>
                </c:pt>
                <c:pt idx="6">
                  <c:v>#N/A</c:v>
                </c:pt>
                <c:pt idx="7">
                  <c:v>2.34</c:v>
                </c:pt>
                <c:pt idx="8">
                  <c:v>#N/A</c:v>
                </c:pt>
                <c:pt idx="9">
                  <c:v>1.71</c:v>
                </c:pt>
              </c:numCache>
            </c:numRef>
          </c:val>
          <c:extLst>
            <c:ext xmlns:c16="http://schemas.microsoft.com/office/drawing/2014/chart" uri="{C3380CC4-5D6E-409C-BE32-E72D297353CC}">
              <c16:uniqueId val="{00000008-AAD4-423D-A3E3-F0CE0D41E52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13.99</c:v>
                </c:pt>
                <c:pt idx="2">
                  <c:v>#N/A</c:v>
                </c:pt>
                <c:pt idx="3">
                  <c:v>13.97</c:v>
                </c:pt>
                <c:pt idx="4">
                  <c:v>#N/A</c:v>
                </c:pt>
                <c:pt idx="5">
                  <c:v>13.59</c:v>
                </c:pt>
                <c:pt idx="6">
                  <c:v>#N/A</c:v>
                </c:pt>
                <c:pt idx="7">
                  <c:v>24.44</c:v>
                </c:pt>
                <c:pt idx="8">
                  <c:v>#N/A</c:v>
                </c:pt>
                <c:pt idx="9">
                  <c:v>20.2</c:v>
                </c:pt>
              </c:numCache>
            </c:numRef>
          </c:val>
          <c:extLst>
            <c:ext xmlns:c16="http://schemas.microsoft.com/office/drawing/2014/chart" uri="{C3380CC4-5D6E-409C-BE32-E72D297353CC}">
              <c16:uniqueId val="{00000009-AAD4-423D-A3E3-F0CE0D41E5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197</c:v>
                </c:pt>
                <c:pt idx="5">
                  <c:v>199</c:v>
                </c:pt>
                <c:pt idx="8">
                  <c:v>204</c:v>
                </c:pt>
                <c:pt idx="11">
                  <c:v>205</c:v>
                </c:pt>
                <c:pt idx="14">
                  <c:v>192</c:v>
                </c:pt>
              </c:numCache>
            </c:numRef>
          </c:val>
          <c:extLst>
            <c:ext xmlns:c16="http://schemas.microsoft.com/office/drawing/2014/chart" uri="{C3380CC4-5D6E-409C-BE32-E72D297353CC}">
              <c16:uniqueId val="{00000000-439D-47E4-8946-D4EC5B1672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9D-47E4-8946-D4EC5B1672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39D-47E4-8946-D4EC5B1672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8</c:v>
                </c:pt>
                <c:pt idx="6">
                  <c:v>9</c:v>
                </c:pt>
                <c:pt idx="9">
                  <c:v>9</c:v>
                </c:pt>
                <c:pt idx="12">
                  <c:v>9</c:v>
                </c:pt>
              </c:numCache>
            </c:numRef>
          </c:val>
          <c:extLst>
            <c:ext xmlns:c16="http://schemas.microsoft.com/office/drawing/2014/chart" uri="{C3380CC4-5D6E-409C-BE32-E72D297353CC}">
              <c16:uniqueId val="{00000003-439D-47E4-8946-D4EC5B1672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121</c:v>
                </c:pt>
                <c:pt idx="3">
                  <c:v>112</c:v>
                </c:pt>
                <c:pt idx="6">
                  <c:v>103</c:v>
                </c:pt>
                <c:pt idx="9">
                  <c:v>124</c:v>
                </c:pt>
                <c:pt idx="12">
                  <c:v>122</c:v>
                </c:pt>
              </c:numCache>
            </c:numRef>
          </c:val>
          <c:extLst>
            <c:ext xmlns:c16="http://schemas.microsoft.com/office/drawing/2014/chart" uri="{C3380CC4-5D6E-409C-BE32-E72D297353CC}">
              <c16:uniqueId val="{00000004-439D-47E4-8946-D4EC5B1672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9D-47E4-8946-D4EC5B1672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9D-47E4-8946-D4EC5B1672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201</c:v>
                </c:pt>
                <c:pt idx="3">
                  <c:v>219</c:v>
                </c:pt>
                <c:pt idx="6">
                  <c:v>233</c:v>
                </c:pt>
                <c:pt idx="9">
                  <c:v>300</c:v>
                </c:pt>
                <c:pt idx="12">
                  <c:v>376</c:v>
                </c:pt>
              </c:numCache>
            </c:numRef>
          </c:val>
          <c:extLst>
            <c:ext xmlns:c16="http://schemas.microsoft.com/office/drawing/2014/chart" uri="{C3380CC4-5D6E-409C-BE32-E72D297353CC}">
              <c16:uniqueId val="{00000007-439D-47E4-8946-D4EC5B1672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132</c:v>
                </c:pt>
                <c:pt idx="2">
                  <c:v>#N/A</c:v>
                </c:pt>
                <c:pt idx="3">
                  <c:v>#N/A</c:v>
                </c:pt>
                <c:pt idx="4">
                  <c:v>140</c:v>
                </c:pt>
                <c:pt idx="5">
                  <c:v>#N/A</c:v>
                </c:pt>
                <c:pt idx="6">
                  <c:v>#N/A</c:v>
                </c:pt>
                <c:pt idx="7">
                  <c:v>141</c:v>
                </c:pt>
                <c:pt idx="8">
                  <c:v>#N/A</c:v>
                </c:pt>
                <c:pt idx="9">
                  <c:v>#N/A</c:v>
                </c:pt>
                <c:pt idx="10">
                  <c:v>228</c:v>
                </c:pt>
                <c:pt idx="11">
                  <c:v>#N/A</c:v>
                </c:pt>
                <c:pt idx="12">
                  <c:v>#N/A</c:v>
                </c:pt>
                <c:pt idx="13">
                  <c:v>315</c:v>
                </c:pt>
                <c:pt idx="14">
                  <c:v>#N/A</c:v>
                </c:pt>
              </c:numCache>
            </c:numRef>
          </c:val>
          <c:smooth val="0"/>
          <c:extLst>
            <c:ext xmlns:c16="http://schemas.microsoft.com/office/drawing/2014/chart" uri="{C3380CC4-5D6E-409C-BE32-E72D297353CC}">
              <c16:uniqueId val="{00000008-439D-47E4-8946-D4EC5B1672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2113</c:v>
                </c:pt>
                <c:pt idx="5">
                  <c:v>2037</c:v>
                </c:pt>
                <c:pt idx="8">
                  <c:v>2108</c:v>
                </c:pt>
                <c:pt idx="11">
                  <c:v>2116</c:v>
                </c:pt>
                <c:pt idx="14">
                  <c:v>2346</c:v>
                </c:pt>
              </c:numCache>
            </c:numRef>
          </c:val>
          <c:extLst>
            <c:ext xmlns:c16="http://schemas.microsoft.com/office/drawing/2014/chart" uri="{C3380CC4-5D6E-409C-BE32-E72D297353CC}">
              <c16:uniqueId val="{00000000-3F0A-4879-9209-CC3F908C81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0A-4879-9209-CC3F908C81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1342</c:v>
                </c:pt>
                <c:pt idx="5">
                  <c:v>1403</c:v>
                </c:pt>
                <c:pt idx="8">
                  <c:v>1503</c:v>
                </c:pt>
                <c:pt idx="11">
                  <c:v>1306</c:v>
                </c:pt>
                <c:pt idx="14">
                  <c:v>1174</c:v>
                </c:pt>
              </c:numCache>
            </c:numRef>
          </c:val>
          <c:extLst>
            <c:ext xmlns:c16="http://schemas.microsoft.com/office/drawing/2014/chart" uri="{C3380CC4-5D6E-409C-BE32-E72D297353CC}">
              <c16:uniqueId val="{00000002-3F0A-4879-9209-CC3F908C81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0A-4879-9209-CC3F908C81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0A-4879-9209-CC3F908C81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33</c:v>
                </c:pt>
                <c:pt idx="6">
                  <c:v>0</c:v>
                </c:pt>
                <c:pt idx="9">
                  <c:v>0</c:v>
                </c:pt>
                <c:pt idx="12">
                  <c:v>0</c:v>
                </c:pt>
              </c:numCache>
            </c:numRef>
          </c:val>
          <c:extLst>
            <c:ext xmlns:c16="http://schemas.microsoft.com/office/drawing/2014/chart" uri="{C3380CC4-5D6E-409C-BE32-E72D297353CC}">
              <c16:uniqueId val="{00000005-3F0A-4879-9209-CC3F908C81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507</c:v>
                </c:pt>
                <c:pt idx="3">
                  <c:v>419</c:v>
                </c:pt>
                <c:pt idx="6">
                  <c:v>429</c:v>
                </c:pt>
                <c:pt idx="9">
                  <c:v>439</c:v>
                </c:pt>
                <c:pt idx="12">
                  <c:v>428</c:v>
                </c:pt>
              </c:numCache>
            </c:numRef>
          </c:val>
          <c:extLst>
            <c:ext xmlns:c16="http://schemas.microsoft.com/office/drawing/2014/chart" uri="{C3380CC4-5D6E-409C-BE32-E72D297353CC}">
              <c16:uniqueId val="{00000006-3F0A-4879-9209-CC3F908C81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76</c:v>
                </c:pt>
                <c:pt idx="3">
                  <c:v>68</c:v>
                </c:pt>
                <c:pt idx="6">
                  <c:v>66</c:v>
                </c:pt>
                <c:pt idx="9">
                  <c:v>58</c:v>
                </c:pt>
                <c:pt idx="12">
                  <c:v>51</c:v>
                </c:pt>
              </c:numCache>
            </c:numRef>
          </c:val>
          <c:extLst>
            <c:ext xmlns:c16="http://schemas.microsoft.com/office/drawing/2014/chart" uri="{C3380CC4-5D6E-409C-BE32-E72D297353CC}">
              <c16:uniqueId val="{00000007-3F0A-4879-9209-CC3F908C81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1083</c:v>
                </c:pt>
                <c:pt idx="3">
                  <c:v>1007</c:v>
                </c:pt>
                <c:pt idx="6">
                  <c:v>869</c:v>
                </c:pt>
                <c:pt idx="9">
                  <c:v>773</c:v>
                </c:pt>
                <c:pt idx="12">
                  <c:v>736</c:v>
                </c:pt>
              </c:numCache>
            </c:numRef>
          </c:val>
          <c:extLst>
            <c:ext xmlns:c16="http://schemas.microsoft.com/office/drawing/2014/chart" uri="{C3380CC4-5D6E-409C-BE32-E72D297353CC}">
              <c16:uniqueId val="{00000008-3F0A-4879-9209-CC3F908C81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172</c:v>
                </c:pt>
                <c:pt idx="9">
                  <c:v>172</c:v>
                </c:pt>
                <c:pt idx="12">
                  <c:v>0</c:v>
                </c:pt>
              </c:numCache>
            </c:numRef>
          </c:val>
          <c:extLst>
            <c:ext xmlns:c16="http://schemas.microsoft.com/office/drawing/2014/chart" uri="{C3380CC4-5D6E-409C-BE32-E72D297353CC}">
              <c16:uniqueId val="{00000009-3F0A-4879-9209-CC3F908C81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2158</c:v>
                </c:pt>
                <c:pt idx="3">
                  <c:v>2147</c:v>
                </c:pt>
                <c:pt idx="6">
                  <c:v>2627</c:v>
                </c:pt>
                <c:pt idx="9">
                  <c:v>3556</c:v>
                </c:pt>
                <c:pt idx="12">
                  <c:v>4796</c:v>
                </c:pt>
              </c:numCache>
            </c:numRef>
          </c:val>
          <c:extLst>
            <c:ext xmlns:c16="http://schemas.microsoft.com/office/drawing/2014/chart" uri="{C3380CC4-5D6E-409C-BE32-E72D297353CC}">
              <c16:uniqueId val="{0000000A-3F0A-4879-9209-CC3F908C81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373</c:v>
                </c:pt>
                <c:pt idx="2">
                  <c:v>#N/A</c:v>
                </c:pt>
                <c:pt idx="3">
                  <c:v>#N/A</c:v>
                </c:pt>
                <c:pt idx="4">
                  <c:v>233</c:v>
                </c:pt>
                <c:pt idx="5">
                  <c:v>#N/A</c:v>
                </c:pt>
                <c:pt idx="6">
                  <c:v>#N/A</c:v>
                </c:pt>
                <c:pt idx="7">
                  <c:v>551</c:v>
                </c:pt>
                <c:pt idx="8">
                  <c:v>#N/A</c:v>
                </c:pt>
                <c:pt idx="9">
                  <c:v>#N/A</c:v>
                </c:pt>
                <c:pt idx="10">
                  <c:v>1576</c:v>
                </c:pt>
                <c:pt idx="11">
                  <c:v>#N/A</c:v>
                </c:pt>
                <c:pt idx="12">
                  <c:v>#N/A</c:v>
                </c:pt>
                <c:pt idx="13">
                  <c:v>2491</c:v>
                </c:pt>
                <c:pt idx="14">
                  <c:v>#N/A</c:v>
                </c:pt>
              </c:numCache>
            </c:numRef>
          </c:val>
          <c:smooth val="0"/>
          <c:extLst>
            <c:ext xmlns:c16="http://schemas.microsoft.com/office/drawing/2014/chart" uri="{C3380CC4-5D6E-409C-BE32-E72D297353CC}">
              <c16:uniqueId val="{0000000B-3F0A-4879-9209-CC3F908C81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765</c:v>
                </c:pt>
                <c:pt idx="1">
                  <c:v>570</c:v>
                </c:pt>
                <c:pt idx="2">
                  <c:v>570</c:v>
                </c:pt>
              </c:numCache>
            </c:numRef>
          </c:val>
          <c:extLst>
            <c:ext xmlns:c16="http://schemas.microsoft.com/office/drawing/2014/chart" uri="{C3380CC4-5D6E-409C-BE32-E72D297353CC}">
              <c16:uniqueId val="{00000000-8E9A-48F6-A412-4A54979CD8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c:v>
                </c:pt>
                <c:pt idx="1">
                  <c:v>13</c:v>
                </c:pt>
                <c:pt idx="2">
                  <c:v>14</c:v>
                </c:pt>
              </c:numCache>
            </c:numRef>
          </c:val>
          <c:extLst>
            <c:ext xmlns:c16="http://schemas.microsoft.com/office/drawing/2014/chart" uri="{C3380CC4-5D6E-409C-BE32-E72D297353CC}">
              <c16:uniqueId val="{00000001-8E9A-48F6-A412-4A54979CD8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616</c:v>
                </c:pt>
                <c:pt idx="1">
                  <c:v>594</c:v>
                </c:pt>
                <c:pt idx="2">
                  <c:v>435</c:v>
                </c:pt>
              </c:numCache>
            </c:numRef>
          </c:val>
          <c:extLst>
            <c:ext xmlns:c16="http://schemas.microsoft.com/office/drawing/2014/chart" uri="{C3380CC4-5D6E-409C-BE32-E72D297353CC}">
              <c16:uniqueId val="{00000002-8E9A-48F6-A412-4A54979CD8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{CEE5C189-5BCF-4BF4-9FA9-FE4F0509B3A0}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6E8-41B0-8402-F2171D6309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{243C5D7B-CC98-467D-8A9A-13D64E7A0E73}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E8-41B0-8402-F2171D6309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{267CF8CB-7771-4F72-9223-D5685BC33A64}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E8-41B0-8402-F2171D6309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{FB605F88-3EC2-4190-B2F7-4E658F41A02C}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E8-41B0-8402-F2171D6309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{6D783F3E-A987-40D1-9B4F-8E0073373122}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E8-41B0-8402-F2171D6309E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{4250EAE4-615E-4C16-94B9-9D6D3CC0EF4C}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6E8-41B0-8402-F2171D6309E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{93BF7AB9-4A55-4F38-8F1D-BB858970F9A4}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6E8-41B0-8402-F2171D6309E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{D4412E82-DE9D-4439-860D-2AFA2AEFCEC9}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6E8-41B0-8402-F2171D6309E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{02F6E6BB-7907-4642-8EF0-4E1070F5EA52}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6E8-41B0-8402-F2171D6309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56.8</c:v>
                </c:pt>
                <c:pt idx="16">
                  <c:v>58.5</c:v>
                </c:pt>
                <c:pt idx="24">
                  <c:v>59.8</c:v>
                </c:pt>
                <c:pt idx="32">
                  <c:v>52.2</c:v>
                </c:pt>
              </c:numCache>
            </c:numRef>
          </c:xVal>
          <c:yVal>
            <c:numRef>
              <c:f>公会計指標分析・財政指標組合せ分析表!$BP$51:$DC$51</c:f>
              <c:numCache>
                <c:formatCode>#,##0.0;"▲ "#,##0.0</c:formatCode>
                <c:ptCount val="40"/>
                <c:pt idx="0">
                  <c:v>24.5</c:v>
                </c:pt>
                <c:pt idx="8">
                  <c:v>14.5</c:v>
                </c:pt>
                <c:pt idx="16">
                  <c:v>30.8</c:v>
                </c:pt>
                <c:pt idx="24">
                  <c:v>91.9</c:v>
                </c:pt>
                <c:pt idx="32">
                  <c:v>143.69999999999999</c:v>
                </c:pt>
              </c:numCache>
            </c:numRef>
          </c:yVal>
          <c:smooth val="0"/>
          <c:extLst>
            <c:ext xmlns:c16="http://schemas.microsoft.com/office/drawing/2014/chart" uri="{C3380CC4-5D6E-409C-BE32-E72D297353CC}">
              <c16:uniqueId val="{00000009-86E8-41B0-8402-F2171D6309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{77C6E72C-3FA3-4D5C-85A2-D5521D3AD0F4}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6E8-41B0-8402-F2171D6309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{7CA5F189-3BE1-4706-9D4B-74E5180D62B2}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E8-41B0-8402-F2171D6309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{D0C62FA3-109A-43C0-9745-F474BD409AB6}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E8-41B0-8402-F2171D6309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{CB71A542-4FF6-43E0-A055-43B8688A736A}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E8-41B0-8402-F2171D6309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{12D165FC-066A-4896-A1DC-289008D8C3FD}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E8-41B0-8402-F2171D6309E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{DBA8C7FC-AD8D-4BAC-9A61-67D0233D94B2}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6E8-41B0-8402-F2171D6309E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{654F5B4A-8006-4A5A-AB9D-7EBC63657FFB}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6E8-41B0-8402-F2171D6309E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{F3F4A001-2783-4937-BD0E-442E4AA5206F}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6E8-41B0-8402-F2171D6309E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{345511AD-9522-41B6-B6A7-420511F129E3}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6E8-41B0-8402-F2171D6309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6E8-41B0-8402-F2171D6309E4}"/>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4905057365901106E-2"/>
                  <c:y val="-6.204693175661189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{6DA141E4-8152-4165-A6F2-0C1DAE5A029F}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5A3-41D2-B438-5B6424F554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{88458E0B-9E58-4446-839F-D1625FB2F152}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A3-41D2-B438-5B6424F554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{8ABA6568-6EAD-47A2-9F96-18F5C8E2ACB8}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A3-41D2-B438-5B6424F554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{6BC962B7-BCD8-4EAF-AE73-09D940845A6F}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A3-41D2-B438-5B6424F554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{BAE68125-D03E-48D2-AAAA-5182C63C41E2}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A3-41D2-B438-5B6424F55461}"/>
                </c:ext>
              </c:extLst>
            </c:dLbl>
            <c:dLbl>
              <c:idx val="8"/>
              <c:layout>
                <c:manualLayout>
                  <c:x val="-1.8235628084249993E-2"/>
                  <c:y val="-6.278636241897600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{9F84D3BE-7716-488A-AB98-65EEC18956BB}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5A3-41D2-B438-5B6424F5546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{739F4022-E17D-41E5-811E-7F0B357CE4F0}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5A3-41D2-B438-5B6424F5546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{6E3790BF-1533-40C2-9767-0020C789AFD0}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5A3-41D2-B438-5B6424F5546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{E66546B1-48BC-43C8-9029-2AF591535DE8}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5A3-41D2-B438-5B6424F554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9.1999999999999993</c:v>
                </c:pt>
                <c:pt idx="16">
                  <c:v>8.4</c:v>
                </c:pt>
                <c:pt idx="24">
                  <c:v>9.9</c:v>
                </c:pt>
                <c:pt idx="32">
                  <c:v>13</c:v>
                </c:pt>
              </c:numCache>
            </c:numRef>
          </c:xVal>
          <c:yVal>
            <c:numRef>
              <c:f>公会計指標分析・財政指標組合せ分析表!$BP$73:$DC$73</c:f>
              <c:numCache>
                <c:formatCode>#,##0.0;"▲ "#,##0.0</c:formatCode>
                <c:ptCount val="40"/>
                <c:pt idx="0">
                  <c:v>24.5</c:v>
                </c:pt>
                <c:pt idx="8">
                  <c:v>14.5</c:v>
                </c:pt>
                <c:pt idx="16">
                  <c:v>30.8</c:v>
                </c:pt>
                <c:pt idx="24">
                  <c:v>91.9</c:v>
                </c:pt>
                <c:pt idx="32">
                  <c:v>143.69999999999999</c:v>
                </c:pt>
              </c:numCache>
            </c:numRef>
          </c:yVal>
          <c:smooth val="0"/>
          <c:extLst>
            <c:ext xmlns:c16="http://schemas.microsoft.com/office/drawing/2014/chart" uri="{C3380CC4-5D6E-409C-BE32-E72D297353CC}">
              <c16:uniqueId val="{00000009-05A3-41D2-B438-5B6424F554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3532770012589712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{F8749524-9011-4387-8347-27DA3279452C}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5A3-41D2-B438-5B6424F554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{B1F16BC4-BDE2-4A39-A265-3392ECCEBF67}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A3-41D2-B438-5B6424F554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{B9926D5F-4C8C-4B87-967C-324C1252202A}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A3-41D2-B438-5B6424F554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{992593AE-57F4-4941-BF87-F7DA328B1E37}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A3-41D2-B438-5B6424F554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{28E3A41F-7919-41F6-A7AE-3BC17DC7FAE7}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A3-41D2-B438-5B6424F55461}"/>
                </c:ext>
              </c:extLst>
            </c:dLbl>
            <c:dLbl>
              <c:idx val="8"/>
              <c:layout>
                <c:manualLayout>
                  <c:x val="-3.9607915437561592E-2"/>
                  <c:y val="-0.11208316694145586"/>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{A7AB20C6-6F4B-42DA-9DDC-73C2F16DA882}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5A3-41D2-B438-5B6424F55461}"/>
                </c:ext>
              </c:extLst>
            </c:dLbl>
            <c:dLbl>
              <c:idx val="16"/>
              <c:layout>
                <c:manualLayout>
                  <c:x val="-3.1570342725075584E-2"/>
                  <c:y val="-9.201956015006455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{241FEF76-17B2-4915-9649-4079A825C431}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5A3-41D2-B438-5B6424F55461}"/>
                </c:ext>
              </c:extLst>
            </c:dLbl>
            <c:dLbl>
              <c:idx val="24"/>
              <c:layout>
                <c:manualLayout>
                  <c:x val="-3.1570342725075584E-2"/>
                  <c:y val="-8.311094473826072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{1B0D6740-BC62-4A27-870F-862AE77AE635}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5A3-41D2-B438-5B6424F55461}"/>
                </c:ext>
              </c:extLst>
            </c:dLbl>
            <c:dLbl>
              <c:idx val="32"/>
              <c:layout>
                <c:manualLayout>
                  <c:x val="-3.1570342725075584E-2"/>
                  <c:y val="-4.526949319374455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{675796BC-07A9-4814-A90C-010C93613744}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5A3-41D2-B438-5B6424F554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5A3-41D2-B438-5B6424F55461}"/>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上昇は、主に近年実施した役場庁舎建設事業等において、交付税措置の無い地方債（一般事業債など）を多く発行したことに起因する。適正な比率を維持するため、計画的な繰上償還や、新規地方債発行の慎重な検討を行うなど公債費の適正な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上昇は、近年ハード事業（役場庁舎建設事業、小中一貫校建設事業等）において多額の地方債を発行したことにより、地方債残高が上昇したことに起因する。適正な比率を維持するため、計画的な繰上償還や、新規地方債発行の慎重な検討を行うことで公債費の適正な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群馬県川場村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百万減少した。主な原因は、役場庁舎整備事業（令和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年度）に充当するため、その他特定目的基金のうち「役場庁舎整備基金」を約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百万取り崩したことである。一方で、ほたかの里基金（ふるさと納税寄附金を積み立てている）残高は約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・近年実施した大規模事業へ基金を充当したことにより、基金残高は減少傾向にある。今後は基金残高の確保につとめ、将来への備えとしていく。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・ほたかの里基金・・・ふるさとの地域振興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・友好の森整備基金・・・森林の保護、保全事業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・後継者育成基金・・・後継者育成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の使途（森林の整備に関する施策、森林の整備を担うべき人材の育成及び確保、森林の有する公益的機能に関する普及啓発、木材の利用の促進その他の森林の整備の促進に関する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・環境整備基金・・・村の環境整備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・ほたかの里基金：ふるさと納税による寄附金を積み立てることとしており、令和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百万取崩しに対し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・森林環境譲与税基金：交付される森林環境譲与税を積み立てることとしている。令和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年度は事業への充当を行わなかったため残高が増加した。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・左記には無いが、「役場庁舎整備基金」については令和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年度にかけ実施した役場庁舎整備事業に充当するため取崩しを行い、令和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百万と大幅に残高が減少した。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・今後実施する事業等の長期的な見通しをもとに、計画的な積立て及び取崩しを行っていく。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百万の取崩しを行ったものの、歳計余剰金として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百万を積み立てたため、基金残高は前年度末とほぼ変わらなかった。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・厳しい財政状況により今後も取崩しを行う可能性があるが、最低でも今の水準を保持できるよう基金残高の確保に努める。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・条例により毎年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百万を積み立てることとしており、令和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年度は取崩しを行わなかったため微増となった。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・近年の大規模事業実施により増加している公債費に充当するため取崩しを予定している。その後は地道な積立てを継続する。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F3A8ED3-FF70-4FD3-97BB-AE36C58B9D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50DFF38-B403-4787-97D3-674633BD93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07F832A-2CBC-4838-990D-9FB66DBADC5E}"/>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A54E99A-5EAB-4D89-AB89-457A2C84EE91}"/>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AA09CAF-2FC9-4BAE-8F7E-809AB22CAD2C}"/>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DF36B42-9E80-4BF3-9D35-04BB9074FD6B}"/>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033CE04-2C34-41C7-87AC-5453883426BF}"/>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12258EB-E669-4E4B-9E1F-662CFA21F069}"/>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BEC9159-0F7F-488C-AD63-8F92B1302CDA}"/>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E331FED-8623-4538-8740-7000FA8BF917}"/>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92E4FF2-4376-43DB-A4B5-EEFF18E0D14D}"/>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C94D865-C3CE-4A33-A4D8-6949BF2FC2A2}"/>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3,051
85.25
5,584,101
5,194,363
389,146
1,925,597
4,795,844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740CE7D-69CA-4CB7-98EB-C87C1632C29F}"/>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C8BA3DC-0903-48AF-8D32-7EBFA7824B47}"/>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04BE04F-A1A8-47B8-8472-EEEC6AE15776}"/>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2B43EB5-057C-4785-96ED-67C3DF1FEC24}"/>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82AEF59-5216-4239-9A97-F1AFEA54F80D}"/>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A03FD3F-0F86-41DC-AC24-838CBCCAF44F}"/>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D337294-94CC-40FA-ACBE-03977047E047}"/>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1C374EE-F96F-4108-BA4D-F03C4D8C63DE}"/>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467DA66-0E55-4AD1-984E-7CFFCAE6E93C}"/>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86151BD-0B05-4893-B9F1-3052DDF7341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ED69E41-DF0E-4CAA-B943-38A2296F5D10}"/>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6540C56-CBEF-4C9E-A737-AD55B527D742}"/>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33ADCB6-1433-497B-B4AA-329F22FCF36E}"/>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D6E7775-29A1-4B96-942C-9D80B3F37878}"/>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903C68A-0FA7-4817-A272-6C6B06D3E2B9}"/>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550B7D8-3BA6-4E3C-A3A9-35D85853A214}"/>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51841B0-1CF3-4637-8255-66EFC5993262}"/>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E3BB8BE-26CF-46E1-81BE-50E23EB72591}"/>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9B91C1E-06B2-4230-AF27-92B35601D9D7}"/>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B0454E2-F297-4E0B-AD68-14D977F92DC9}"/>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B38FAB6-33E8-4484-A2A4-8A36CE7B7A6E}"/>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81A4412-FC86-49DD-AD87-590CCF47F5E6}"/>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EED33B0-A283-4C5F-A7F6-D7EC909702A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97ADD73-443C-4BF1-B808-A79CFE512AF0}"/>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094AF76-A6D8-42E3-BF0B-20647DF10439}"/>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1D9744B-005D-456E-A40D-2C24F45D570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A37FBF9-68E5-41A8-97FA-E47CC898D38F}"/>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6C6946B-AE44-4609-9380-CC21371CBEA3}"/>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343E9E5-E555-4300-A57F-2D9AB756219F}"/>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2641B17-D7EA-4E88-AF56-5674E3DF9869}"/>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F9EF2DF-700D-4F9A-A1C5-BABC01CFF1FD}"/>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2992B09-F910-46B7-98AE-509EB0ACAC02}"/>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9C718E7-F172-41B7-8BE6-532F1625D5D8}"/>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442884D-9431-4323-9452-481CFCDC2F0D}"/>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6A86572-76E6-496E-815B-230BB7BE5B42}"/>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年度に策定した公共施設等総合管理計画</a:t>
          </a:r>
          <a:r>
            <a:rPr kumimoji="1" lang="ja-JP" altLang="en-US" sz="1100" baseline="0">
              <a:solidFill>
                <a:schemeClr val="dk1"/>
              </a:solidFill>
              <a:effectLst/>
              <a:latin typeface="+mn-lt"/>
              <a:ea typeface="+mn-ea"/>
              <a:cs typeface="+mn-cs"/>
            </a:rPr>
            <a:t>は</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3</a:t>
          </a:r>
          <a:r>
            <a:rPr kumimoji="1" lang="ja-JP" altLang="en-US" sz="1100" baseline="0">
              <a:solidFill>
                <a:schemeClr val="dk1"/>
              </a:solidFill>
              <a:effectLst/>
              <a:latin typeface="+mn-lt"/>
              <a:ea typeface="+mn-ea"/>
              <a:cs typeface="+mn-cs"/>
            </a:rPr>
            <a:t>年度見直しを行い、</a:t>
          </a:r>
          <a:r>
            <a:rPr kumimoji="1" lang="ja-JP" altLang="ja-JP" sz="1100" baseline="0">
              <a:solidFill>
                <a:schemeClr val="dk1"/>
              </a:solidFill>
              <a:effectLst/>
              <a:latin typeface="+mn-lt"/>
              <a:ea typeface="+mn-ea"/>
              <a:cs typeface="+mn-cs"/>
            </a:rPr>
            <a:t>公共施設等の延べ床面積を</a:t>
          </a:r>
          <a:r>
            <a:rPr kumimoji="1" lang="en-US" altLang="ja-JP" sz="1100" baseline="0">
              <a:solidFill>
                <a:schemeClr val="dk1"/>
              </a:solidFill>
              <a:effectLst/>
              <a:latin typeface="+mn-lt"/>
              <a:ea typeface="+mn-ea"/>
              <a:cs typeface="+mn-cs"/>
            </a:rPr>
            <a:t>15</a:t>
          </a:r>
          <a:r>
            <a:rPr kumimoji="1" lang="ja-JP" altLang="ja-JP" sz="1100" baseline="0">
              <a:solidFill>
                <a:schemeClr val="dk1"/>
              </a:solidFill>
              <a:effectLst/>
              <a:latin typeface="+mn-lt"/>
              <a:ea typeface="+mn-ea"/>
              <a:cs typeface="+mn-cs"/>
            </a:rPr>
            <a:t>％削減するという目標を掲げ、老朽化した施設の集約化等を検討している。</a:t>
          </a:r>
          <a:endParaRPr lang="ja-JP" altLang="ja-JP">
            <a:effectLst/>
          </a:endParaRPr>
        </a:p>
        <a:p>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年度まで</a:t>
          </a:r>
          <a:r>
            <a:rPr kumimoji="1" lang="ja-JP" altLang="ja-JP" sz="1100">
              <a:solidFill>
                <a:schemeClr val="dk1"/>
              </a:solidFill>
              <a:effectLst/>
              <a:latin typeface="+mn-lt"/>
              <a:ea typeface="+mn-ea"/>
              <a:cs typeface="+mn-cs"/>
            </a:rPr>
            <a:t>上昇傾向で</a:t>
          </a:r>
          <a:r>
            <a:rPr kumimoji="1" lang="ja-JP" altLang="en-US" sz="1100">
              <a:solidFill>
                <a:schemeClr val="dk1"/>
              </a:solidFill>
              <a:effectLst/>
              <a:latin typeface="+mn-lt"/>
              <a:ea typeface="+mn-ea"/>
              <a:cs typeface="+mn-cs"/>
            </a:rPr>
            <a:t>あったが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年度の新庁舎等建設に伴い、</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9F3F6BF-B6A7-4494-A955-B0DF758D5FB2}"/>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29850FB-1936-4BB1-A51D-F4C925EB5B43}"/>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A45B010-7327-4D71-8D50-44B0450D8CBE}"/>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587D479-8975-463C-9FE7-55F5EABE72C8}"/>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289128DB-D4CA-4096-BC7A-B92B68C6F123}"/>
            </a:ext>
          </a:extLst>
        </xdr:cNvPr>
        <xdr:cNvSpPr txBox="1"/>
      </xdr:nvSpPr>
      <xdr:spPr>
        <a:xfrm>
          <a:off x="741836"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598AFBDC-881E-469F-A3C8-5EB928463407}"/>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A44C936-F3F3-412B-9258-5A4AEE9C4EF5}"/>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25CE878-9BFE-40BB-A045-987373CE846B}"/>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37BED50-1FFB-480E-9A8E-330833AED6C3}"/>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22A5026-CCB8-4D80-8BDA-150459B3E85F}"/>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AC2C320-D3BF-4319-A892-D53FBF03EC9C}"/>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5BD30B4-CE34-48C9-9046-212D5B41D29A}"/>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A9E99DF-67D5-4BA5-98B4-32011C60203E}"/>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7F87F6A-D3A6-447B-8104-D37AD858EBC0}"/>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a:extLst>
            <a:ext uri="{FF2B5EF4-FFF2-40B4-BE49-F238E27FC236}">
              <a16:creationId xmlns:a16="http://schemas.microsoft.com/office/drawing/2014/main" id="{A60E2064-9DE1-4CBF-A7B7-5ECE76F8EF50}"/>
            </a:ext>
          </a:extLst>
        </xdr:cNvPr>
        <xdr:cNvCxnSpPr/>
      </xdr:nvCxnSpPr>
      <xdr:spPr>
        <a:xfrm flipV="1">
          <a:off x="4306570" y="5073650"/>
          <a:ext cx="1270" cy="10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a:extLst>
            <a:ext uri="{FF2B5EF4-FFF2-40B4-BE49-F238E27FC236}">
              <a16:creationId xmlns:a16="http://schemas.microsoft.com/office/drawing/2014/main" id="{F3123D99-99A3-41F9-9C0D-6E88F7905520}"/>
            </a:ext>
          </a:extLst>
        </xdr:cNvPr>
        <xdr:cNvSpPr txBox="1"/>
      </xdr:nvSpPr>
      <xdr:spPr>
        <a:xfrm>
          <a:off x="4359275" y="61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a:extLst>
            <a:ext uri="{FF2B5EF4-FFF2-40B4-BE49-F238E27FC236}">
              <a16:creationId xmlns:a16="http://schemas.microsoft.com/office/drawing/2014/main" id="{20A8CE2F-5202-4E91-92BE-9D9606E1C9F7}"/>
            </a:ext>
          </a:extLst>
        </xdr:cNvPr>
        <xdr:cNvCxnSpPr/>
      </xdr:nvCxnSpPr>
      <xdr:spPr>
        <a:xfrm>
          <a:off x="4216400" y="61413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a:extLst>
            <a:ext uri="{FF2B5EF4-FFF2-40B4-BE49-F238E27FC236}">
              <a16:creationId xmlns:a16="http://schemas.microsoft.com/office/drawing/2014/main" id="{8289A64E-52D0-46DC-B53E-265007E2126C}"/>
            </a:ext>
          </a:extLst>
        </xdr:cNvPr>
        <xdr:cNvSpPr txBox="1"/>
      </xdr:nvSpPr>
      <xdr:spPr>
        <a:xfrm>
          <a:off x="4359275" y="48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a:extLst>
            <a:ext uri="{FF2B5EF4-FFF2-40B4-BE49-F238E27FC236}">
              <a16:creationId xmlns:a16="http://schemas.microsoft.com/office/drawing/2014/main" id="{F4636EA5-120E-4E34-8F3D-694AE706C330}"/>
            </a:ext>
          </a:extLst>
        </xdr:cNvPr>
        <xdr:cNvCxnSpPr/>
      </xdr:nvCxnSpPr>
      <xdr:spPr>
        <a:xfrm>
          <a:off x="4216400" y="5073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68" name="有形固定資産減価償却率平均値テキスト">
          <a:extLst>
            <a:ext uri="{FF2B5EF4-FFF2-40B4-BE49-F238E27FC236}">
              <a16:creationId xmlns:a16="http://schemas.microsoft.com/office/drawing/2014/main" id="{AA1B9A17-8912-485D-84F3-66CFA91391FE}"/>
            </a:ext>
          </a:extLst>
        </xdr:cNvPr>
        <xdr:cNvSpPr txBox="1"/>
      </xdr:nvSpPr>
      <xdr:spPr>
        <a:xfrm>
          <a:off x="4359275" y="5639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a:extLst>
            <a:ext uri="{FF2B5EF4-FFF2-40B4-BE49-F238E27FC236}">
              <a16:creationId xmlns:a16="http://schemas.microsoft.com/office/drawing/2014/main" id="{5183B2E9-1466-4035-8B05-ECDD7013B744}"/>
            </a:ext>
          </a:extLst>
        </xdr:cNvPr>
        <xdr:cNvSpPr/>
      </xdr:nvSpPr>
      <xdr:spPr>
        <a:xfrm>
          <a:off x="4254500" y="56645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a:extLst>
            <a:ext uri="{FF2B5EF4-FFF2-40B4-BE49-F238E27FC236}">
              <a16:creationId xmlns:a16="http://schemas.microsoft.com/office/drawing/2014/main" id="{79D68987-CF2E-4F19-AE05-8CB4DDEB5F61}"/>
            </a:ext>
          </a:extLst>
        </xdr:cNvPr>
        <xdr:cNvSpPr/>
      </xdr:nvSpPr>
      <xdr:spPr>
        <a:xfrm>
          <a:off x="3616325" y="5618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a:extLst>
            <a:ext uri="{FF2B5EF4-FFF2-40B4-BE49-F238E27FC236}">
              <a16:creationId xmlns:a16="http://schemas.microsoft.com/office/drawing/2014/main" id="{4C495BE7-1E55-4718-861C-91CFABED4F26}"/>
            </a:ext>
          </a:extLst>
        </xdr:cNvPr>
        <xdr:cNvSpPr/>
      </xdr:nvSpPr>
      <xdr:spPr>
        <a:xfrm>
          <a:off x="2930525" y="55815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a:extLst>
            <a:ext uri="{FF2B5EF4-FFF2-40B4-BE49-F238E27FC236}">
              <a16:creationId xmlns:a16="http://schemas.microsoft.com/office/drawing/2014/main" id="{DECA2AD2-5537-4DA1-89DC-2D2E9794848C}"/>
            </a:ext>
          </a:extLst>
        </xdr:cNvPr>
        <xdr:cNvSpPr/>
      </xdr:nvSpPr>
      <xdr:spPr>
        <a:xfrm>
          <a:off x="2244725" y="5561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a:extLst>
            <a:ext uri="{FF2B5EF4-FFF2-40B4-BE49-F238E27FC236}">
              <a16:creationId xmlns:a16="http://schemas.microsoft.com/office/drawing/2014/main" id="{B76C3190-B473-4811-B106-1EFEB770D4FB}"/>
            </a:ext>
          </a:extLst>
        </xdr:cNvPr>
        <xdr:cNvSpPr/>
      </xdr:nvSpPr>
      <xdr:spPr>
        <a:xfrm>
          <a:off x="1558925" y="55446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A7FBFE5-70F2-44C8-AC82-DEA81B51F69B}"/>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E5551C6-D5E5-4762-A1C4-55199F7DD75C}"/>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035BD2C-E6BB-4F66-8976-47CB52403203}"/>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D397242-3E86-4AE1-9C2A-1669F52E5A9C}"/>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FC27111-D45C-4091-99D2-D3D05A54EC6D}"/>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25273</xdr:rowOff>
    </xdr:from>
    <xdr:to>
      <xdr:col>23</xdr:col>
      <xdr:colOff>136525</xdr:colOff>
      <xdr:row>28</xdr:row>
      <xdr:rowOff>126873</xdr:rowOff>
    </xdr:to>
    <xdr:sp macro="" textlink="">
      <xdr:nvSpPr>
        <xdr:cNvPr id="79" name="楕円 78">
          <a:extLst>
            <a:ext uri="{FF2B5EF4-FFF2-40B4-BE49-F238E27FC236}">
              <a16:creationId xmlns:a16="http://schemas.microsoft.com/office/drawing/2014/main" id="{21052B3C-9DE3-4F1C-A102-C4B0E8158A81}"/>
            </a:ext>
          </a:extLst>
        </xdr:cNvPr>
        <xdr:cNvSpPr/>
      </xdr:nvSpPr>
      <xdr:spPr>
        <a:xfrm>
          <a:off x="4254500" y="53814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48150</xdr:rowOff>
    </xdr:from>
    <xdr:ext cx="405111" cy="259045"/>
    <xdr:sp macro="" textlink="">
      <xdr:nvSpPr>
        <xdr:cNvPr id="80" name="有形固定資産減価償却率該当値テキスト">
          <a:extLst>
            <a:ext uri="{FF2B5EF4-FFF2-40B4-BE49-F238E27FC236}">
              <a16:creationId xmlns:a16="http://schemas.microsoft.com/office/drawing/2014/main" id="{DA104340-FA56-452B-9A4D-4765278B7762}"/>
            </a:ext>
          </a:extLst>
        </xdr:cNvPr>
        <xdr:cNvSpPr txBox="1"/>
      </xdr:nvSpPr>
      <xdr:spPr>
        <a:xfrm>
          <a:off x="4359275" y="523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17907</xdr:rowOff>
    </xdr:from>
    <xdr:to>
      <xdr:col>19</xdr:col>
      <xdr:colOff>187325</xdr:colOff>
      <xdr:row>29</xdr:row>
      <xdr:rowOff>119507</xdr:rowOff>
    </xdr:to>
    <xdr:sp macro="" textlink="">
      <xdr:nvSpPr>
        <xdr:cNvPr id="81" name="楕円 80">
          <a:extLst>
            <a:ext uri="{FF2B5EF4-FFF2-40B4-BE49-F238E27FC236}">
              <a16:creationId xmlns:a16="http://schemas.microsoft.com/office/drawing/2014/main" id="{8EE65111-E6A7-4056-87D1-B15CE33D529D}"/>
            </a:ext>
          </a:extLst>
        </xdr:cNvPr>
        <xdr:cNvSpPr/>
      </xdr:nvSpPr>
      <xdr:spPr>
        <a:xfrm>
          <a:off x="3616325" y="55328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76073</xdr:rowOff>
    </xdr:from>
    <xdr:to>
      <xdr:col>23</xdr:col>
      <xdr:colOff>85725</xdr:colOff>
      <xdr:row>29</xdr:row>
      <xdr:rowOff>68707</xdr:rowOff>
    </xdr:to>
    <xdr:cxnSp macro="">
      <xdr:nvCxnSpPr>
        <xdr:cNvPr id="82" name="直線コネクタ 81">
          <a:extLst>
            <a:ext uri="{FF2B5EF4-FFF2-40B4-BE49-F238E27FC236}">
              <a16:creationId xmlns:a16="http://schemas.microsoft.com/office/drawing/2014/main" id="{2C2DE98E-F3CE-4DBD-8841-B2BD3B9B5189}"/>
            </a:ext>
          </a:extLst>
        </xdr:cNvPr>
        <xdr:cNvCxnSpPr/>
      </xdr:nvCxnSpPr>
      <xdr:spPr>
        <a:xfrm flipV="1">
          <a:off x="3673475" y="5429123"/>
          <a:ext cx="628650" cy="1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161290</xdr:rowOff>
    </xdr:from>
    <xdr:to>
      <xdr:col>15</xdr:col>
      <xdr:colOff>187325</xdr:colOff>
      <xdr:row>29</xdr:row>
      <xdr:rowOff>91440</xdr:rowOff>
    </xdr:to>
    <xdr:sp macro="" textlink="">
      <xdr:nvSpPr>
        <xdr:cNvPr id="83" name="楕円 82">
          <a:extLst>
            <a:ext uri="{FF2B5EF4-FFF2-40B4-BE49-F238E27FC236}">
              <a16:creationId xmlns:a16="http://schemas.microsoft.com/office/drawing/2014/main" id="{2AECB16E-14E0-4B53-9288-A1246E91A39C}"/>
            </a:ext>
          </a:extLst>
        </xdr:cNvPr>
        <xdr:cNvSpPr/>
      </xdr:nvSpPr>
      <xdr:spPr>
        <a:xfrm>
          <a:off x="2930525" y="55175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40640</xdr:rowOff>
    </xdr:from>
    <xdr:to>
      <xdr:col>19</xdr:col>
      <xdr:colOff>136525</xdr:colOff>
      <xdr:row>29</xdr:row>
      <xdr:rowOff>68707</xdr:rowOff>
    </xdr:to>
    <xdr:cxnSp macro="">
      <xdr:nvCxnSpPr>
        <xdr:cNvPr id="84" name="直線コネクタ 83">
          <a:extLst>
            <a:ext uri="{FF2B5EF4-FFF2-40B4-BE49-F238E27FC236}">
              <a16:creationId xmlns:a16="http://schemas.microsoft.com/office/drawing/2014/main" id="{D1E74832-6EAF-4F75-9D43-11C610489C9A}"/>
            </a:ext>
          </a:extLst>
        </xdr:cNvPr>
        <xdr:cNvCxnSpPr/>
      </xdr:nvCxnSpPr>
      <xdr:spPr>
        <a:xfrm>
          <a:off x="2987675" y="5555615"/>
          <a:ext cx="6858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124587</xdr:rowOff>
    </xdr:from>
    <xdr:to>
      <xdr:col>11</xdr:col>
      <xdr:colOff>187325</xdr:colOff>
      <xdr:row>29</xdr:row>
      <xdr:rowOff>54737</xdr:rowOff>
    </xdr:to>
    <xdr:sp macro="" textlink="">
      <xdr:nvSpPr>
        <xdr:cNvPr id="85" name="楕円 84">
          <a:extLst>
            <a:ext uri="{FF2B5EF4-FFF2-40B4-BE49-F238E27FC236}">
              <a16:creationId xmlns:a16="http://schemas.microsoft.com/office/drawing/2014/main" id="{2C5B8DB0-C729-4FF4-B8C7-F7F18C6739B7}"/>
            </a:ext>
          </a:extLst>
        </xdr:cNvPr>
        <xdr:cNvSpPr/>
      </xdr:nvSpPr>
      <xdr:spPr>
        <a:xfrm>
          <a:off x="2244725" y="54744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3937</xdr:rowOff>
    </xdr:from>
    <xdr:to>
      <xdr:col>15</xdr:col>
      <xdr:colOff>136525</xdr:colOff>
      <xdr:row>29</xdr:row>
      <xdr:rowOff>40640</xdr:rowOff>
    </xdr:to>
    <xdr:cxnSp macro="">
      <xdr:nvCxnSpPr>
        <xdr:cNvPr id="86" name="直線コネクタ 85">
          <a:extLst>
            <a:ext uri="{FF2B5EF4-FFF2-40B4-BE49-F238E27FC236}">
              <a16:creationId xmlns:a16="http://schemas.microsoft.com/office/drawing/2014/main" id="{10106575-3631-4C47-92CB-49344EA91456}"/>
            </a:ext>
          </a:extLst>
        </xdr:cNvPr>
        <xdr:cNvCxnSpPr/>
      </xdr:nvCxnSpPr>
      <xdr:spPr>
        <a:xfrm>
          <a:off x="2301875" y="5522087"/>
          <a:ext cx="6858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105156</xdr:rowOff>
    </xdr:from>
    <xdr:to>
      <xdr:col>7</xdr:col>
      <xdr:colOff>187325</xdr:colOff>
      <xdr:row>29</xdr:row>
      <xdr:rowOff>35306</xdr:rowOff>
    </xdr:to>
    <xdr:sp macro="" textlink="">
      <xdr:nvSpPr>
        <xdr:cNvPr id="87" name="楕円 86">
          <a:extLst>
            <a:ext uri="{FF2B5EF4-FFF2-40B4-BE49-F238E27FC236}">
              <a16:creationId xmlns:a16="http://schemas.microsoft.com/office/drawing/2014/main" id="{53DCD97B-EE37-48B1-9038-CA07AD0392D4}"/>
            </a:ext>
          </a:extLst>
        </xdr:cNvPr>
        <xdr:cNvSpPr/>
      </xdr:nvSpPr>
      <xdr:spPr>
        <a:xfrm>
          <a:off x="1558925" y="54550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155956</xdr:rowOff>
    </xdr:from>
    <xdr:to>
      <xdr:col>11</xdr:col>
      <xdr:colOff>136525</xdr:colOff>
      <xdr:row>29</xdr:row>
      <xdr:rowOff>3937</xdr:rowOff>
    </xdr:to>
    <xdr:cxnSp macro="">
      <xdr:nvCxnSpPr>
        <xdr:cNvPr id="88" name="直線コネクタ 87">
          <a:extLst>
            <a:ext uri="{FF2B5EF4-FFF2-40B4-BE49-F238E27FC236}">
              <a16:creationId xmlns:a16="http://schemas.microsoft.com/office/drawing/2014/main" id="{02FDF633-1358-4C37-AC4F-7697ED5FFC00}"/>
            </a:ext>
          </a:extLst>
        </xdr:cNvPr>
        <xdr:cNvCxnSpPr/>
      </xdr:nvCxnSpPr>
      <xdr:spPr>
        <a:xfrm>
          <a:off x="1616075" y="5512181"/>
          <a:ext cx="6858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89" name="n_1aveValue有形固定資産減価償却率">
          <a:extLst>
            <a:ext uri="{FF2B5EF4-FFF2-40B4-BE49-F238E27FC236}">
              <a16:creationId xmlns:a16="http://schemas.microsoft.com/office/drawing/2014/main" id="{41EB5E0A-F5C9-4F09-A9E7-66FB1BFE372E}"/>
            </a:ext>
          </a:extLst>
        </xdr:cNvPr>
        <xdr:cNvSpPr txBox="1"/>
      </xdr:nvSpPr>
      <xdr:spPr>
        <a:xfrm>
          <a:off x="3474094" y="569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0" name="n_2aveValue有形固定資産減価償却率">
          <a:extLst>
            <a:ext uri="{FF2B5EF4-FFF2-40B4-BE49-F238E27FC236}">
              <a16:creationId xmlns:a16="http://schemas.microsoft.com/office/drawing/2014/main" id="{37E39577-24D6-4240-A496-73CE70AAA65B}"/>
            </a:ext>
          </a:extLst>
        </xdr:cNvPr>
        <xdr:cNvSpPr txBox="1"/>
      </xdr:nvSpPr>
      <xdr:spPr>
        <a:xfrm>
          <a:off x="2797819" y="567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1" name="n_3aveValue有形固定資産減価償却率">
          <a:extLst>
            <a:ext uri="{FF2B5EF4-FFF2-40B4-BE49-F238E27FC236}">
              <a16:creationId xmlns:a16="http://schemas.microsoft.com/office/drawing/2014/main" id="{53CD83B3-6878-495B-91A2-483F56FC9A05}"/>
            </a:ext>
          </a:extLst>
        </xdr:cNvPr>
        <xdr:cNvSpPr txBox="1"/>
      </xdr:nvSpPr>
      <xdr:spPr>
        <a:xfrm>
          <a:off x="2112019"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2" name="n_4aveValue有形固定資産減価償却率">
          <a:extLst>
            <a:ext uri="{FF2B5EF4-FFF2-40B4-BE49-F238E27FC236}">
              <a16:creationId xmlns:a16="http://schemas.microsoft.com/office/drawing/2014/main" id="{50190AE7-18DD-480A-BB9A-8558B375F04A}"/>
            </a:ext>
          </a:extLst>
        </xdr:cNvPr>
        <xdr:cNvSpPr txBox="1"/>
      </xdr:nvSpPr>
      <xdr:spPr>
        <a:xfrm>
          <a:off x="1426219" y="563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136034</xdr:rowOff>
    </xdr:from>
    <xdr:ext cx="405111" cy="259045"/>
    <xdr:sp macro="" textlink="">
      <xdr:nvSpPr>
        <xdr:cNvPr id="93" name="n_1mainValue有形固定資産減価償却率">
          <a:extLst>
            <a:ext uri="{FF2B5EF4-FFF2-40B4-BE49-F238E27FC236}">
              <a16:creationId xmlns:a16="http://schemas.microsoft.com/office/drawing/2014/main" id="{1CC0DA11-87B6-464D-9699-A8F90A0DE437}"/>
            </a:ext>
          </a:extLst>
        </xdr:cNvPr>
        <xdr:cNvSpPr txBox="1"/>
      </xdr:nvSpPr>
      <xdr:spPr>
        <a:xfrm>
          <a:off x="3474094" y="532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107967</xdr:rowOff>
    </xdr:from>
    <xdr:ext cx="405111" cy="259045"/>
    <xdr:sp macro="" textlink="">
      <xdr:nvSpPr>
        <xdr:cNvPr id="94" name="n_2mainValue有形固定資産減価償却率">
          <a:extLst>
            <a:ext uri="{FF2B5EF4-FFF2-40B4-BE49-F238E27FC236}">
              <a16:creationId xmlns:a16="http://schemas.microsoft.com/office/drawing/2014/main" id="{DAC2D6C6-4C7E-45CE-B723-E97AAD45CDCC}"/>
            </a:ext>
          </a:extLst>
        </xdr:cNvPr>
        <xdr:cNvSpPr txBox="1"/>
      </xdr:nvSpPr>
      <xdr:spPr>
        <a:xfrm>
          <a:off x="2797819" y="529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71264</xdr:rowOff>
    </xdr:from>
    <xdr:ext cx="405111" cy="259045"/>
    <xdr:sp macro="" textlink="">
      <xdr:nvSpPr>
        <xdr:cNvPr id="95" name="n_3mainValue有形固定資産減価償却率">
          <a:extLst>
            <a:ext uri="{FF2B5EF4-FFF2-40B4-BE49-F238E27FC236}">
              <a16:creationId xmlns:a16="http://schemas.microsoft.com/office/drawing/2014/main" id="{9D17375A-52B2-4058-94B3-4891D739D62A}"/>
            </a:ext>
          </a:extLst>
        </xdr:cNvPr>
        <xdr:cNvSpPr txBox="1"/>
      </xdr:nvSpPr>
      <xdr:spPr>
        <a:xfrm>
          <a:off x="2112019" y="5259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51833</xdr:rowOff>
    </xdr:from>
    <xdr:ext cx="405111" cy="259045"/>
    <xdr:sp macro="" textlink="">
      <xdr:nvSpPr>
        <xdr:cNvPr id="96" name="n_4mainValue有形固定資産減価償却率">
          <a:extLst>
            <a:ext uri="{FF2B5EF4-FFF2-40B4-BE49-F238E27FC236}">
              <a16:creationId xmlns:a16="http://schemas.microsoft.com/office/drawing/2014/main" id="{580AC11A-7EC3-4566-B688-88526FC93147}"/>
            </a:ext>
          </a:extLst>
        </xdr:cNvPr>
        <xdr:cNvSpPr txBox="1"/>
      </xdr:nvSpPr>
      <xdr:spPr>
        <a:xfrm>
          <a:off x="1426219" y="52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C4424079-549C-493D-9A79-86CD374AB215}"/>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EA79C7D-9E56-486B-909F-64B539CC8D2F}"/>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73BF3ECE-9D35-4B5B-A433-D444F63BEF06}"/>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28B682BE-15E6-4C1B-9E99-A5874BA0E96B}"/>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D3D9886D-8F64-49C7-B034-01F3ED53BDB4}"/>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CD64F5B1-BBBC-410B-9052-B384AE3E9AF0}"/>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58093CE-6B89-4924-8242-ECBC07ACECF7}"/>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DAE5477-39F4-4C01-A669-0AFD5E24B94D}"/>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7AB35DAF-CB47-4FE0-B120-E43C1431B18D}"/>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9DF7B814-7E7F-4E0C-936B-DEEEEA470C6A}"/>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C8B3727-DB0E-487F-BA5F-EE2DFBAA6540}"/>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A647903B-5E47-4801-8E56-C240E3196531}"/>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7A6A5758-FA3D-4F76-9B2F-639DB19DBD18}"/>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令和２年度から役場</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庁舎建設事業等に係る公共事業等債の発行</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急激に将来負担額が増加している。</a:t>
          </a:r>
          <a:r>
            <a:rPr kumimoji="1" lang="ja-JP" altLang="en-US" sz="1100">
              <a:solidFill>
                <a:schemeClr val="dk1"/>
              </a:solidFill>
              <a:effectLst/>
              <a:latin typeface="+mn-lt"/>
              <a:ea typeface="+mn-ea"/>
              <a:cs typeface="+mn-cs"/>
            </a:rPr>
            <a:t>また、令和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開校する川場学園の新築工事等が始まり</a:t>
          </a:r>
          <a:r>
            <a:rPr kumimoji="1" lang="ja-JP" altLang="ja-JP" sz="1100">
              <a:solidFill>
                <a:schemeClr val="dk1"/>
              </a:solidFill>
              <a:effectLst/>
              <a:latin typeface="+mn-lt"/>
              <a:ea typeface="+mn-ea"/>
              <a:cs typeface="+mn-cs"/>
            </a:rPr>
            <a:t>、将来負担額が</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する見込みであ</a:t>
          </a:r>
          <a:r>
            <a:rPr kumimoji="1" lang="ja-JP" altLang="ja-JP" sz="1100">
              <a:solidFill>
                <a:schemeClr val="dk1"/>
              </a:solidFill>
              <a:effectLst/>
              <a:latin typeface="+mn-lt"/>
              <a:ea typeface="+mn-ea"/>
              <a:cs typeface="+mn-cs"/>
            </a:rPr>
            <a:t>るため、スケジュール管理等の徹底、補助金等の特定財源の確保を図っていく。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C5EB4C37-36D0-4222-83A4-8F744BA67FE0}"/>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E38EB66C-21CD-4974-B04B-3EA4D7C08C5C}"/>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39AD293-BA29-4555-BB01-05AE29B1AB26}"/>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139320C1-6911-4E43-ABD8-A20CD41E50CB}"/>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9CA38CA0-CCB6-4F9C-BF18-4A05B5D029F5}"/>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50C52E09-0866-4FB8-8EA1-16A5C8ED9EE7}"/>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6B4242E3-491B-44B9-8F9C-2E2AB5052317}"/>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7BD6BCE-EEEF-46F9-A28F-C46AE6E55A54}"/>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32CCFFB3-9321-4C20-A326-434FD92A873E}"/>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864B7830-DB95-43FD-8F92-AB13E9F7AD18}"/>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B727BC54-87B4-49B0-B612-CA1BA6644180}"/>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56D62A8E-BA1C-45CA-A870-08C9CBE5AB0B}"/>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B804DB58-375D-4D1B-9F87-EA63FC3D5B58}"/>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9707C53E-9F46-424F-A81F-C06EB8D0E65C}"/>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75B5BEA8-AB85-4D0D-8BBA-E0C0377D2298}"/>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5" name="直線コネクタ 124">
          <a:extLst>
            <a:ext uri="{FF2B5EF4-FFF2-40B4-BE49-F238E27FC236}">
              <a16:creationId xmlns:a16="http://schemas.microsoft.com/office/drawing/2014/main" id="{CEA23040-7510-4AD0-9205-1AD7026F384F}"/>
            </a:ext>
          </a:extLst>
        </xdr:cNvPr>
        <xdr:cNvCxnSpPr/>
      </xdr:nvCxnSpPr>
      <xdr:spPr>
        <a:xfrm flipV="1">
          <a:off x="13326745" y="5115983"/>
          <a:ext cx="1269" cy="123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6" name="債務償還比率最小値テキスト">
          <a:extLst>
            <a:ext uri="{FF2B5EF4-FFF2-40B4-BE49-F238E27FC236}">
              <a16:creationId xmlns:a16="http://schemas.microsoft.com/office/drawing/2014/main" id="{F3B7C4CD-851D-4B39-89DF-882D9F160CFC}"/>
            </a:ext>
          </a:extLst>
        </xdr:cNvPr>
        <xdr:cNvSpPr txBox="1"/>
      </xdr:nvSpPr>
      <xdr:spPr>
        <a:xfrm>
          <a:off x="13379450" y="63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7" name="直線コネクタ 126">
          <a:extLst>
            <a:ext uri="{FF2B5EF4-FFF2-40B4-BE49-F238E27FC236}">
              <a16:creationId xmlns:a16="http://schemas.microsoft.com/office/drawing/2014/main" id="{B5541C54-EFEE-4985-B63F-1A5CD165F557}"/>
            </a:ext>
          </a:extLst>
        </xdr:cNvPr>
        <xdr:cNvCxnSpPr/>
      </xdr:nvCxnSpPr>
      <xdr:spPr>
        <a:xfrm>
          <a:off x="13255625" y="6353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59DDC4F2-A2E2-4E2B-9775-0B0C8901FCF9}"/>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6DBB5D2F-FD76-4507-807F-E087653DD583}"/>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0" name="債務償還比率平均値テキスト">
          <a:extLst>
            <a:ext uri="{FF2B5EF4-FFF2-40B4-BE49-F238E27FC236}">
              <a16:creationId xmlns:a16="http://schemas.microsoft.com/office/drawing/2014/main" id="{E49A6B49-4CF6-42A2-96C4-8AAC509F3029}"/>
            </a:ext>
          </a:extLst>
        </xdr:cNvPr>
        <xdr:cNvSpPr txBox="1"/>
      </xdr:nvSpPr>
      <xdr:spPr>
        <a:xfrm>
          <a:off x="13379450" y="5273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1" name="フローチャート: 判断 130">
          <a:extLst>
            <a:ext uri="{FF2B5EF4-FFF2-40B4-BE49-F238E27FC236}">
              <a16:creationId xmlns:a16="http://schemas.microsoft.com/office/drawing/2014/main" id="{BF07948F-392F-4B0A-B697-0742952D8A3D}"/>
            </a:ext>
          </a:extLst>
        </xdr:cNvPr>
        <xdr:cNvSpPr/>
      </xdr:nvSpPr>
      <xdr:spPr>
        <a:xfrm>
          <a:off x="13293725" y="54098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2" name="フローチャート: 判断 131">
          <a:extLst>
            <a:ext uri="{FF2B5EF4-FFF2-40B4-BE49-F238E27FC236}">
              <a16:creationId xmlns:a16="http://schemas.microsoft.com/office/drawing/2014/main" id="{D83B3A57-F1ED-40F2-B991-413DD1C3AA8F}"/>
            </a:ext>
          </a:extLst>
        </xdr:cNvPr>
        <xdr:cNvSpPr/>
      </xdr:nvSpPr>
      <xdr:spPr>
        <a:xfrm>
          <a:off x="12646025" y="53997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3" name="フローチャート: 判断 132">
          <a:extLst>
            <a:ext uri="{FF2B5EF4-FFF2-40B4-BE49-F238E27FC236}">
              <a16:creationId xmlns:a16="http://schemas.microsoft.com/office/drawing/2014/main" id="{A93E10C7-80EB-4911-A137-3AC60AD1123F}"/>
            </a:ext>
          </a:extLst>
        </xdr:cNvPr>
        <xdr:cNvSpPr/>
      </xdr:nvSpPr>
      <xdr:spPr>
        <a:xfrm>
          <a:off x="11960225" y="54210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4" name="フローチャート: 判断 133">
          <a:extLst>
            <a:ext uri="{FF2B5EF4-FFF2-40B4-BE49-F238E27FC236}">
              <a16:creationId xmlns:a16="http://schemas.microsoft.com/office/drawing/2014/main" id="{64AC326D-692C-4605-B635-2E3FD6C06987}"/>
            </a:ext>
          </a:extLst>
        </xdr:cNvPr>
        <xdr:cNvSpPr/>
      </xdr:nvSpPr>
      <xdr:spPr>
        <a:xfrm>
          <a:off x="11274425" y="55551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35" name="フローチャート: 判断 134">
          <a:extLst>
            <a:ext uri="{FF2B5EF4-FFF2-40B4-BE49-F238E27FC236}">
              <a16:creationId xmlns:a16="http://schemas.microsoft.com/office/drawing/2014/main" id="{85AE0202-AB0F-41C5-B835-C4AAF6B856B8}"/>
            </a:ext>
          </a:extLst>
        </xdr:cNvPr>
        <xdr:cNvSpPr/>
      </xdr:nvSpPr>
      <xdr:spPr>
        <a:xfrm>
          <a:off x="10588625" y="55628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FADCCF-72A2-4033-9075-711BE1520313}"/>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4F83C34-599E-474C-A905-6C4FD6256672}"/>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CE8823A-9627-4701-A245-EF0C16F7DCA6}"/>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5FE46B8-6DF4-4049-861D-EAB523656B25}"/>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46E50CE-0C13-433D-B81A-2D66829172B0}"/>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32343</xdr:rowOff>
    </xdr:from>
    <xdr:to>
      <xdr:col>76</xdr:col>
      <xdr:colOff>73025</xdr:colOff>
      <xdr:row>33</xdr:row>
      <xdr:rowOff>133942</xdr:rowOff>
    </xdr:to>
    <xdr:sp macro="" textlink="">
      <xdr:nvSpPr>
        <xdr:cNvPr id="141" name="楕円 140">
          <a:extLst>
            <a:ext uri="{FF2B5EF4-FFF2-40B4-BE49-F238E27FC236}">
              <a16:creationId xmlns:a16="http://schemas.microsoft.com/office/drawing/2014/main" id="{EF0B83A1-AB9A-4E7B-A647-AC16B8A28600}"/>
            </a:ext>
          </a:extLst>
        </xdr:cNvPr>
        <xdr:cNvSpPr/>
      </xdr:nvSpPr>
      <xdr:spPr>
        <a:xfrm>
          <a:off x="13293725" y="6191843"/>
          <a:ext cx="85725" cy="1047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118720</xdr:rowOff>
    </xdr:from>
    <xdr:ext cx="469744" cy="259045"/>
    <xdr:sp macro="" textlink="">
      <xdr:nvSpPr>
        <xdr:cNvPr id="142" name="債務償還比率該当値テキスト">
          <a:extLst>
            <a:ext uri="{FF2B5EF4-FFF2-40B4-BE49-F238E27FC236}">
              <a16:creationId xmlns:a16="http://schemas.microsoft.com/office/drawing/2014/main" id="{F63ACB82-0351-4F6E-9B4F-AB223A7FC67D}"/>
            </a:ext>
          </a:extLst>
        </xdr:cNvPr>
        <xdr:cNvSpPr txBox="1"/>
      </xdr:nvSpPr>
      <xdr:spPr>
        <a:xfrm>
          <a:off x="13379450" y="61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23326</xdr:rowOff>
    </xdr:from>
    <xdr:to>
      <xdr:col>72</xdr:col>
      <xdr:colOff>123825</xdr:colOff>
      <xdr:row>31</xdr:row>
      <xdr:rowOff>124926</xdr:rowOff>
    </xdr:to>
    <xdr:sp macro="" textlink="">
      <xdr:nvSpPr>
        <xdr:cNvPr id="143" name="楕円 142">
          <a:extLst>
            <a:ext uri="{FF2B5EF4-FFF2-40B4-BE49-F238E27FC236}">
              <a16:creationId xmlns:a16="http://schemas.microsoft.com/office/drawing/2014/main" id="{0408E483-43F2-4061-96D6-82D948BD9278}"/>
            </a:ext>
          </a:extLst>
        </xdr:cNvPr>
        <xdr:cNvSpPr/>
      </xdr:nvSpPr>
      <xdr:spPr>
        <a:xfrm>
          <a:off x="12646025" y="58653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74126</xdr:rowOff>
    </xdr:from>
    <xdr:to>
      <xdr:col>76</xdr:col>
      <xdr:colOff>22225</xdr:colOff>
      <xdr:row>33</xdr:row>
      <xdr:rowOff>83143</xdr:rowOff>
    </xdr:to>
    <xdr:cxnSp macro="">
      <xdr:nvCxnSpPr>
        <xdr:cNvPr id="144" name="直線コネクタ 143">
          <a:extLst>
            <a:ext uri="{FF2B5EF4-FFF2-40B4-BE49-F238E27FC236}">
              <a16:creationId xmlns:a16="http://schemas.microsoft.com/office/drawing/2014/main" id="{F19E355A-9972-48B5-B909-7D8080A16FCE}"/>
            </a:ext>
          </a:extLst>
        </xdr:cNvPr>
        <xdr:cNvCxnSpPr/>
      </xdr:nvCxnSpPr>
      <xdr:spPr>
        <a:xfrm>
          <a:off x="12693650" y="5912951"/>
          <a:ext cx="638175"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77279</xdr:rowOff>
    </xdr:from>
    <xdr:to>
      <xdr:col>68</xdr:col>
      <xdr:colOff>123825</xdr:colOff>
      <xdr:row>30</xdr:row>
      <xdr:rowOff>7429</xdr:rowOff>
    </xdr:to>
    <xdr:sp macro="" textlink="">
      <xdr:nvSpPr>
        <xdr:cNvPr id="145" name="楕円 144">
          <a:extLst>
            <a:ext uri="{FF2B5EF4-FFF2-40B4-BE49-F238E27FC236}">
              <a16:creationId xmlns:a16="http://schemas.microsoft.com/office/drawing/2014/main" id="{C03B3CB0-EB08-47BA-8B1C-D9A592E93171}"/>
            </a:ext>
          </a:extLst>
        </xdr:cNvPr>
        <xdr:cNvSpPr/>
      </xdr:nvSpPr>
      <xdr:spPr>
        <a:xfrm>
          <a:off x="11960225" y="55922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128079</xdr:rowOff>
    </xdr:from>
    <xdr:to>
      <xdr:col>72</xdr:col>
      <xdr:colOff>73025</xdr:colOff>
      <xdr:row>31</xdr:row>
      <xdr:rowOff>74126</xdr:rowOff>
    </xdr:to>
    <xdr:cxnSp macro="">
      <xdr:nvCxnSpPr>
        <xdr:cNvPr id="146" name="直線コネクタ 145">
          <a:extLst>
            <a:ext uri="{FF2B5EF4-FFF2-40B4-BE49-F238E27FC236}">
              <a16:creationId xmlns:a16="http://schemas.microsoft.com/office/drawing/2014/main" id="{85CB1975-069C-4E70-83D3-4E7CF2FC6DE6}"/>
            </a:ext>
          </a:extLst>
        </xdr:cNvPr>
        <xdr:cNvCxnSpPr/>
      </xdr:nvCxnSpPr>
      <xdr:spPr>
        <a:xfrm>
          <a:off x="12007850" y="5639879"/>
          <a:ext cx="685800" cy="27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68464</xdr:rowOff>
    </xdr:from>
    <xdr:to>
      <xdr:col>64</xdr:col>
      <xdr:colOff>123825</xdr:colOff>
      <xdr:row>29</xdr:row>
      <xdr:rowOff>170064</xdr:rowOff>
    </xdr:to>
    <xdr:sp macro="" textlink="">
      <xdr:nvSpPr>
        <xdr:cNvPr id="147" name="楕円 146">
          <a:extLst>
            <a:ext uri="{FF2B5EF4-FFF2-40B4-BE49-F238E27FC236}">
              <a16:creationId xmlns:a16="http://schemas.microsoft.com/office/drawing/2014/main" id="{756D6DCE-6081-4827-BCCD-89DFC56C20E1}"/>
            </a:ext>
          </a:extLst>
        </xdr:cNvPr>
        <xdr:cNvSpPr/>
      </xdr:nvSpPr>
      <xdr:spPr>
        <a:xfrm>
          <a:off x="11274425" y="55802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119264</xdr:rowOff>
    </xdr:from>
    <xdr:to>
      <xdr:col>68</xdr:col>
      <xdr:colOff>73025</xdr:colOff>
      <xdr:row>29</xdr:row>
      <xdr:rowOff>128079</xdr:rowOff>
    </xdr:to>
    <xdr:cxnSp macro="">
      <xdr:nvCxnSpPr>
        <xdr:cNvPr id="148" name="直線コネクタ 147">
          <a:extLst>
            <a:ext uri="{FF2B5EF4-FFF2-40B4-BE49-F238E27FC236}">
              <a16:creationId xmlns:a16="http://schemas.microsoft.com/office/drawing/2014/main" id="{67468103-B1F9-4A97-9530-35BD41828D9A}"/>
            </a:ext>
          </a:extLst>
        </xdr:cNvPr>
        <xdr:cNvCxnSpPr/>
      </xdr:nvCxnSpPr>
      <xdr:spPr>
        <a:xfrm>
          <a:off x="11322050" y="5637414"/>
          <a:ext cx="6858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64876</xdr:rowOff>
    </xdr:from>
    <xdr:to>
      <xdr:col>60</xdr:col>
      <xdr:colOff>123825</xdr:colOff>
      <xdr:row>30</xdr:row>
      <xdr:rowOff>166476</xdr:rowOff>
    </xdr:to>
    <xdr:sp macro="" textlink="">
      <xdr:nvSpPr>
        <xdr:cNvPr id="149" name="楕円 148">
          <a:extLst>
            <a:ext uri="{FF2B5EF4-FFF2-40B4-BE49-F238E27FC236}">
              <a16:creationId xmlns:a16="http://schemas.microsoft.com/office/drawing/2014/main" id="{4278B61E-02E0-4C0F-9FD2-67436A027032}"/>
            </a:ext>
          </a:extLst>
        </xdr:cNvPr>
        <xdr:cNvSpPr/>
      </xdr:nvSpPr>
      <xdr:spPr>
        <a:xfrm>
          <a:off x="10588625" y="57449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119264</xdr:rowOff>
    </xdr:from>
    <xdr:to>
      <xdr:col>64</xdr:col>
      <xdr:colOff>73025</xdr:colOff>
      <xdr:row>30</xdr:row>
      <xdr:rowOff>115676</xdr:rowOff>
    </xdr:to>
    <xdr:cxnSp macro="">
      <xdr:nvCxnSpPr>
        <xdr:cNvPr id="150" name="直線コネクタ 149">
          <a:extLst>
            <a:ext uri="{FF2B5EF4-FFF2-40B4-BE49-F238E27FC236}">
              <a16:creationId xmlns:a16="http://schemas.microsoft.com/office/drawing/2014/main" id="{25D98E6D-468B-4FDC-90C7-B706A747A6D5}"/>
            </a:ext>
          </a:extLst>
        </xdr:cNvPr>
        <xdr:cNvCxnSpPr/>
      </xdr:nvCxnSpPr>
      <xdr:spPr>
        <a:xfrm flipV="1">
          <a:off x="10636250" y="5637414"/>
          <a:ext cx="685800" cy="15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81F445D4-20E7-48DE-B27A-AF3ADDC5736C}"/>
            </a:ext>
          </a:extLst>
        </xdr:cNvPr>
        <xdr:cNvSpPr txBox="1"/>
      </xdr:nvSpPr>
      <xdr:spPr>
        <a:xfrm>
          <a:off x="12465127" y="519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9C1A0881-CD7C-48EA-9BD7-432F92497919}"/>
            </a:ext>
          </a:extLst>
        </xdr:cNvPr>
        <xdr:cNvSpPr txBox="1"/>
      </xdr:nvSpPr>
      <xdr:spPr>
        <a:xfrm>
          <a:off x="11788852" y="520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E22918A4-5D88-448B-9713-D5E28C9B7BCB}"/>
            </a:ext>
          </a:extLst>
        </xdr:cNvPr>
        <xdr:cNvSpPr txBox="1"/>
      </xdr:nvSpPr>
      <xdr:spPr>
        <a:xfrm>
          <a:off x="11103052" y="53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3B8DD233-0E9C-4B39-B576-10A3BDF9E1B2}"/>
            </a:ext>
          </a:extLst>
        </xdr:cNvPr>
        <xdr:cNvSpPr txBox="1"/>
      </xdr:nvSpPr>
      <xdr:spPr>
        <a:xfrm>
          <a:off x="10417252" y="535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116053</xdr:rowOff>
    </xdr:from>
    <xdr:ext cx="469744" cy="259045"/>
    <xdr:sp macro="" textlink="">
      <xdr:nvSpPr>
        <xdr:cNvPr id="155" name="n_1mainValue債務償還比率">
          <a:extLst>
            <a:ext uri="{FF2B5EF4-FFF2-40B4-BE49-F238E27FC236}">
              <a16:creationId xmlns:a16="http://schemas.microsoft.com/office/drawing/2014/main" id="{ADD7EA7E-9195-4C32-9AAD-35CE2A6B4757}"/>
            </a:ext>
          </a:extLst>
        </xdr:cNvPr>
        <xdr:cNvSpPr txBox="1"/>
      </xdr:nvSpPr>
      <xdr:spPr>
        <a:xfrm>
          <a:off x="12465127" y="595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170006</xdr:rowOff>
    </xdr:from>
    <xdr:ext cx="469744" cy="259045"/>
    <xdr:sp macro="" textlink="">
      <xdr:nvSpPr>
        <xdr:cNvPr id="156" name="n_2mainValue債務償還比率">
          <a:extLst>
            <a:ext uri="{FF2B5EF4-FFF2-40B4-BE49-F238E27FC236}">
              <a16:creationId xmlns:a16="http://schemas.microsoft.com/office/drawing/2014/main" id="{D78A7C82-EF59-489E-A72B-C3671B5CCB01}"/>
            </a:ext>
          </a:extLst>
        </xdr:cNvPr>
        <xdr:cNvSpPr txBox="1"/>
      </xdr:nvSpPr>
      <xdr:spPr>
        <a:xfrm>
          <a:off x="11788852" y="567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161191</xdr:rowOff>
    </xdr:from>
    <xdr:ext cx="469744" cy="259045"/>
    <xdr:sp macro="" textlink="">
      <xdr:nvSpPr>
        <xdr:cNvPr id="157" name="n_3mainValue債務償還比率">
          <a:extLst>
            <a:ext uri="{FF2B5EF4-FFF2-40B4-BE49-F238E27FC236}">
              <a16:creationId xmlns:a16="http://schemas.microsoft.com/office/drawing/2014/main" id="{48D8BFD2-370D-4871-94E5-7FAA814C80DC}"/>
            </a:ext>
          </a:extLst>
        </xdr:cNvPr>
        <xdr:cNvSpPr txBox="1"/>
      </xdr:nvSpPr>
      <xdr:spPr>
        <a:xfrm>
          <a:off x="11103052" y="56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157603</xdr:rowOff>
    </xdr:from>
    <xdr:ext cx="469744" cy="259045"/>
    <xdr:sp macro="" textlink="">
      <xdr:nvSpPr>
        <xdr:cNvPr id="158" name="n_4mainValue債務償還比率">
          <a:extLst>
            <a:ext uri="{FF2B5EF4-FFF2-40B4-BE49-F238E27FC236}">
              <a16:creationId xmlns:a16="http://schemas.microsoft.com/office/drawing/2014/main" id="{5449EE3A-8FAA-4F97-8B48-BF5568283ACD}"/>
            </a:ext>
          </a:extLst>
        </xdr:cNvPr>
        <xdr:cNvSpPr txBox="1"/>
      </xdr:nvSpPr>
      <xdr:spPr>
        <a:xfrm>
          <a:off x="10417252" y="583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92E936A-FFB9-4788-984A-5CE043931012}"/>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DDA74B77-156A-444E-AB12-0A099244EC7A}"/>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66FCE214-925A-4E91-8059-D1186C5A9D5A}"/>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D4C235B6-0329-4369-B89E-AD52DD58F4DA}"/>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E5DC44F3-E251-4753-8F5D-F5D3C1EDAC8B}"/>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7899C257-D0DC-4171-869B-A1F59872B404}"/>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1F0A7A-0374-41DB-B45F-7484296E22A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E96A57-3AD7-4634-B46B-69B4863A43A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2A5A18-2CFD-467B-B7E7-E4D6ECB23F0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C9FD39-AF69-4C40-83A2-AB72E33C800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C4DCFD-08EF-4BE9-9612-9363D431FDF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3F5CCD-6148-4811-A288-5A282504E63E}"/>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6650CA-A1CB-407A-9819-1ADBBB93392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0B3149-D9C8-45F1-93C6-0C72267777E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0AD4C4-8623-48A4-B184-5D5C5CB56865}"/>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894E42-F185-49C5-AFE6-7AE208CD9589}"/>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3,051
85.25
5,584,101
5,194,363
389,146
1,925,597
4,795,844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65C7D67-AB57-4EAF-B583-2C7654273249}"/>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F7F0DC-6608-4E0F-9462-0E884239C9D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19A97E-E96F-4FA6-8D49-45AA99447973}"/>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8B88868-A0BF-4770-B596-9B0D0FCFE59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7DCF9C-4671-4C49-9A07-915DCD61203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4E46769-5F94-4849-9003-265D8948E027}"/>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2F190C-E4CD-4517-949E-BEA6153DC2E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442A74-A773-428A-8BB0-BD69BA574318}"/>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0ABBA6-1461-4B67-83C6-6A8CCC670EF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0BE31B-D570-4CAA-A9BA-934734160AF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A085AA-EA95-4601-A1FE-E17A8C4920EA}"/>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AC32D9-EF74-4365-BA86-43C4D54674C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0B8A72-F24C-4346-B8DA-A69CAF5DBE68}"/>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4F8678-874E-4B56-B373-E8B97258EA6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C72F2A-1385-43F8-B292-844B9B7FFBC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0B02BF9-AD3D-459C-A327-DEDA39CEEF4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5727D4-3ECB-4BD0-AD70-EB610719DD2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904FD8-D31F-4FE1-889E-C9978AC7FE4F}"/>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0526EF-2676-4336-9D30-27EDCB29FC3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EA81DA-6065-41C0-BC8D-A3AAA398C586}"/>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2425E8-22CB-4B56-AA3A-CBF890BEA2E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1D874D-CB30-4AAB-B081-9740FEC0720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2DCACC-3047-44AB-BAB8-BC23D68AC4D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F0938B9-08D2-4062-BB8B-CE337B9689B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4ACFFA-3901-4210-8CC6-A51D76CD5C9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E089DC-2636-413B-BA4D-F807B251D0D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924F7F-1F5F-45CB-B0BA-4914D2122DEE}"/>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5BB6DC-EF9B-4665-916D-45FC75A394E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C6357A-0A3D-4C67-A184-08D341073CA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C1FE19-70D3-4940-A227-AC0AE59D941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9F457A-3CA0-4DA1-B67F-92033DEE307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779140-527A-4EAC-A313-BC762F5D6948}"/>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B9160CD-ABF3-4AF8-8A79-904D2700753C}"/>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89520E8-8B8D-4239-89BE-01053A79778D}"/>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7DF204A-153F-455E-A23C-A38B68BEC681}"/>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505F1A2-7224-4F6F-A83E-5ED84C1CF6DF}"/>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1EB9799-8393-48BD-9557-D255D717ACCC}"/>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1733BCB-E78D-4631-9489-BE5ACFDD2A8E}"/>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424788B-A423-42CE-86D0-22F2326680DB}"/>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7966C69-22A5-48C7-A9FD-1B9B54F87DB9}"/>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5721FD8-F592-46BB-AC6A-6C5005C37FDC}"/>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16AFE9A-0742-46E8-B263-95B83B857226}"/>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40E2172-7E0A-419B-8E50-E082426FC487}"/>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3CEB9C3-1271-4E5E-96C6-DF28DDD2A09B}"/>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B7B3C8D-2B72-4DCB-B273-D75C4390AF4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DEA6C9A-74BE-4047-884C-4A7E65BE50E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A599279A-B81C-49CF-9093-CF88669A8E69}"/>
            </a:ext>
          </a:extLst>
        </xdr:cNvPr>
        <xdr:cNvCxnSpPr/>
      </xdr:nvCxnSpPr>
      <xdr:spPr>
        <a:xfrm flipV="1">
          <a:off x="4180840" y="5355772"/>
          <a:ext cx="0" cy="152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FF33C01D-F18E-4A5F-822E-A1154C4B687B}"/>
            </a:ext>
          </a:extLst>
        </xdr:cNvPr>
        <xdr:cNvSpPr txBox="1"/>
      </xdr:nvSpPr>
      <xdr:spPr>
        <a:xfrm>
          <a:off x="4219575" y="687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5221D4DF-25CE-41B0-9FB1-58A01B194CEE}"/>
            </a:ext>
          </a:extLst>
        </xdr:cNvPr>
        <xdr:cNvCxnSpPr/>
      </xdr:nvCxnSpPr>
      <xdr:spPr>
        <a:xfrm>
          <a:off x="4105275" y="6876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4544A64F-EFC1-4AAF-AE30-DDEBD3DA94F4}"/>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353F5CDE-E9BC-4585-B5BC-1E248658165D}"/>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81F5ECF3-85EB-425F-BEA6-B560C8551A14}"/>
            </a:ext>
          </a:extLst>
        </xdr:cNvPr>
        <xdr:cNvSpPr txBox="1"/>
      </xdr:nvSpPr>
      <xdr:spPr>
        <a:xfrm>
          <a:off x="4219575"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43526A1D-6E34-4298-ACD4-63BC0833828E}"/>
            </a:ext>
          </a:extLst>
        </xdr:cNvPr>
        <xdr:cNvSpPr/>
      </xdr:nvSpPr>
      <xdr:spPr>
        <a:xfrm>
          <a:off x="4124325" y="6392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5AE2E559-28F6-49AC-85AC-CD8521DAA6EC}"/>
            </a:ext>
          </a:extLst>
        </xdr:cNvPr>
        <xdr:cNvSpPr/>
      </xdr:nvSpPr>
      <xdr:spPr>
        <a:xfrm>
          <a:off x="3381375" y="63321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D5ED1172-472D-4B58-AE1D-C0408BA6604B}"/>
            </a:ext>
          </a:extLst>
        </xdr:cNvPr>
        <xdr:cNvSpPr/>
      </xdr:nvSpPr>
      <xdr:spPr>
        <a:xfrm>
          <a:off x="2571750" y="6323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5A33D3E9-9F6E-4A41-BFC3-E0DF6E3DAAB8}"/>
            </a:ext>
          </a:extLst>
        </xdr:cNvPr>
        <xdr:cNvSpPr/>
      </xdr:nvSpPr>
      <xdr:spPr>
        <a:xfrm>
          <a:off x="1781175" y="62892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BBBD91E4-746F-4049-8C55-671508F81CD3}"/>
            </a:ext>
          </a:extLst>
        </xdr:cNvPr>
        <xdr:cNvSpPr/>
      </xdr:nvSpPr>
      <xdr:spPr>
        <a:xfrm>
          <a:off x="9810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C6C8224-85AA-423E-9207-E0514862F19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52D6BB1-E5F6-4BD6-94EF-99256DE9169C}"/>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A39532-1972-4FC6-981D-8004C8B8A223}"/>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1FF4563-E9E5-4F62-91CF-2229ECA2F7F1}"/>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70EF194-5507-4104-9BD5-2348CCD0BDF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54791</xdr:rowOff>
    </xdr:from>
    <xdr:to>
      <xdr:col>24</xdr:col>
      <xdr:colOff>114300</xdr:colOff>
      <xdr:row>39</xdr:row>
      <xdr:rowOff>156391</xdr:rowOff>
    </xdr:to>
    <xdr:sp macro="" textlink="">
      <xdr:nvSpPr>
        <xdr:cNvPr id="74" name="楕円 73">
          <a:extLst>
            <a:ext uri="{FF2B5EF4-FFF2-40B4-BE49-F238E27FC236}">
              <a16:creationId xmlns:a16="http://schemas.microsoft.com/office/drawing/2014/main" id="{DED404BF-06B5-46FF-9422-B505F7E87093}"/>
            </a:ext>
          </a:extLst>
        </xdr:cNvPr>
        <xdr:cNvSpPr/>
      </xdr:nvSpPr>
      <xdr:spPr>
        <a:xfrm>
          <a:off x="4124325" y="63793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77668</xdr:rowOff>
    </xdr:from>
    <xdr:ext cx="405111" cy="259045"/>
    <xdr:sp macro="" textlink="">
      <xdr:nvSpPr>
        <xdr:cNvPr id="75" name="【道路】&#10;有形固定資産減価償却率該当値テキスト">
          <a:extLst>
            <a:ext uri="{FF2B5EF4-FFF2-40B4-BE49-F238E27FC236}">
              <a16:creationId xmlns:a16="http://schemas.microsoft.com/office/drawing/2014/main" id="{31157751-E1EE-4095-97F9-185E25CA9735}"/>
            </a:ext>
          </a:extLst>
        </xdr:cNvPr>
        <xdr:cNvSpPr txBox="1"/>
      </xdr:nvSpPr>
      <xdr:spPr>
        <a:xfrm>
          <a:off x="4219575" y="624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a16="http://schemas.microsoft.com/office/drawing/2014/main" id="{505457F9-3F14-45EA-B31D-5EA814801A76}"/>
            </a:ext>
          </a:extLst>
        </xdr:cNvPr>
        <xdr:cNvSpPr/>
      </xdr:nvSpPr>
      <xdr:spPr>
        <a:xfrm>
          <a:off x="3381375" y="6353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105591</xdr:rowOff>
    </xdr:to>
    <xdr:cxnSp macro="">
      <xdr:nvCxnSpPr>
        <xdr:cNvPr id="77" name="直線コネクタ 76">
          <a:extLst>
            <a:ext uri="{FF2B5EF4-FFF2-40B4-BE49-F238E27FC236}">
              <a16:creationId xmlns:a16="http://schemas.microsoft.com/office/drawing/2014/main" id="{F810E188-BE98-4902-B6FC-49616FAA188C}"/>
            </a:ext>
          </a:extLst>
        </xdr:cNvPr>
        <xdr:cNvCxnSpPr/>
      </xdr:nvCxnSpPr>
      <xdr:spPr>
        <a:xfrm>
          <a:off x="3429000" y="6400800"/>
          <a:ext cx="752475"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8" name="楕円 77">
          <a:extLst>
            <a:ext uri="{FF2B5EF4-FFF2-40B4-BE49-F238E27FC236}">
              <a16:creationId xmlns:a16="http://schemas.microsoft.com/office/drawing/2014/main" id="{10B640F6-9487-43F3-9110-CC46A6A9B8D2}"/>
            </a:ext>
          </a:extLst>
        </xdr:cNvPr>
        <xdr:cNvSpPr/>
      </xdr:nvSpPr>
      <xdr:spPr>
        <a:xfrm>
          <a:off x="2571750" y="63236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6F64026E-FC95-41E6-B704-AA2E4A34B111}"/>
            </a:ext>
          </a:extLst>
        </xdr:cNvPr>
        <xdr:cNvCxnSpPr/>
      </xdr:nvCxnSpPr>
      <xdr:spPr>
        <a:xfrm>
          <a:off x="2619375" y="6371318"/>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134801</xdr:rowOff>
    </xdr:from>
    <xdr:to>
      <xdr:col>10</xdr:col>
      <xdr:colOff>165100</xdr:colOff>
      <xdr:row>39</xdr:row>
      <xdr:rowOff>64951</xdr:rowOff>
    </xdr:to>
    <xdr:sp macro="" textlink="">
      <xdr:nvSpPr>
        <xdr:cNvPr id="80" name="楕円 79">
          <a:extLst>
            <a:ext uri="{FF2B5EF4-FFF2-40B4-BE49-F238E27FC236}">
              <a16:creationId xmlns:a16="http://schemas.microsoft.com/office/drawing/2014/main" id="{AB972C33-BF90-4F60-9A75-AA2C1AA17589}"/>
            </a:ext>
          </a:extLst>
        </xdr:cNvPr>
        <xdr:cNvSpPr/>
      </xdr:nvSpPr>
      <xdr:spPr>
        <a:xfrm>
          <a:off x="1781175" y="62974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14151</xdr:rowOff>
    </xdr:from>
    <xdr:to>
      <xdr:col>15</xdr:col>
      <xdr:colOff>50800</xdr:colOff>
      <xdr:row>39</xdr:row>
      <xdr:rowOff>43543</xdr:rowOff>
    </xdr:to>
    <xdr:cxnSp macro="">
      <xdr:nvCxnSpPr>
        <xdr:cNvPr id="81" name="直線コネクタ 80">
          <a:extLst>
            <a:ext uri="{FF2B5EF4-FFF2-40B4-BE49-F238E27FC236}">
              <a16:creationId xmlns:a16="http://schemas.microsoft.com/office/drawing/2014/main" id="{04387882-9F2E-4C74-AD66-C828D2A71A59}"/>
            </a:ext>
          </a:extLst>
        </xdr:cNvPr>
        <xdr:cNvCxnSpPr/>
      </xdr:nvCxnSpPr>
      <xdr:spPr>
        <a:xfrm>
          <a:off x="1828800" y="6335576"/>
          <a:ext cx="790575"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102144</xdr:rowOff>
    </xdr:from>
    <xdr:to>
      <xdr:col>6</xdr:col>
      <xdr:colOff>38100</xdr:colOff>
      <xdr:row>39</xdr:row>
      <xdr:rowOff>32294</xdr:rowOff>
    </xdr:to>
    <xdr:sp macro="" textlink="">
      <xdr:nvSpPr>
        <xdr:cNvPr id="82" name="楕円 81">
          <a:extLst>
            <a:ext uri="{FF2B5EF4-FFF2-40B4-BE49-F238E27FC236}">
              <a16:creationId xmlns:a16="http://schemas.microsoft.com/office/drawing/2014/main" id="{0F361014-98B2-4B3C-9038-DE766402E360}"/>
            </a:ext>
          </a:extLst>
        </xdr:cNvPr>
        <xdr:cNvSpPr/>
      </xdr:nvSpPr>
      <xdr:spPr>
        <a:xfrm>
          <a:off x="981075" y="626799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152944</xdr:rowOff>
    </xdr:from>
    <xdr:to>
      <xdr:col>10</xdr:col>
      <xdr:colOff>114300</xdr:colOff>
      <xdr:row>39</xdr:row>
      <xdr:rowOff>14151</xdr:rowOff>
    </xdr:to>
    <xdr:cxnSp macro="">
      <xdr:nvCxnSpPr>
        <xdr:cNvPr id="83" name="直線コネクタ 82">
          <a:extLst>
            <a:ext uri="{FF2B5EF4-FFF2-40B4-BE49-F238E27FC236}">
              <a16:creationId xmlns:a16="http://schemas.microsoft.com/office/drawing/2014/main" id="{D4CD768D-F4EB-41E7-A612-47E2116819B7}"/>
            </a:ext>
          </a:extLst>
        </xdr:cNvPr>
        <xdr:cNvCxnSpPr/>
      </xdr:nvCxnSpPr>
      <xdr:spPr>
        <a:xfrm>
          <a:off x="1028700" y="6315619"/>
          <a:ext cx="8001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6BC5D70D-7CAA-4ACF-A588-DF332B82DDE9}"/>
            </a:ext>
          </a:extLst>
        </xdr:cNvPr>
        <xdr:cNvSpPr txBox="1"/>
      </xdr:nvSpPr>
      <xdr:spPr>
        <a:xfrm>
          <a:off x="3239144" y="6126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FDC8F81C-B01E-44DF-A925-717377577C61}"/>
            </a:ext>
          </a:extLst>
        </xdr:cNvPr>
        <xdr:cNvSpPr txBox="1"/>
      </xdr:nvSpPr>
      <xdr:spPr>
        <a:xfrm>
          <a:off x="2439044" y="610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186F3998-F3AA-4D53-A8B4-09E60BF2EA26}"/>
            </a:ext>
          </a:extLst>
        </xdr:cNvPr>
        <xdr:cNvSpPr txBox="1"/>
      </xdr:nvSpPr>
      <xdr:spPr>
        <a:xfrm>
          <a:off x="1648469" y="6067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5BCB0488-4654-42E0-9EDB-9DB2E994162A}"/>
            </a:ext>
          </a:extLst>
        </xdr:cNvPr>
        <xdr:cNvSpPr txBox="1"/>
      </xdr:nvSpPr>
      <xdr:spPr>
        <a:xfrm>
          <a:off x="84836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8" name="n_1mainValue【道路】&#10;有形固定資産減価償却率">
          <a:extLst>
            <a:ext uri="{FF2B5EF4-FFF2-40B4-BE49-F238E27FC236}">
              <a16:creationId xmlns:a16="http://schemas.microsoft.com/office/drawing/2014/main" id="{324AB1F2-2409-4B9E-9F31-038DFFB50472}"/>
            </a:ext>
          </a:extLst>
        </xdr:cNvPr>
        <xdr:cNvSpPr txBox="1"/>
      </xdr:nvSpPr>
      <xdr:spPr>
        <a:xfrm>
          <a:off x="3239144" y="644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9" name="n_2mainValue【道路】&#10;有形固定資産減価償却率">
          <a:extLst>
            <a:ext uri="{FF2B5EF4-FFF2-40B4-BE49-F238E27FC236}">
              <a16:creationId xmlns:a16="http://schemas.microsoft.com/office/drawing/2014/main" id="{64FCDA47-1AA9-4FFD-AE59-017EE44B8B3B}"/>
            </a:ext>
          </a:extLst>
        </xdr:cNvPr>
        <xdr:cNvSpPr txBox="1"/>
      </xdr:nvSpPr>
      <xdr:spPr>
        <a:xfrm>
          <a:off x="2439044" y="641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56078</xdr:rowOff>
    </xdr:from>
    <xdr:ext cx="405111" cy="259045"/>
    <xdr:sp macro="" textlink="">
      <xdr:nvSpPr>
        <xdr:cNvPr id="90" name="n_3mainValue【道路】&#10;有形固定資産減価償却率">
          <a:extLst>
            <a:ext uri="{FF2B5EF4-FFF2-40B4-BE49-F238E27FC236}">
              <a16:creationId xmlns:a16="http://schemas.microsoft.com/office/drawing/2014/main" id="{61F5B3AB-8D6D-4D63-9044-E1BE328ED7CF}"/>
            </a:ext>
          </a:extLst>
        </xdr:cNvPr>
        <xdr:cNvSpPr txBox="1"/>
      </xdr:nvSpPr>
      <xdr:spPr>
        <a:xfrm>
          <a:off x="1648469" y="638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48821</xdr:rowOff>
    </xdr:from>
    <xdr:ext cx="405111" cy="259045"/>
    <xdr:sp macro="" textlink="">
      <xdr:nvSpPr>
        <xdr:cNvPr id="91" name="n_4mainValue【道路】&#10;有形固定資産減価償却率">
          <a:extLst>
            <a:ext uri="{FF2B5EF4-FFF2-40B4-BE49-F238E27FC236}">
              <a16:creationId xmlns:a16="http://schemas.microsoft.com/office/drawing/2014/main" id="{A0A7628B-7F54-4BC6-AA64-ED9D28DDCEC8}"/>
            </a:ext>
          </a:extLst>
        </xdr:cNvPr>
        <xdr:cNvSpPr txBox="1"/>
      </xdr:nvSpPr>
      <xdr:spPr>
        <a:xfrm>
          <a:off x="848369" y="6046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65E0399-7024-4DF0-8088-466639DAADF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728FC58-5AE3-4F7E-A6E0-BD49347572A2}"/>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1FE2923-0BD8-4A2E-8546-4731F4CB743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ED2BB0C-650D-4F2C-835C-2ACA69CDEB4A}"/>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2F687DB-FA6E-4C4B-B38B-BB075D69F267}"/>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334BFEF-4B6A-4FFA-A2EA-B311B5B8E7C4}"/>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63E335F-8FBB-463D-AF54-7AEC44E7895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2165266-77E7-4AF9-AF02-72F6416F3CC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9A3E546-967E-4DD8-AD1D-616D7600C83A}"/>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382A229-DDE1-48A0-BAC7-C68A372E234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0602BA7-08C0-424A-811C-DE650B96990E}"/>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804396A-E33E-4BB3-9748-D1CD00DBA45B}"/>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629F57A-BFCD-49D3-AA14-4E0DC283EE59}"/>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50BC25C7-4673-43C9-9DA3-DF56235E065E}"/>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492398A-EBB4-4AC4-B213-20D1D821CC6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56606097-F76B-4E09-A78E-67673EB445AB}"/>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D43D7A1-C875-40DC-9F96-E392FA4C6F8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E567BA1A-CA99-4E8C-8476-58914177C885}"/>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1F931E5-A563-43FC-909F-CA035F13009F}"/>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FEC265C6-FC59-43D3-852F-9C88F9460A1F}"/>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063BCBF-5C8A-4DA1-A34D-0111E00758C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8105167F-186C-4000-B4E6-9ABFE66ACC44}"/>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EC1BC0DE-F88D-40EB-A246-88E142EFF0D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1E4013F2-3B3F-4B41-A5A8-0DE4160314AE}"/>
            </a:ext>
          </a:extLst>
        </xdr:cNvPr>
        <xdr:cNvCxnSpPr/>
      </xdr:nvCxnSpPr>
      <xdr:spPr>
        <a:xfrm flipV="1">
          <a:off x="9429115" y="5637038"/>
          <a:ext cx="0" cy="11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06598950-2740-4FE5-A7EC-49815AC74866}"/>
            </a:ext>
          </a:extLst>
        </xdr:cNvPr>
        <xdr:cNvSpPr txBox="1"/>
      </xdr:nvSpPr>
      <xdr:spPr>
        <a:xfrm>
          <a:off x="9467850" y="68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FF3BAE93-1A08-4730-A00B-F5F5A4000C54}"/>
            </a:ext>
          </a:extLst>
        </xdr:cNvPr>
        <xdr:cNvCxnSpPr/>
      </xdr:nvCxnSpPr>
      <xdr:spPr>
        <a:xfrm>
          <a:off x="9363075" y="68282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96860538-B352-4494-A5B4-0535810872CC}"/>
            </a:ext>
          </a:extLst>
        </xdr:cNvPr>
        <xdr:cNvSpPr txBox="1"/>
      </xdr:nvSpPr>
      <xdr:spPr>
        <a:xfrm>
          <a:off x="9467850" y="54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E9ADAC5B-1CBA-4C12-9643-43A2EA6C5071}"/>
            </a:ext>
          </a:extLst>
        </xdr:cNvPr>
        <xdr:cNvCxnSpPr/>
      </xdr:nvCxnSpPr>
      <xdr:spPr>
        <a:xfrm>
          <a:off x="9363075" y="5637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C0D2F44B-5391-4172-BDF6-6570ADD62E2B}"/>
            </a:ext>
          </a:extLst>
        </xdr:cNvPr>
        <xdr:cNvSpPr txBox="1"/>
      </xdr:nvSpPr>
      <xdr:spPr>
        <a:xfrm>
          <a:off x="9467850" y="649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5623885A-63AA-4917-B70C-C24DDDE8BB8B}"/>
            </a:ext>
          </a:extLst>
        </xdr:cNvPr>
        <xdr:cNvSpPr/>
      </xdr:nvSpPr>
      <xdr:spPr>
        <a:xfrm>
          <a:off x="9401175" y="66461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00F6357D-9B13-45D7-9B57-BC3EABDBC4E1}"/>
            </a:ext>
          </a:extLst>
        </xdr:cNvPr>
        <xdr:cNvSpPr/>
      </xdr:nvSpPr>
      <xdr:spPr>
        <a:xfrm>
          <a:off x="8639175" y="6640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49A672DA-8AD3-4D2E-A6CC-B8091BC7F2CD}"/>
            </a:ext>
          </a:extLst>
        </xdr:cNvPr>
        <xdr:cNvSpPr/>
      </xdr:nvSpPr>
      <xdr:spPr>
        <a:xfrm>
          <a:off x="7839075" y="66504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26023A8B-7CD3-4042-A888-6DD77A3617F2}"/>
            </a:ext>
          </a:extLst>
        </xdr:cNvPr>
        <xdr:cNvSpPr/>
      </xdr:nvSpPr>
      <xdr:spPr>
        <a:xfrm>
          <a:off x="7029450" y="66465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6A23C1F1-F05A-44DA-8D04-CE2816AA03DA}"/>
            </a:ext>
          </a:extLst>
        </xdr:cNvPr>
        <xdr:cNvSpPr/>
      </xdr:nvSpPr>
      <xdr:spPr>
        <a:xfrm>
          <a:off x="6238875" y="6645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8E1BA85-6453-4234-AB45-4E21E234896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FB817C0-E69C-47B6-A87C-B6EF1403D8A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91A64FB-C04B-42CC-A45F-31ED88EEF61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9BB802D-72F8-42D8-A331-3E49008C412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9268953-7867-4A73-977D-9F14663F5205}"/>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58472</xdr:rowOff>
    </xdr:from>
    <xdr:to>
      <xdr:col>55</xdr:col>
      <xdr:colOff>50800</xdr:colOff>
      <xdr:row>41</xdr:row>
      <xdr:rowOff>160072</xdr:rowOff>
    </xdr:to>
    <xdr:sp macro="" textlink="">
      <xdr:nvSpPr>
        <xdr:cNvPr id="131" name="楕円 130">
          <a:extLst>
            <a:ext uri="{FF2B5EF4-FFF2-40B4-BE49-F238E27FC236}">
              <a16:creationId xmlns:a16="http://schemas.microsoft.com/office/drawing/2014/main" id="{EFC4A50D-3023-4933-A37C-8088541A60EE}"/>
            </a:ext>
          </a:extLst>
        </xdr:cNvPr>
        <xdr:cNvSpPr/>
      </xdr:nvSpPr>
      <xdr:spPr>
        <a:xfrm>
          <a:off x="9401175" y="670692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144849</xdr:rowOff>
    </xdr:from>
    <xdr:ext cx="534377" cy="259045"/>
    <xdr:sp macro="" textlink="">
      <xdr:nvSpPr>
        <xdr:cNvPr id="132" name="【道路】&#10;一人当たり延長該当値テキスト">
          <a:extLst>
            <a:ext uri="{FF2B5EF4-FFF2-40B4-BE49-F238E27FC236}">
              <a16:creationId xmlns:a16="http://schemas.microsoft.com/office/drawing/2014/main" id="{EC935259-EDF5-4C04-9F41-260F740C3F02}"/>
            </a:ext>
          </a:extLst>
        </xdr:cNvPr>
        <xdr:cNvSpPr txBox="1"/>
      </xdr:nvSpPr>
      <xdr:spPr>
        <a:xfrm>
          <a:off x="9467850" y="66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60006</xdr:rowOff>
    </xdr:from>
    <xdr:to>
      <xdr:col>50</xdr:col>
      <xdr:colOff>165100</xdr:colOff>
      <xdr:row>41</xdr:row>
      <xdr:rowOff>161606</xdr:rowOff>
    </xdr:to>
    <xdr:sp macro="" textlink="">
      <xdr:nvSpPr>
        <xdr:cNvPr id="133" name="楕円 132">
          <a:extLst>
            <a:ext uri="{FF2B5EF4-FFF2-40B4-BE49-F238E27FC236}">
              <a16:creationId xmlns:a16="http://schemas.microsoft.com/office/drawing/2014/main" id="{C821E4A6-4066-4928-8ACF-08B0481D19E3}"/>
            </a:ext>
          </a:extLst>
        </xdr:cNvPr>
        <xdr:cNvSpPr/>
      </xdr:nvSpPr>
      <xdr:spPr>
        <a:xfrm>
          <a:off x="8639175" y="67084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109272</xdr:rowOff>
    </xdr:from>
    <xdr:to>
      <xdr:col>55</xdr:col>
      <xdr:colOff>0</xdr:colOff>
      <xdr:row>41</xdr:row>
      <xdr:rowOff>110806</xdr:rowOff>
    </xdr:to>
    <xdr:cxnSp macro="">
      <xdr:nvCxnSpPr>
        <xdr:cNvPr id="134" name="直線コネクタ 133">
          <a:extLst>
            <a:ext uri="{FF2B5EF4-FFF2-40B4-BE49-F238E27FC236}">
              <a16:creationId xmlns:a16="http://schemas.microsoft.com/office/drawing/2014/main" id="{F0EB29F8-F144-4934-91B4-40FF2192E1A7}"/>
            </a:ext>
          </a:extLst>
        </xdr:cNvPr>
        <xdr:cNvCxnSpPr/>
      </xdr:nvCxnSpPr>
      <xdr:spPr>
        <a:xfrm flipV="1">
          <a:off x="8686800" y="6754547"/>
          <a:ext cx="74295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62505</xdr:rowOff>
    </xdr:from>
    <xdr:to>
      <xdr:col>46</xdr:col>
      <xdr:colOff>38100</xdr:colOff>
      <xdr:row>41</xdr:row>
      <xdr:rowOff>164105</xdr:rowOff>
    </xdr:to>
    <xdr:sp macro="" textlink="">
      <xdr:nvSpPr>
        <xdr:cNvPr id="135" name="楕円 134">
          <a:extLst>
            <a:ext uri="{FF2B5EF4-FFF2-40B4-BE49-F238E27FC236}">
              <a16:creationId xmlns:a16="http://schemas.microsoft.com/office/drawing/2014/main" id="{84536F8F-7C79-4D1E-9BEC-D3608835A70A}"/>
            </a:ext>
          </a:extLst>
        </xdr:cNvPr>
        <xdr:cNvSpPr/>
      </xdr:nvSpPr>
      <xdr:spPr>
        <a:xfrm>
          <a:off x="7839075" y="6714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110806</xdr:rowOff>
    </xdr:from>
    <xdr:to>
      <xdr:col>50</xdr:col>
      <xdr:colOff>114300</xdr:colOff>
      <xdr:row>41</xdr:row>
      <xdr:rowOff>113305</xdr:rowOff>
    </xdr:to>
    <xdr:cxnSp macro="">
      <xdr:nvCxnSpPr>
        <xdr:cNvPr id="136" name="直線コネクタ 135">
          <a:extLst>
            <a:ext uri="{FF2B5EF4-FFF2-40B4-BE49-F238E27FC236}">
              <a16:creationId xmlns:a16="http://schemas.microsoft.com/office/drawing/2014/main" id="{EE5437AA-5FE7-4EEA-815A-EC3C56ADF71A}"/>
            </a:ext>
          </a:extLst>
        </xdr:cNvPr>
        <xdr:cNvCxnSpPr/>
      </xdr:nvCxnSpPr>
      <xdr:spPr>
        <a:xfrm flipV="1">
          <a:off x="7886700" y="6756081"/>
          <a:ext cx="800100"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63845</xdr:rowOff>
    </xdr:from>
    <xdr:to>
      <xdr:col>41</xdr:col>
      <xdr:colOff>101600</xdr:colOff>
      <xdr:row>41</xdr:row>
      <xdr:rowOff>165445</xdr:rowOff>
    </xdr:to>
    <xdr:sp macro="" textlink="">
      <xdr:nvSpPr>
        <xdr:cNvPr id="137" name="楕円 136">
          <a:extLst>
            <a:ext uri="{FF2B5EF4-FFF2-40B4-BE49-F238E27FC236}">
              <a16:creationId xmlns:a16="http://schemas.microsoft.com/office/drawing/2014/main" id="{6195C402-5CA4-4E55-850A-D9B468CCD2CE}"/>
            </a:ext>
          </a:extLst>
        </xdr:cNvPr>
        <xdr:cNvSpPr/>
      </xdr:nvSpPr>
      <xdr:spPr>
        <a:xfrm>
          <a:off x="7029450" y="67154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113305</xdr:rowOff>
    </xdr:from>
    <xdr:to>
      <xdr:col>45</xdr:col>
      <xdr:colOff>177800</xdr:colOff>
      <xdr:row>41</xdr:row>
      <xdr:rowOff>114645</xdr:rowOff>
    </xdr:to>
    <xdr:cxnSp macro="">
      <xdr:nvCxnSpPr>
        <xdr:cNvPr id="138" name="直線コネクタ 137">
          <a:extLst>
            <a:ext uri="{FF2B5EF4-FFF2-40B4-BE49-F238E27FC236}">
              <a16:creationId xmlns:a16="http://schemas.microsoft.com/office/drawing/2014/main" id="{C4F4CD82-9963-4A24-8378-0D23082837BB}"/>
            </a:ext>
          </a:extLst>
        </xdr:cNvPr>
        <xdr:cNvCxnSpPr/>
      </xdr:nvCxnSpPr>
      <xdr:spPr>
        <a:xfrm flipV="1">
          <a:off x="7077075" y="6761755"/>
          <a:ext cx="809625"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65310</xdr:rowOff>
    </xdr:from>
    <xdr:to>
      <xdr:col>36</xdr:col>
      <xdr:colOff>165100</xdr:colOff>
      <xdr:row>41</xdr:row>
      <xdr:rowOff>166910</xdr:rowOff>
    </xdr:to>
    <xdr:sp macro="" textlink="">
      <xdr:nvSpPr>
        <xdr:cNvPr id="139" name="楕円 138">
          <a:extLst>
            <a:ext uri="{FF2B5EF4-FFF2-40B4-BE49-F238E27FC236}">
              <a16:creationId xmlns:a16="http://schemas.microsoft.com/office/drawing/2014/main" id="{FFB9BB88-240C-4B08-9F9C-C392D67260EC}"/>
            </a:ext>
          </a:extLst>
        </xdr:cNvPr>
        <xdr:cNvSpPr/>
      </xdr:nvSpPr>
      <xdr:spPr>
        <a:xfrm>
          <a:off x="6238875" y="67169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114645</xdr:rowOff>
    </xdr:from>
    <xdr:to>
      <xdr:col>41</xdr:col>
      <xdr:colOff>50800</xdr:colOff>
      <xdr:row>41</xdr:row>
      <xdr:rowOff>116110</xdr:rowOff>
    </xdr:to>
    <xdr:cxnSp macro="">
      <xdr:nvCxnSpPr>
        <xdr:cNvPr id="140" name="直線コネクタ 139">
          <a:extLst>
            <a:ext uri="{FF2B5EF4-FFF2-40B4-BE49-F238E27FC236}">
              <a16:creationId xmlns:a16="http://schemas.microsoft.com/office/drawing/2014/main" id="{23F5227D-69A1-4F82-B9FD-237D04512FB5}"/>
            </a:ext>
          </a:extLst>
        </xdr:cNvPr>
        <xdr:cNvCxnSpPr/>
      </xdr:nvCxnSpPr>
      <xdr:spPr>
        <a:xfrm flipV="1">
          <a:off x="6286500" y="6763095"/>
          <a:ext cx="790575"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51A5E45F-E0AC-44A6-933E-EDB2E671D488}"/>
            </a:ext>
          </a:extLst>
        </xdr:cNvPr>
        <xdr:cNvSpPr txBox="1"/>
      </xdr:nvSpPr>
      <xdr:spPr>
        <a:xfrm>
          <a:off x="8429136" y="64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50D1AD51-2E19-452C-9147-0187C28DA21F}"/>
            </a:ext>
          </a:extLst>
        </xdr:cNvPr>
        <xdr:cNvSpPr txBox="1"/>
      </xdr:nvSpPr>
      <xdr:spPr>
        <a:xfrm>
          <a:off x="7648086" y="64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51FC76D0-DEA0-4A72-9F42-A5B52E68B9E8}"/>
            </a:ext>
          </a:extLst>
        </xdr:cNvPr>
        <xdr:cNvSpPr txBox="1"/>
      </xdr:nvSpPr>
      <xdr:spPr>
        <a:xfrm>
          <a:off x="6847986" y="64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4064607E-E0BE-49E0-BAF8-824891366C2A}"/>
            </a:ext>
          </a:extLst>
        </xdr:cNvPr>
        <xdr:cNvSpPr txBox="1"/>
      </xdr:nvSpPr>
      <xdr:spPr>
        <a:xfrm>
          <a:off x="6038361" y="644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152733</xdr:rowOff>
    </xdr:from>
    <xdr:ext cx="534377" cy="259045"/>
    <xdr:sp macro="" textlink="">
      <xdr:nvSpPr>
        <xdr:cNvPr id="145" name="n_1mainValue【道路】&#10;一人当たり延長">
          <a:extLst>
            <a:ext uri="{FF2B5EF4-FFF2-40B4-BE49-F238E27FC236}">
              <a16:creationId xmlns:a16="http://schemas.microsoft.com/office/drawing/2014/main" id="{EE30A53E-FD37-4889-AE2C-3424AE7DEBF0}"/>
            </a:ext>
          </a:extLst>
        </xdr:cNvPr>
        <xdr:cNvSpPr txBox="1"/>
      </xdr:nvSpPr>
      <xdr:spPr>
        <a:xfrm>
          <a:off x="8429136" y="680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155232</xdr:rowOff>
    </xdr:from>
    <xdr:ext cx="534377" cy="259045"/>
    <xdr:sp macro="" textlink="">
      <xdr:nvSpPr>
        <xdr:cNvPr id="146" name="n_2mainValue【道路】&#10;一人当たり延長">
          <a:extLst>
            <a:ext uri="{FF2B5EF4-FFF2-40B4-BE49-F238E27FC236}">
              <a16:creationId xmlns:a16="http://schemas.microsoft.com/office/drawing/2014/main" id="{09F42A27-97A2-4730-A19A-5321C98CBBA7}"/>
            </a:ext>
          </a:extLst>
        </xdr:cNvPr>
        <xdr:cNvSpPr txBox="1"/>
      </xdr:nvSpPr>
      <xdr:spPr>
        <a:xfrm>
          <a:off x="7648086" y="680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156572</xdr:rowOff>
    </xdr:from>
    <xdr:ext cx="534377" cy="259045"/>
    <xdr:sp macro="" textlink="">
      <xdr:nvSpPr>
        <xdr:cNvPr id="147" name="n_3mainValue【道路】&#10;一人当たり延長">
          <a:extLst>
            <a:ext uri="{FF2B5EF4-FFF2-40B4-BE49-F238E27FC236}">
              <a16:creationId xmlns:a16="http://schemas.microsoft.com/office/drawing/2014/main" id="{77F8DEE8-60D0-4187-886A-03DFCE00B07A}"/>
            </a:ext>
          </a:extLst>
        </xdr:cNvPr>
        <xdr:cNvSpPr txBox="1"/>
      </xdr:nvSpPr>
      <xdr:spPr>
        <a:xfrm>
          <a:off x="6847986" y="680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158037</xdr:rowOff>
    </xdr:from>
    <xdr:ext cx="534377" cy="259045"/>
    <xdr:sp macro="" textlink="">
      <xdr:nvSpPr>
        <xdr:cNvPr id="148" name="n_4mainValue【道路】&#10;一人当たり延長">
          <a:extLst>
            <a:ext uri="{FF2B5EF4-FFF2-40B4-BE49-F238E27FC236}">
              <a16:creationId xmlns:a16="http://schemas.microsoft.com/office/drawing/2014/main" id="{C959C017-0173-4311-8108-B588C1BF0818}"/>
            </a:ext>
          </a:extLst>
        </xdr:cNvPr>
        <xdr:cNvSpPr txBox="1"/>
      </xdr:nvSpPr>
      <xdr:spPr>
        <a:xfrm>
          <a:off x="6038361" y="68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283145A-1DB6-42F7-AFF5-336CE5F5565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67924D1-ABE2-4F31-9DE3-0E283A53A85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34DCDE1-49F4-4236-BFB3-2E0707791F48}"/>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B3FEA33-5FE7-45E4-866E-668BD10513D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AA89FAC-0732-4546-8DD4-769F522B3CE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291B494-B074-4C0A-86D5-A05784785AE8}"/>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E33A047-370E-4DBF-A225-E9E2DE62183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C4A3180-8D36-4A21-BB3B-2A1800B1739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AC89F42-B779-44BA-97E1-B670FA055C9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D476175-FD26-4222-A04F-2A1CA49C697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FD03155-1C8E-477F-9FFB-A33A48C60B2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C4D5307-5F85-4B18-A215-584F7CE58645}"/>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4A1CB4C-45ED-4B9B-BF9D-77830B76A525}"/>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BD86598-1DA4-48A1-821F-181DD8BBFBFA}"/>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A9927BD-3D8E-4084-9545-BD59BD798725}"/>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8122E8B-2785-4E4B-981D-8DA531E403B5}"/>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273F0DA-3BC5-4782-96E7-D97E39165417}"/>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13BCEA1-10AB-4E31-B554-4231590A4107}"/>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3CC2004C-2B86-4DFB-8C4E-D76598479DA9}"/>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CCBA4F7-CE61-473B-BB93-1CB20802320C}"/>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F64121D-88DB-4081-BA5C-9F27B7FE162E}"/>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2657F1E-14CB-4D02-B010-BF93042A1EE4}"/>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83711C54-C828-400F-8FC5-CD23258EC5B7}"/>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AD7F523-61C5-47C8-A561-FFD9558AA64D}"/>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841070C-33F8-459A-8DB1-557D5D4F7D89}"/>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49EBF03B-72C0-46FD-AEDF-9BCA0F62D9DD}"/>
            </a:ext>
          </a:extLst>
        </xdr:cNvPr>
        <xdr:cNvCxnSpPr/>
      </xdr:nvCxnSpPr>
      <xdr:spPr>
        <a:xfrm flipV="1">
          <a:off x="4180840" y="9078958"/>
          <a:ext cx="0" cy="136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6F0F5BA-A06A-44F1-A455-D1785D1A2CEF}"/>
            </a:ext>
          </a:extLst>
        </xdr:cNvPr>
        <xdr:cNvSpPr txBox="1"/>
      </xdr:nvSpPr>
      <xdr:spPr>
        <a:xfrm>
          <a:off x="42195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665335F7-7455-4F9E-9984-CA7230A7A64C}"/>
            </a:ext>
          </a:extLst>
        </xdr:cNvPr>
        <xdr:cNvCxnSpPr/>
      </xdr:nvCxnSpPr>
      <xdr:spPr>
        <a:xfrm>
          <a:off x="4105275"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5B9E025B-282D-4FD9-91F1-F57D835A4FE9}"/>
            </a:ext>
          </a:extLst>
        </xdr:cNvPr>
        <xdr:cNvSpPr txBox="1"/>
      </xdr:nvSpPr>
      <xdr:spPr>
        <a:xfrm>
          <a:off x="4219575" y="8876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014E4A12-D5C9-4F2A-91F1-F0E30AD6338C}"/>
            </a:ext>
          </a:extLst>
        </xdr:cNvPr>
        <xdr:cNvCxnSpPr/>
      </xdr:nvCxnSpPr>
      <xdr:spPr>
        <a:xfrm>
          <a:off x="4105275" y="9078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7B51AF26-3578-4057-8907-2554D5A24452}"/>
            </a:ext>
          </a:extLst>
        </xdr:cNvPr>
        <xdr:cNvSpPr txBox="1"/>
      </xdr:nvSpPr>
      <xdr:spPr>
        <a:xfrm>
          <a:off x="4219575" y="9864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04099B30-B467-477A-977A-0D0192FB58C6}"/>
            </a:ext>
          </a:extLst>
        </xdr:cNvPr>
        <xdr:cNvSpPr/>
      </xdr:nvSpPr>
      <xdr:spPr>
        <a:xfrm>
          <a:off x="4124325" y="9886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47C207A9-3A09-4F7E-A0DB-56E820DD9636}"/>
            </a:ext>
          </a:extLst>
        </xdr:cNvPr>
        <xdr:cNvSpPr/>
      </xdr:nvSpPr>
      <xdr:spPr>
        <a:xfrm>
          <a:off x="33813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43BAA229-C14D-4C0D-BEA0-26AE32FC75ED}"/>
            </a:ext>
          </a:extLst>
        </xdr:cNvPr>
        <xdr:cNvSpPr/>
      </xdr:nvSpPr>
      <xdr:spPr>
        <a:xfrm>
          <a:off x="2571750" y="9850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DB5E52E9-AB50-4032-B0F7-337E593BCDC6}"/>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33627EB4-51BF-4E58-9EC2-9495A4446A83}"/>
            </a:ext>
          </a:extLst>
        </xdr:cNvPr>
        <xdr:cNvSpPr/>
      </xdr:nvSpPr>
      <xdr:spPr>
        <a:xfrm>
          <a:off x="9810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722F616-3BD5-487E-86B6-A72F0040C3B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320BDC8-3DB9-4B65-BE4B-8F7BF863B06A}"/>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B48E73F-9E18-40A2-BFC7-F6D417308358}"/>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2D22E07-961F-429A-8D98-5C682DDC63A4}"/>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5839679-E9CF-4EC7-85FA-77AA0A94E38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63500</xdr:rowOff>
    </xdr:from>
    <xdr:to>
      <xdr:col>24</xdr:col>
      <xdr:colOff>114300</xdr:colOff>
      <xdr:row>59</xdr:row>
      <xdr:rowOff>165100</xdr:rowOff>
    </xdr:to>
    <xdr:sp macro="" textlink="">
      <xdr:nvSpPr>
        <xdr:cNvPr id="190" name="楕円 189">
          <a:extLst>
            <a:ext uri="{FF2B5EF4-FFF2-40B4-BE49-F238E27FC236}">
              <a16:creationId xmlns:a16="http://schemas.microsoft.com/office/drawing/2014/main" id="{93782FF5-C90D-4EE3-A34E-34BD13D9E349}"/>
            </a:ext>
          </a:extLst>
        </xdr:cNvPr>
        <xdr:cNvSpPr/>
      </xdr:nvSpPr>
      <xdr:spPr>
        <a:xfrm>
          <a:off x="4124325" y="9629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86377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776B50B-61A9-42BE-8CCE-D555D0BF9042}"/>
            </a:ext>
          </a:extLst>
        </xdr:cNvPr>
        <xdr:cNvSpPr txBox="1"/>
      </xdr:nvSpPr>
      <xdr:spPr>
        <a:xfrm>
          <a:off x="4219575" y="948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63500</xdr:rowOff>
    </xdr:from>
    <xdr:to>
      <xdr:col>20</xdr:col>
      <xdr:colOff>38100</xdr:colOff>
      <xdr:row>59</xdr:row>
      <xdr:rowOff>165100</xdr:rowOff>
    </xdr:to>
    <xdr:sp macro="" textlink="">
      <xdr:nvSpPr>
        <xdr:cNvPr id="192" name="楕円 191">
          <a:extLst>
            <a:ext uri="{FF2B5EF4-FFF2-40B4-BE49-F238E27FC236}">
              <a16:creationId xmlns:a16="http://schemas.microsoft.com/office/drawing/2014/main" id="{CDFC9E96-C107-4D7D-BE6D-41CC70B654AF}"/>
            </a:ext>
          </a:extLst>
        </xdr:cNvPr>
        <xdr:cNvSpPr/>
      </xdr:nvSpPr>
      <xdr:spPr>
        <a:xfrm>
          <a:off x="3381375" y="9629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114300</xdr:rowOff>
    </xdr:from>
    <xdr:to>
      <xdr:col>24</xdr:col>
      <xdr:colOff>63500</xdr:colOff>
      <xdr:row>59</xdr:row>
      <xdr:rowOff>114300</xdr:rowOff>
    </xdr:to>
    <xdr:cxnSp macro="">
      <xdr:nvCxnSpPr>
        <xdr:cNvPr id="193" name="直線コネクタ 192">
          <a:extLst>
            <a:ext uri="{FF2B5EF4-FFF2-40B4-BE49-F238E27FC236}">
              <a16:creationId xmlns:a16="http://schemas.microsoft.com/office/drawing/2014/main" id="{F5C44B1C-BA2F-48F3-8D43-D76F797CC85B}"/>
            </a:ext>
          </a:extLst>
        </xdr:cNvPr>
        <xdr:cNvCxnSpPr/>
      </xdr:nvCxnSpPr>
      <xdr:spPr>
        <a:xfrm>
          <a:off x="3429000" y="96774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39007</xdr:rowOff>
    </xdr:from>
    <xdr:to>
      <xdr:col>15</xdr:col>
      <xdr:colOff>101600</xdr:colOff>
      <xdr:row>59</xdr:row>
      <xdr:rowOff>140607</xdr:rowOff>
    </xdr:to>
    <xdr:sp macro="" textlink="">
      <xdr:nvSpPr>
        <xdr:cNvPr id="194" name="楕円 193">
          <a:extLst>
            <a:ext uri="{FF2B5EF4-FFF2-40B4-BE49-F238E27FC236}">
              <a16:creationId xmlns:a16="http://schemas.microsoft.com/office/drawing/2014/main" id="{287EBC7F-987E-438A-8DE8-E83BFCCC042D}"/>
            </a:ext>
          </a:extLst>
        </xdr:cNvPr>
        <xdr:cNvSpPr/>
      </xdr:nvSpPr>
      <xdr:spPr>
        <a:xfrm>
          <a:off x="2571750" y="96021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89807</xdr:rowOff>
    </xdr:from>
    <xdr:to>
      <xdr:col>19</xdr:col>
      <xdr:colOff>177800</xdr:colOff>
      <xdr:row>59</xdr:row>
      <xdr:rowOff>114300</xdr:rowOff>
    </xdr:to>
    <xdr:cxnSp macro="">
      <xdr:nvCxnSpPr>
        <xdr:cNvPr id="195" name="直線コネクタ 194">
          <a:extLst>
            <a:ext uri="{FF2B5EF4-FFF2-40B4-BE49-F238E27FC236}">
              <a16:creationId xmlns:a16="http://schemas.microsoft.com/office/drawing/2014/main" id="{744DB048-28AF-4BC3-BCE9-340FCFF366BB}"/>
            </a:ext>
          </a:extLst>
        </xdr:cNvPr>
        <xdr:cNvCxnSpPr/>
      </xdr:nvCxnSpPr>
      <xdr:spPr>
        <a:xfrm>
          <a:off x="2619375" y="9649732"/>
          <a:ext cx="80962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12881</xdr:rowOff>
    </xdr:from>
    <xdr:to>
      <xdr:col>10</xdr:col>
      <xdr:colOff>165100</xdr:colOff>
      <xdr:row>59</xdr:row>
      <xdr:rowOff>114481</xdr:rowOff>
    </xdr:to>
    <xdr:sp macro="" textlink="">
      <xdr:nvSpPr>
        <xdr:cNvPr id="196" name="楕円 195">
          <a:extLst>
            <a:ext uri="{FF2B5EF4-FFF2-40B4-BE49-F238E27FC236}">
              <a16:creationId xmlns:a16="http://schemas.microsoft.com/office/drawing/2014/main" id="{B28181D9-FFCE-461C-BA88-423B7CD91FEA}"/>
            </a:ext>
          </a:extLst>
        </xdr:cNvPr>
        <xdr:cNvSpPr/>
      </xdr:nvSpPr>
      <xdr:spPr>
        <a:xfrm>
          <a:off x="1781175" y="95728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63681</xdr:rowOff>
    </xdr:from>
    <xdr:to>
      <xdr:col>15</xdr:col>
      <xdr:colOff>50800</xdr:colOff>
      <xdr:row>59</xdr:row>
      <xdr:rowOff>89807</xdr:rowOff>
    </xdr:to>
    <xdr:cxnSp macro="">
      <xdr:nvCxnSpPr>
        <xdr:cNvPr id="197" name="直線コネクタ 196">
          <a:extLst>
            <a:ext uri="{FF2B5EF4-FFF2-40B4-BE49-F238E27FC236}">
              <a16:creationId xmlns:a16="http://schemas.microsoft.com/office/drawing/2014/main" id="{2433AD8A-0409-4D6A-8530-AB87146B5CA7}"/>
            </a:ext>
          </a:extLst>
        </xdr:cNvPr>
        <xdr:cNvCxnSpPr/>
      </xdr:nvCxnSpPr>
      <xdr:spPr>
        <a:xfrm>
          <a:off x="1828800" y="9629956"/>
          <a:ext cx="790575"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22678</xdr:rowOff>
    </xdr:from>
    <xdr:to>
      <xdr:col>6</xdr:col>
      <xdr:colOff>38100</xdr:colOff>
      <xdr:row>59</xdr:row>
      <xdr:rowOff>124278</xdr:rowOff>
    </xdr:to>
    <xdr:sp macro="" textlink="">
      <xdr:nvSpPr>
        <xdr:cNvPr id="198" name="楕円 197">
          <a:extLst>
            <a:ext uri="{FF2B5EF4-FFF2-40B4-BE49-F238E27FC236}">
              <a16:creationId xmlns:a16="http://schemas.microsoft.com/office/drawing/2014/main" id="{6E98A0CB-57E8-4194-8CAE-3483D434F034}"/>
            </a:ext>
          </a:extLst>
        </xdr:cNvPr>
        <xdr:cNvSpPr/>
      </xdr:nvSpPr>
      <xdr:spPr>
        <a:xfrm>
          <a:off x="981075" y="95889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63681</xdr:rowOff>
    </xdr:from>
    <xdr:to>
      <xdr:col>10</xdr:col>
      <xdr:colOff>114300</xdr:colOff>
      <xdr:row>59</xdr:row>
      <xdr:rowOff>73478</xdr:rowOff>
    </xdr:to>
    <xdr:cxnSp macro="">
      <xdr:nvCxnSpPr>
        <xdr:cNvPr id="199" name="直線コネクタ 198">
          <a:extLst>
            <a:ext uri="{FF2B5EF4-FFF2-40B4-BE49-F238E27FC236}">
              <a16:creationId xmlns:a16="http://schemas.microsoft.com/office/drawing/2014/main" id="{E4A65CDA-475A-439F-8F38-D192CEF2BD09}"/>
            </a:ext>
          </a:extLst>
        </xdr:cNvPr>
        <xdr:cNvCxnSpPr/>
      </xdr:nvCxnSpPr>
      <xdr:spPr>
        <a:xfrm flipV="1">
          <a:off x="1028700" y="9629956"/>
          <a:ext cx="8001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965A2D8-0D89-4D65-B904-8922F215CB87}"/>
            </a:ext>
          </a:extLst>
        </xdr:cNvPr>
        <xdr:cNvSpPr txBox="1"/>
      </xdr:nvSpPr>
      <xdr:spPr>
        <a:xfrm>
          <a:off x="3239144" y="995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1A0554CA-0E67-46C1-ABA7-797DBBC6FC26}"/>
            </a:ext>
          </a:extLst>
        </xdr:cNvPr>
        <xdr:cNvSpPr txBox="1"/>
      </xdr:nvSpPr>
      <xdr:spPr>
        <a:xfrm>
          <a:off x="2439044" y="993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5E3DCDD7-8584-4C25-AB72-B2C2C710CAB6}"/>
            </a:ext>
          </a:extLst>
        </xdr:cNvPr>
        <xdr:cNvSpPr txBox="1"/>
      </xdr:nvSpPr>
      <xdr:spPr>
        <a:xfrm>
          <a:off x="16484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F41EF289-0177-4AC8-8B90-A300CF38AA1E}"/>
            </a:ext>
          </a:extLst>
        </xdr:cNvPr>
        <xdr:cNvSpPr txBox="1"/>
      </xdr:nvSpPr>
      <xdr:spPr>
        <a:xfrm>
          <a:off x="848369"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10177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3707A940-52F1-4BB8-A27D-B0ABD2E9C4C6}"/>
            </a:ext>
          </a:extLst>
        </xdr:cNvPr>
        <xdr:cNvSpPr txBox="1"/>
      </xdr:nvSpPr>
      <xdr:spPr>
        <a:xfrm>
          <a:off x="3239144" y="940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157134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808789BF-FA04-4DA5-B976-66D630D2C47F}"/>
            </a:ext>
          </a:extLst>
        </xdr:cNvPr>
        <xdr:cNvSpPr txBox="1"/>
      </xdr:nvSpPr>
      <xdr:spPr>
        <a:xfrm>
          <a:off x="2439044" y="93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131008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6C10A7C-49AF-414D-9A27-487672051C74}"/>
            </a:ext>
          </a:extLst>
        </xdr:cNvPr>
        <xdr:cNvSpPr txBox="1"/>
      </xdr:nvSpPr>
      <xdr:spPr>
        <a:xfrm>
          <a:off x="1648469" y="9370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140805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7F7D2D0C-F594-4FE5-9561-E1FB217C48C3}"/>
            </a:ext>
          </a:extLst>
        </xdr:cNvPr>
        <xdr:cNvSpPr txBox="1"/>
      </xdr:nvSpPr>
      <xdr:spPr>
        <a:xfrm>
          <a:off x="848369" y="9383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33A2854-6D25-4B4A-A12C-804AFF017F6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C0342BA-442F-4195-BACA-4382A8BE6A9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10FF24B-D087-4F3A-93A0-766D1ED6073F}"/>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B8C6A43-BFDD-442A-896B-DA40223E2C1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6A77D1AC-D2AA-456F-8310-4BA47FAD110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933951A-2F21-4AFA-B2F0-DE828A89C6D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C3EC6A5-7E88-4327-BE2C-316D012A3ABA}"/>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1C66422-A3C1-4279-A2CA-62F3ACC566C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2255218-B01E-4965-8005-7B16DB81A65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1FA9A7A-CA95-4A7F-85C8-F38D0D63D623}"/>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318FF9AF-421A-444E-AB0D-DB06BC6AE58D}"/>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7064F8A2-8B2D-4B93-9E7F-E429A9790AD2}"/>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DFA0526-F1B4-4303-A143-FA2043075C87}"/>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DAEE3A7-B6AB-4ED2-85A7-020DA9F58D76}"/>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1BF22AFC-6767-49ED-8155-705861A5209F}"/>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B4CFE6DF-B81B-44BF-BE9A-45DF742B356F}"/>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2CB04D4D-0B40-42CD-B5D0-8817AF864B96}"/>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89C7F5A8-DDEE-4CEB-A268-E9D592CF6DC3}"/>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26A480F-DDB5-4B6F-B426-CC02F9D988F6}"/>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228A1F6-C7D8-4F59-874F-AD9AB8449115}"/>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835DB4F-7FB8-45B7-9E23-5E5DBE74FE09}"/>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259B061B-B147-4408-BA37-B1E6AAA2C0F5}"/>
            </a:ext>
          </a:extLst>
        </xdr:cNvPr>
        <xdr:cNvCxnSpPr/>
      </xdr:nvCxnSpPr>
      <xdr:spPr>
        <a:xfrm flipV="1">
          <a:off x="9429115" y="8964768"/>
          <a:ext cx="0" cy="140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C487027F-A75A-40FE-9D93-776631DC716D}"/>
            </a:ext>
          </a:extLst>
        </xdr:cNvPr>
        <xdr:cNvSpPr txBox="1"/>
      </xdr:nvSpPr>
      <xdr:spPr>
        <a:xfrm>
          <a:off x="9467850" y="1037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EC6AC33E-1626-4872-9E2D-1DE6645D5103}"/>
            </a:ext>
          </a:extLst>
        </xdr:cNvPr>
        <xdr:cNvCxnSpPr/>
      </xdr:nvCxnSpPr>
      <xdr:spPr>
        <a:xfrm>
          <a:off x="9363075" y="103711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F1F195D-FB7E-4C87-9A51-2E15DDB82A30}"/>
            </a:ext>
          </a:extLst>
        </xdr:cNvPr>
        <xdr:cNvSpPr txBox="1"/>
      </xdr:nvSpPr>
      <xdr:spPr>
        <a:xfrm>
          <a:off x="9467850" y="8752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117B50C9-FD9F-4B77-858D-BB62358F2B7D}"/>
            </a:ext>
          </a:extLst>
        </xdr:cNvPr>
        <xdr:cNvCxnSpPr/>
      </xdr:nvCxnSpPr>
      <xdr:spPr>
        <a:xfrm>
          <a:off x="9363075" y="8964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47BF159D-8BD1-4D5B-A677-E12F99BB531D}"/>
            </a:ext>
          </a:extLst>
        </xdr:cNvPr>
        <xdr:cNvSpPr txBox="1"/>
      </xdr:nvSpPr>
      <xdr:spPr>
        <a:xfrm>
          <a:off x="9467850" y="10050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13FA038F-6CF1-4841-8ACB-FCE949AEB299}"/>
            </a:ext>
          </a:extLst>
        </xdr:cNvPr>
        <xdr:cNvSpPr/>
      </xdr:nvSpPr>
      <xdr:spPr>
        <a:xfrm>
          <a:off x="9401175" y="100561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0D955B5-A1F9-4039-A3FB-D3D87F27E768}"/>
            </a:ext>
          </a:extLst>
        </xdr:cNvPr>
        <xdr:cNvSpPr/>
      </xdr:nvSpPr>
      <xdr:spPr>
        <a:xfrm>
          <a:off x="8639175" y="100671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88E149D0-898A-4C53-A107-525732E30AB1}"/>
            </a:ext>
          </a:extLst>
        </xdr:cNvPr>
        <xdr:cNvSpPr/>
      </xdr:nvSpPr>
      <xdr:spPr>
        <a:xfrm>
          <a:off x="7839075" y="100757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DA5298CC-395B-44BA-ABA0-2CF2771C07B8}"/>
            </a:ext>
          </a:extLst>
        </xdr:cNvPr>
        <xdr:cNvSpPr/>
      </xdr:nvSpPr>
      <xdr:spPr>
        <a:xfrm>
          <a:off x="7029450" y="10087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0EC0DDCE-F0C7-4D25-B4AE-9D80867D1481}"/>
            </a:ext>
          </a:extLst>
        </xdr:cNvPr>
        <xdr:cNvSpPr/>
      </xdr:nvSpPr>
      <xdr:spPr>
        <a:xfrm>
          <a:off x="6238875" y="10060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ABD9D02-1A4D-4DBA-ABC8-7AD1ABF7E5D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D7102B8-743F-47F9-BE25-15E684289CFA}"/>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529D34-6661-4D76-B9ED-EDBBACDD060E}"/>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BDCD335-BA97-479E-BEC6-BA110CAE8C1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7E96B8C-A20C-4A65-A2DC-49D49CF41E00}"/>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34947</xdr:rowOff>
    </xdr:from>
    <xdr:to>
      <xdr:col>55</xdr:col>
      <xdr:colOff>50800</xdr:colOff>
      <xdr:row>61</xdr:row>
      <xdr:rowOff>136547</xdr:rowOff>
    </xdr:to>
    <xdr:sp macro="" textlink="">
      <xdr:nvSpPr>
        <xdr:cNvPr id="245" name="楕円 244">
          <a:extLst>
            <a:ext uri="{FF2B5EF4-FFF2-40B4-BE49-F238E27FC236}">
              <a16:creationId xmlns:a16="http://schemas.microsoft.com/office/drawing/2014/main" id="{F088A299-97FF-4EB2-84A0-41AF9A839093}"/>
            </a:ext>
          </a:extLst>
        </xdr:cNvPr>
        <xdr:cNvSpPr/>
      </xdr:nvSpPr>
      <xdr:spPr>
        <a:xfrm>
          <a:off x="9401175" y="992189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57824</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AB13C508-9F75-4BAA-A616-CD6EBA415C1C}"/>
            </a:ext>
          </a:extLst>
        </xdr:cNvPr>
        <xdr:cNvSpPr txBox="1"/>
      </xdr:nvSpPr>
      <xdr:spPr>
        <a:xfrm>
          <a:off x="9467850" y="9782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40330</xdr:rowOff>
    </xdr:from>
    <xdr:to>
      <xdr:col>50</xdr:col>
      <xdr:colOff>165100</xdr:colOff>
      <xdr:row>61</xdr:row>
      <xdr:rowOff>141930</xdr:rowOff>
    </xdr:to>
    <xdr:sp macro="" textlink="">
      <xdr:nvSpPr>
        <xdr:cNvPr id="247" name="楕円 246">
          <a:extLst>
            <a:ext uri="{FF2B5EF4-FFF2-40B4-BE49-F238E27FC236}">
              <a16:creationId xmlns:a16="http://schemas.microsoft.com/office/drawing/2014/main" id="{38C82CA7-8FFD-4A24-A831-5A2B74D4AC21}"/>
            </a:ext>
          </a:extLst>
        </xdr:cNvPr>
        <xdr:cNvSpPr/>
      </xdr:nvSpPr>
      <xdr:spPr>
        <a:xfrm>
          <a:off x="8639175" y="99272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85747</xdr:rowOff>
    </xdr:from>
    <xdr:to>
      <xdr:col>55</xdr:col>
      <xdr:colOff>0</xdr:colOff>
      <xdr:row>61</xdr:row>
      <xdr:rowOff>91130</xdr:rowOff>
    </xdr:to>
    <xdr:cxnSp macro="">
      <xdr:nvCxnSpPr>
        <xdr:cNvPr id="248" name="直線コネクタ 247">
          <a:extLst>
            <a:ext uri="{FF2B5EF4-FFF2-40B4-BE49-F238E27FC236}">
              <a16:creationId xmlns:a16="http://schemas.microsoft.com/office/drawing/2014/main" id="{21431819-3B6B-4611-B930-07ADAABEFD97}"/>
            </a:ext>
          </a:extLst>
        </xdr:cNvPr>
        <xdr:cNvCxnSpPr/>
      </xdr:nvCxnSpPr>
      <xdr:spPr>
        <a:xfrm flipV="1">
          <a:off x="8686800" y="9969522"/>
          <a:ext cx="742950" cy="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50442</xdr:rowOff>
    </xdr:from>
    <xdr:to>
      <xdr:col>46</xdr:col>
      <xdr:colOff>38100</xdr:colOff>
      <xdr:row>61</xdr:row>
      <xdr:rowOff>152042</xdr:rowOff>
    </xdr:to>
    <xdr:sp macro="" textlink="">
      <xdr:nvSpPr>
        <xdr:cNvPr id="249" name="楕円 248">
          <a:extLst>
            <a:ext uri="{FF2B5EF4-FFF2-40B4-BE49-F238E27FC236}">
              <a16:creationId xmlns:a16="http://schemas.microsoft.com/office/drawing/2014/main" id="{A209A34F-F873-41BD-ADDB-B037A148571B}"/>
            </a:ext>
          </a:extLst>
        </xdr:cNvPr>
        <xdr:cNvSpPr/>
      </xdr:nvSpPr>
      <xdr:spPr>
        <a:xfrm>
          <a:off x="7839075" y="99342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91130</xdr:rowOff>
    </xdr:from>
    <xdr:to>
      <xdr:col>50</xdr:col>
      <xdr:colOff>114300</xdr:colOff>
      <xdr:row>61</xdr:row>
      <xdr:rowOff>101242</xdr:rowOff>
    </xdr:to>
    <xdr:cxnSp macro="">
      <xdr:nvCxnSpPr>
        <xdr:cNvPr id="250" name="直線コネクタ 249">
          <a:extLst>
            <a:ext uri="{FF2B5EF4-FFF2-40B4-BE49-F238E27FC236}">
              <a16:creationId xmlns:a16="http://schemas.microsoft.com/office/drawing/2014/main" id="{53083ECD-F724-4715-BEB2-2B62D023BEE8}"/>
            </a:ext>
          </a:extLst>
        </xdr:cNvPr>
        <xdr:cNvCxnSpPr/>
      </xdr:nvCxnSpPr>
      <xdr:spPr>
        <a:xfrm flipV="1">
          <a:off x="7886700" y="9974905"/>
          <a:ext cx="800100" cy="1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55318</xdr:rowOff>
    </xdr:from>
    <xdr:to>
      <xdr:col>41</xdr:col>
      <xdr:colOff>101600</xdr:colOff>
      <xdr:row>61</xdr:row>
      <xdr:rowOff>156918</xdr:rowOff>
    </xdr:to>
    <xdr:sp macro="" textlink="">
      <xdr:nvSpPr>
        <xdr:cNvPr id="251" name="楕円 250">
          <a:extLst>
            <a:ext uri="{FF2B5EF4-FFF2-40B4-BE49-F238E27FC236}">
              <a16:creationId xmlns:a16="http://schemas.microsoft.com/office/drawing/2014/main" id="{65693928-56E1-4495-8193-691CF1AE3D35}"/>
            </a:ext>
          </a:extLst>
        </xdr:cNvPr>
        <xdr:cNvSpPr/>
      </xdr:nvSpPr>
      <xdr:spPr>
        <a:xfrm>
          <a:off x="7029450" y="99422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101242</xdr:rowOff>
    </xdr:from>
    <xdr:to>
      <xdr:col>45</xdr:col>
      <xdr:colOff>177800</xdr:colOff>
      <xdr:row>61</xdr:row>
      <xdr:rowOff>106118</xdr:rowOff>
    </xdr:to>
    <xdr:cxnSp macro="">
      <xdr:nvCxnSpPr>
        <xdr:cNvPr id="252" name="直線コネクタ 251">
          <a:extLst>
            <a:ext uri="{FF2B5EF4-FFF2-40B4-BE49-F238E27FC236}">
              <a16:creationId xmlns:a16="http://schemas.microsoft.com/office/drawing/2014/main" id="{9D7DF345-3951-48FF-A222-6E5FCFE09BE2}"/>
            </a:ext>
          </a:extLst>
        </xdr:cNvPr>
        <xdr:cNvCxnSpPr/>
      </xdr:nvCxnSpPr>
      <xdr:spPr>
        <a:xfrm flipV="1">
          <a:off x="7077075" y="999136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81465</xdr:rowOff>
    </xdr:from>
    <xdr:to>
      <xdr:col>36</xdr:col>
      <xdr:colOff>165100</xdr:colOff>
      <xdr:row>62</xdr:row>
      <xdr:rowOff>11615</xdr:rowOff>
    </xdr:to>
    <xdr:sp macro="" textlink="">
      <xdr:nvSpPr>
        <xdr:cNvPr id="253" name="楕円 252">
          <a:extLst>
            <a:ext uri="{FF2B5EF4-FFF2-40B4-BE49-F238E27FC236}">
              <a16:creationId xmlns:a16="http://schemas.microsoft.com/office/drawing/2014/main" id="{8999FB2F-1162-4F29-8942-13E53155AA8A}"/>
            </a:ext>
          </a:extLst>
        </xdr:cNvPr>
        <xdr:cNvSpPr/>
      </xdr:nvSpPr>
      <xdr:spPr>
        <a:xfrm>
          <a:off x="6238875" y="997159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106118</xdr:rowOff>
    </xdr:from>
    <xdr:to>
      <xdr:col>41</xdr:col>
      <xdr:colOff>50800</xdr:colOff>
      <xdr:row>61</xdr:row>
      <xdr:rowOff>132265</xdr:rowOff>
    </xdr:to>
    <xdr:cxnSp macro="">
      <xdr:nvCxnSpPr>
        <xdr:cNvPr id="254" name="直線コネクタ 253">
          <a:extLst>
            <a:ext uri="{FF2B5EF4-FFF2-40B4-BE49-F238E27FC236}">
              <a16:creationId xmlns:a16="http://schemas.microsoft.com/office/drawing/2014/main" id="{120ACFA4-D4A2-44E3-B5B3-8458672E56D3}"/>
            </a:ext>
          </a:extLst>
        </xdr:cNvPr>
        <xdr:cNvCxnSpPr/>
      </xdr:nvCxnSpPr>
      <xdr:spPr>
        <a:xfrm flipV="1">
          <a:off x="6286500" y="9989893"/>
          <a:ext cx="790575" cy="2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24658F4F-ECD3-4D04-836E-84A5CEC03367}"/>
            </a:ext>
          </a:extLst>
        </xdr:cNvPr>
        <xdr:cNvSpPr txBox="1"/>
      </xdr:nvSpPr>
      <xdr:spPr>
        <a:xfrm>
          <a:off x="8370280" y="10156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3BE8E680-BA08-42EB-98FE-C89B13FBEF80}"/>
            </a:ext>
          </a:extLst>
        </xdr:cNvPr>
        <xdr:cNvSpPr txBox="1"/>
      </xdr:nvSpPr>
      <xdr:spPr>
        <a:xfrm>
          <a:off x="7570180" y="10174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2229672C-6786-417C-896A-2BED88033C04}"/>
            </a:ext>
          </a:extLst>
        </xdr:cNvPr>
        <xdr:cNvSpPr txBox="1"/>
      </xdr:nvSpPr>
      <xdr:spPr>
        <a:xfrm>
          <a:off x="6770080" y="10179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9BA8587-8D10-4CBE-8C80-7F84C2C41A14}"/>
            </a:ext>
          </a:extLst>
        </xdr:cNvPr>
        <xdr:cNvSpPr txBox="1"/>
      </xdr:nvSpPr>
      <xdr:spPr>
        <a:xfrm>
          <a:off x="5979505" y="1015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158457</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6A6BEB4C-6F33-45EB-A39D-DEA24520AFDE}"/>
            </a:ext>
          </a:extLst>
        </xdr:cNvPr>
        <xdr:cNvSpPr txBox="1"/>
      </xdr:nvSpPr>
      <xdr:spPr>
        <a:xfrm>
          <a:off x="8370280" y="97247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168569</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AC87590-419B-4A26-9632-8EC51D7804A8}"/>
            </a:ext>
          </a:extLst>
        </xdr:cNvPr>
        <xdr:cNvSpPr txBox="1"/>
      </xdr:nvSpPr>
      <xdr:spPr>
        <a:xfrm>
          <a:off x="7570180" y="9722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1995</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CE6BE30-F532-4440-8EC9-39876E250974}"/>
            </a:ext>
          </a:extLst>
        </xdr:cNvPr>
        <xdr:cNvSpPr txBox="1"/>
      </xdr:nvSpPr>
      <xdr:spPr>
        <a:xfrm>
          <a:off x="6770080" y="97270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28142</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39102A5D-F2ED-4D25-A237-FD21FABFD887}"/>
            </a:ext>
          </a:extLst>
        </xdr:cNvPr>
        <xdr:cNvSpPr txBox="1"/>
      </xdr:nvSpPr>
      <xdr:spPr>
        <a:xfrm>
          <a:off x="5979505" y="9756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FC13575-C2E2-4386-9493-D20F5EC474CA}"/>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CF2AA2C-E383-418C-BCD6-A989F49B66A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1C90588-1DDF-4453-BA99-9B9EC42718C6}"/>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C54D31B-221E-402A-B332-76C0A8B7D5A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28972674-7F0A-4CF0-AC7A-DDF589332AA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B3AB9DE-3320-4C4D-90C5-111BEF566EA9}"/>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F908E79-2AA2-4909-98D9-7B5F6C43442D}"/>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0EDF7F1-0994-4AFF-8E98-630709D480F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3446D09-6AAA-42AF-A2CB-51FC061C9C94}"/>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B64189A-8097-4B3D-928D-0E079C8FA73A}"/>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D76043E-16A1-4174-B77C-7A7710DEC1A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44691870-50F4-4C2D-BB90-DA1F54351328}"/>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B0EC408D-A6B5-4B60-9B6E-5ED4BDF53F74}"/>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1A81767B-3D87-4260-AC40-3A3BF3CA8339}"/>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765D0312-5C03-4173-BFBD-6B20A2338B20}"/>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D04FB035-4396-484D-9E64-CB15FA48945D}"/>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2D89D280-07F0-43DD-B1B7-102DDA80B697}"/>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9B9880FF-D488-49E9-A59E-56E825AED20E}"/>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77B1648D-C61B-4ECC-8DBC-495C76325D3D}"/>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B0138E2-C192-4593-A925-C2C08E59DA76}"/>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8D2198C8-8B0F-480E-8D0D-3EE50CBE7176}"/>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12CFE831-9646-4E87-B8F9-4EA5DAC10D82}"/>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37A542B5-4196-4393-B35F-A25133AAD2F6}"/>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C64DB98-FF90-413D-B23A-EA52A96642F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6EF67DA-432E-4498-9A13-7268756AB29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A539C524-05A0-4B0F-9AA4-1247FB18142F}"/>
            </a:ext>
          </a:extLst>
        </xdr:cNvPr>
        <xdr:cNvCxnSpPr/>
      </xdr:nvCxnSpPr>
      <xdr:spPr>
        <a:xfrm flipV="1">
          <a:off x="4180840" y="12592594"/>
          <a:ext cx="0" cy="149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CDBAF9D3-19D2-443A-BE85-FD6D3A7CD892}"/>
            </a:ext>
          </a:extLst>
        </xdr:cNvPr>
        <xdr:cNvSpPr txBox="1"/>
      </xdr:nvSpPr>
      <xdr:spPr>
        <a:xfrm>
          <a:off x="4219575" y="1409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DC75DE62-51A4-41DC-91D7-7C91443FE4FE}"/>
            </a:ext>
          </a:extLst>
        </xdr:cNvPr>
        <xdr:cNvCxnSpPr/>
      </xdr:nvCxnSpPr>
      <xdr:spPr>
        <a:xfrm>
          <a:off x="4105275" y="14089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6317D434-3431-4CBC-97F3-2935F941E157}"/>
            </a:ext>
          </a:extLst>
        </xdr:cNvPr>
        <xdr:cNvSpPr txBox="1"/>
      </xdr:nvSpPr>
      <xdr:spPr>
        <a:xfrm>
          <a:off x="4219575" y="12380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97EEC9CF-A48E-472D-9D7E-792CC9831604}"/>
            </a:ext>
          </a:extLst>
        </xdr:cNvPr>
        <xdr:cNvCxnSpPr/>
      </xdr:nvCxnSpPr>
      <xdr:spPr>
        <a:xfrm>
          <a:off x="41052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2EA485D-DE90-4E72-BEE9-34274210E151}"/>
            </a:ext>
          </a:extLst>
        </xdr:cNvPr>
        <xdr:cNvSpPr txBox="1"/>
      </xdr:nvSpPr>
      <xdr:spPr>
        <a:xfrm>
          <a:off x="4219575" y="13313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052375F9-04BA-4CA7-979E-5EBD9A6CF267}"/>
            </a:ext>
          </a:extLst>
        </xdr:cNvPr>
        <xdr:cNvSpPr/>
      </xdr:nvSpPr>
      <xdr:spPr>
        <a:xfrm>
          <a:off x="4124325" y="134496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C387652D-780C-413F-9A5D-7B8CA3DAC4B8}"/>
            </a:ext>
          </a:extLst>
        </xdr:cNvPr>
        <xdr:cNvSpPr/>
      </xdr:nvSpPr>
      <xdr:spPr>
        <a:xfrm>
          <a:off x="33813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B8DD5814-CCBD-4ABA-92B1-DD98AC15CC39}"/>
            </a:ext>
          </a:extLst>
        </xdr:cNvPr>
        <xdr:cNvSpPr/>
      </xdr:nvSpPr>
      <xdr:spPr>
        <a:xfrm>
          <a:off x="2571750" y="134395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EE00FC9C-84BB-4065-B2FC-7B77168CF925}"/>
            </a:ext>
          </a:extLst>
        </xdr:cNvPr>
        <xdr:cNvSpPr/>
      </xdr:nvSpPr>
      <xdr:spPr>
        <a:xfrm>
          <a:off x="1781175" y="134412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11E56F54-3F09-4E48-A582-AF11B96BD08B}"/>
            </a:ext>
          </a:extLst>
        </xdr:cNvPr>
        <xdr:cNvSpPr/>
      </xdr:nvSpPr>
      <xdr:spPr>
        <a:xfrm>
          <a:off x="981075" y="134135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1F0F476-80BB-43D1-B4BB-FFBCA0D1F0B4}"/>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4ACA4D8-71EB-43CC-BD50-002BC67EE1D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DFF0B69-A4EE-4A68-B81D-B499E151B29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AA4AD08-16BF-486E-A6D2-D4466A6BBBAD}"/>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2E3A70D-C95E-4172-A9FC-3936DE5095D5}"/>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64044</xdr:rowOff>
    </xdr:from>
    <xdr:to>
      <xdr:col>24</xdr:col>
      <xdr:colOff>114300</xdr:colOff>
      <xdr:row>83</xdr:row>
      <xdr:rowOff>165644</xdr:rowOff>
    </xdr:to>
    <xdr:sp macro="" textlink="">
      <xdr:nvSpPr>
        <xdr:cNvPr id="304" name="楕円 303">
          <a:extLst>
            <a:ext uri="{FF2B5EF4-FFF2-40B4-BE49-F238E27FC236}">
              <a16:creationId xmlns:a16="http://schemas.microsoft.com/office/drawing/2014/main" id="{D41E97C2-8192-411A-B988-3BEB46B0CF9F}"/>
            </a:ext>
          </a:extLst>
        </xdr:cNvPr>
        <xdr:cNvSpPr/>
      </xdr:nvSpPr>
      <xdr:spPr>
        <a:xfrm>
          <a:off x="4124325" y="135165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42471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71D6878-7EB7-421E-A520-0F2272EA2657}"/>
            </a:ext>
          </a:extLst>
        </xdr:cNvPr>
        <xdr:cNvSpPr txBox="1"/>
      </xdr:nvSpPr>
      <xdr:spPr>
        <a:xfrm>
          <a:off x="4219575" y="13494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137523</xdr:rowOff>
    </xdr:from>
    <xdr:to>
      <xdr:col>20</xdr:col>
      <xdr:colOff>38100</xdr:colOff>
      <xdr:row>83</xdr:row>
      <xdr:rowOff>67673</xdr:rowOff>
    </xdr:to>
    <xdr:sp macro="" textlink="">
      <xdr:nvSpPr>
        <xdr:cNvPr id="306" name="楕円 305">
          <a:extLst>
            <a:ext uri="{FF2B5EF4-FFF2-40B4-BE49-F238E27FC236}">
              <a16:creationId xmlns:a16="http://schemas.microsoft.com/office/drawing/2014/main" id="{55AE1DEC-71F2-48EA-9477-D3F908E04D14}"/>
            </a:ext>
          </a:extLst>
        </xdr:cNvPr>
        <xdr:cNvSpPr/>
      </xdr:nvSpPr>
      <xdr:spPr>
        <a:xfrm>
          <a:off x="3381375" y="134280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16873</xdr:rowOff>
    </xdr:from>
    <xdr:to>
      <xdr:col>24</xdr:col>
      <xdr:colOff>63500</xdr:colOff>
      <xdr:row>83</xdr:row>
      <xdr:rowOff>114844</xdr:rowOff>
    </xdr:to>
    <xdr:cxnSp macro="">
      <xdr:nvCxnSpPr>
        <xdr:cNvPr id="307" name="直線コネクタ 306">
          <a:extLst>
            <a:ext uri="{FF2B5EF4-FFF2-40B4-BE49-F238E27FC236}">
              <a16:creationId xmlns:a16="http://schemas.microsoft.com/office/drawing/2014/main" id="{D56C2601-948B-4548-80C2-6A67CE9EF077}"/>
            </a:ext>
          </a:extLst>
        </xdr:cNvPr>
        <xdr:cNvCxnSpPr/>
      </xdr:nvCxnSpPr>
      <xdr:spPr>
        <a:xfrm>
          <a:off x="3429000" y="13466173"/>
          <a:ext cx="752475"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37919</xdr:rowOff>
    </xdr:from>
    <xdr:to>
      <xdr:col>15</xdr:col>
      <xdr:colOff>101600</xdr:colOff>
      <xdr:row>82</xdr:row>
      <xdr:rowOff>139519</xdr:rowOff>
    </xdr:to>
    <xdr:sp macro="" textlink="">
      <xdr:nvSpPr>
        <xdr:cNvPr id="308" name="楕円 307">
          <a:extLst>
            <a:ext uri="{FF2B5EF4-FFF2-40B4-BE49-F238E27FC236}">
              <a16:creationId xmlns:a16="http://schemas.microsoft.com/office/drawing/2014/main" id="{6E8DEC1A-D49C-44E4-9B9E-473A6E279C93}"/>
            </a:ext>
          </a:extLst>
        </xdr:cNvPr>
        <xdr:cNvSpPr/>
      </xdr:nvSpPr>
      <xdr:spPr>
        <a:xfrm>
          <a:off x="2571750" y="133252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88719</xdr:rowOff>
    </xdr:from>
    <xdr:to>
      <xdr:col>19</xdr:col>
      <xdr:colOff>177800</xdr:colOff>
      <xdr:row>83</xdr:row>
      <xdr:rowOff>16873</xdr:rowOff>
    </xdr:to>
    <xdr:cxnSp macro="">
      <xdr:nvCxnSpPr>
        <xdr:cNvPr id="309" name="直線コネクタ 308">
          <a:extLst>
            <a:ext uri="{FF2B5EF4-FFF2-40B4-BE49-F238E27FC236}">
              <a16:creationId xmlns:a16="http://schemas.microsoft.com/office/drawing/2014/main" id="{17CC3D55-E155-485A-860C-90B485F9075E}"/>
            </a:ext>
          </a:extLst>
        </xdr:cNvPr>
        <xdr:cNvCxnSpPr/>
      </xdr:nvCxnSpPr>
      <xdr:spPr>
        <a:xfrm>
          <a:off x="2619375" y="13372919"/>
          <a:ext cx="809625" cy="9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109764</xdr:rowOff>
    </xdr:from>
    <xdr:to>
      <xdr:col>10</xdr:col>
      <xdr:colOff>165100</xdr:colOff>
      <xdr:row>81</xdr:row>
      <xdr:rowOff>39914</xdr:rowOff>
    </xdr:to>
    <xdr:sp macro="" textlink="">
      <xdr:nvSpPr>
        <xdr:cNvPr id="310" name="楕円 309">
          <a:extLst>
            <a:ext uri="{FF2B5EF4-FFF2-40B4-BE49-F238E27FC236}">
              <a16:creationId xmlns:a16="http://schemas.microsoft.com/office/drawing/2014/main" id="{B2E8BF2F-422D-49CD-ACEB-FF28FE4D1586}"/>
            </a:ext>
          </a:extLst>
        </xdr:cNvPr>
        <xdr:cNvSpPr/>
      </xdr:nvSpPr>
      <xdr:spPr>
        <a:xfrm>
          <a:off x="1781175" y="130701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160564</xdr:rowOff>
    </xdr:from>
    <xdr:to>
      <xdr:col>15</xdr:col>
      <xdr:colOff>50800</xdr:colOff>
      <xdr:row>82</xdr:row>
      <xdr:rowOff>88719</xdr:rowOff>
    </xdr:to>
    <xdr:cxnSp macro="">
      <xdr:nvCxnSpPr>
        <xdr:cNvPr id="311" name="直線コネクタ 310">
          <a:extLst>
            <a:ext uri="{FF2B5EF4-FFF2-40B4-BE49-F238E27FC236}">
              <a16:creationId xmlns:a16="http://schemas.microsoft.com/office/drawing/2014/main" id="{391BD5F1-9392-4992-B197-92CB22620FD1}"/>
            </a:ext>
          </a:extLst>
        </xdr:cNvPr>
        <xdr:cNvCxnSpPr/>
      </xdr:nvCxnSpPr>
      <xdr:spPr>
        <a:xfrm>
          <a:off x="1828800" y="13127264"/>
          <a:ext cx="790575" cy="24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5262</xdr:rowOff>
    </xdr:from>
    <xdr:to>
      <xdr:col>6</xdr:col>
      <xdr:colOff>38100</xdr:colOff>
      <xdr:row>80</xdr:row>
      <xdr:rowOff>106862</xdr:rowOff>
    </xdr:to>
    <xdr:sp macro="" textlink="">
      <xdr:nvSpPr>
        <xdr:cNvPr id="312" name="楕円 311">
          <a:extLst>
            <a:ext uri="{FF2B5EF4-FFF2-40B4-BE49-F238E27FC236}">
              <a16:creationId xmlns:a16="http://schemas.microsoft.com/office/drawing/2014/main" id="{5E5B86E6-30C2-4B7D-874C-34F9BA790347}"/>
            </a:ext>
          </a:extLst>
        </xdr:cNvPr>
        <xdr:cNvSpPr/>
      </xdr:nvSpPr>
      <xdr:spPr>
        <a:xfrm>
          <a:off x="981075" y="129719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56062</xdr:rowOff>
    </xdr:from>
    <xdr:to>
      <xdr:col>10</xdr:col>
      <xdr:colOff>114300</xdr:colOff>
      <xdr:row>80</xdr:row>
      <xdr:rowOff>160564</xdr:rowOff>
    </xdr:to>
    <xdr:cxnSp macro="">
      <xdr:nvCxnSpPr>
        <xdr:cNvPr id="313" name="直線コネクタ 312">
          <a:extLst>
            <a:ext uri="{FF2B5EF4-FFF2-40B4-BE49-F238E27FC236}">
              <a16:creationId xmlns:a16="http://schemas.microsoft.com/office/drawing/2014/main" id="{C52692AA-7736-4687-A86C-D332BEFF79A5}"/>
            </a:ext>
          </a:extLst>
        </xdr:cNvPr>
        <xdr:cNvCxnSpPr/>
      </xdr:nvCxnSpPr>
      <xdr:spPr>
        <a:xfrm>
          <a:off x="1028700" y="13019587"/>
          <a:ext cx="800100" cy="10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1AD07451-DDCD-40D7-A21B-4D4AAAFD34AC}"/>
            </a:ext>
          </a:extLst>
        </xdr:cNvPr>
        <xdr:cNvSpPr txBox="1"/>
      </xdr:nvSpPr>
      <xdr:spPr>
        <a:xfrm>
          <a:off x="3239144" y="1353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2A71BF10-DD9A-4EAB-865A-291A9661CD30}"/>
            </a:ext>
          </a:extLst>
        </xdr:cNvPr>
        <xdr:cNvSpPr txBox="1"/>
      </xdr:nvSpPr>
      <xdr:spPr>
        <a:xfrm>
          <a:off x="2439044" y="1352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7998D494-A450-48EA-BD23-90C1CD95A11C}"/>
            </a:ext>
          </a:extLst>
        </xdr:cNvPr>
        <xdr:cNvSpPr txBox="1"/>
      </xdr:nvSpPr>
      <xdr:spPr>
        <a:xfrm>
          <a:off x="1648469" y="13524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0A54AA53-9016-42E4-8552-90D41438E87F}"/>
            </a:ext>
          </a:extLst>
        </xdr:cNvPr>
        <xdr:cNvSpPr txBox="1"/>
      </xdr:nvSpPr>
      <xdr:spPr>
        <a:xfrm>
          <a:off x="848369" y="1349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84200</xdr:rowOff>
    </xdr:from>
    <xdr:ext cx="405111" cy="259045"/>
    <xdr:sp macro="" textlink="">
      <xdr:nvSpPr>
        <xdr:cNvPr id="318" name="n_1mainValue【公営住宅】&#10;有形固定資産減価償却率">
          <a:extLst>
            <a:ext uri="{FF2B5EF4-FFF2-40B4-BE49-F238E27FC236}">
              <a16:creationId xmlns:a16="http://schemas.microsoft.com/office/drawing/2014/main" id="{90F12B5F-4D36-40FE-94DE-3E929E362C38}"/>
            </a:ext>
          </a:extLst>
        </xdr:cNvPr>
        <xdr:cNvSpPr txBox="1"/>
      </xdr:nvSpPr>
      <xdr:spPr>
        <a:xfrm>
          <a:off x="3239144" y="13212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156046</xdr:rowOff>
    </xdr:from>
    <xdr:ext cx="405111" cy="259045"/>
    <xdr:sp macro="" textlink="">
      <xdr:nvSpPr>
        <xdr:cNvPr id="319" name="n_2mainValue【公営住宅】&#10;有形固定資産減価償却率">
          <a:extLst>
            <a:ext uri="{FF2B5EF4-FFF2-40B4-BE49-F238E27FC236}">
              <a16:creationId xmlns:a16="http://schemas.microsoft.com/office/drawing/2014/main" id="{53C2C455-B9F4-4C8B-BAF8-6913E66CB9A8}"/>
            </a:ext>
          </a:extLst>
        </xdr:cNvPr>
        <xdr:cNvSpPr txBox="1"/>
      </xdr:nvSpPr>
      <xdr:spPr>
        <a:xfrm>
          <a:off x="2439044" y="1312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56441</xdr:rowOff>
    </xdr:from>
    <xdr:ext cx="405111" cy="259045"/>
    <xdr:sp macro="" textlink="">
      <xdr:nvSpPr>
        <xdr:cNvPr id="320" name="n_3mainValue【公営住宅】&#10;有形固定資産減価償却率">
          <a:extLst>
            <a:ext uri="{FF2B5EF4-FFF2-40B4-BE49-F238E27FC236}">
              <a16:creationId xmlns:a16="http://schemas.microsoft.com/office/drawing/2014/main" id="{BF9336A6-3E6E-4FD1-B5DD-41B8290B1BB0}"/>
            </a:ext>
          </a:extLst>
        </xdr:cNvPr>
        <xdr:cNvSpPr txBox="1"/>
      </xdr:nvSpPr>
      <xdr:spPr>
        <a:xfrm>
          <a:off x="1648469" y="1285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123389</xdr:rowOff>
    </xdr:from>
    <xdr:ext cx="405111" cy="259045"/>
    <xdr:sp macro="" textlink="">
      <xdr:nvSpPr>
        <xdr:cNvPr id="321" name="n_4mainValue【公営住宅】&#10;有形固定資産減価償却率">
          <a:extLst>
            <a:ext uri="{FF2B5EF4-FFF2-40B4-BE49-F238E27FC236}">
              <a16:creationId xmlns:a16="http://schemas.microsoft.com/office/drawing/2014/main" id="{44AB1413-0603-409F-A7D1-408580F361B7}"/>
            </a:ext>
          </a:extLst>
        </xdr:cNvPr>
        <xdr:cNvSpPr txBox="1"/>
      </xdr:nvSpPr>
      <xdr:spPr>
        <a:xfrm>
          <a:off x="848369" y="12766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D564D0B-0A0A-453A-875F-DD44B4BBD12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3D8EC92-B348-4A5A-8447-62BA5F2B1FE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2E83B02-E8BD-47CF-8F3B-6845D48A57B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267AD63-259F-41FB-B071-BD9D3AC65A5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BB96BF4-4B00-4D8D-B9B2-ACAF6FFFA37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B5833FC-E737-4E83-B1BC-CFF8142A7DB0}"/>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07DB82B-6B41-4397-9672-53F356000CD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22CD3CD-30C4-4C3C-82E1-B09AFEFA972A}"/>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0671C16-775C-4C8C-8856-DA7D85579CA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5490893-92B5-4E28-8BCF-D439DD6F353B}"/>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A9437D46-D6EF-4586-BB52-B3771ED17E70}"/>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9D0BA51E-568B-408A-A3C0-896350486606}"/>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5C46C751-7ED8-449D-B1AF-A5D60B493F81}"/>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30916E65-5B0E-4F89-AAEE-B5C1B92DE1B4}"/>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8EF117A-11CB-4827-89AF-C30E26ABCE2D}"/>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8326521-5D12-46AB-A7F9-2CB69313AC21}"/>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966095BC-49CE-45C7-83EF-1152C57B9257}"/>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E4E17DA3-ACDF-4EDA-B134-3B3D97D04320}"/>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44B801D-ED9C-4A19-BA57-65D4DC11495C}"/>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9E5AC7DF-61EF-4092-8DA2-3508FF69DE66}"/>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7E2DCEA2-1AEA-4FF7-96BB-99818B9E8256}"/>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30EE6750-4D90-4681-AD69-D8B730099382}"/>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806FC68-6CA0-4865-96BB-E9241F94378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52C3989A-AC27-4438-8748-1B53E464D762}"/>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A3EE775B-443F-478D-A1E7-FE451993A228}"/>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262602CA-9C03-4F1B-91EC-7DD75E7E9A0B}"/>
            </a:ext>
          </a:extLst>
        </xdr:cNvPr>
        <xdr:cNvCxnSpPr/>
      </xdr:nvCxnSpPr>
      <xdr:spPr>
        <a:xfrm flipV="1">
          <a:off x="9429115" y="12680496"/>
          <a:ext cx="0" cy="140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FAA4F7F5-86CB-4CB7-90CD-25DD82AD5424}"/>
            </a:ext>
          </a:extLst>
        </xdr:cNvPr>
        <xdr:cNvSpPr txBox="1"/>
      </xdr:nvSpPr>
      <xdr:spPr>
        <a:xfrm>
          <a:off x="9467850" y="140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940905FE-6970-4A05-95CC-9252C494730F}"/>
            </a:ext>
          </a:extLst>
        </xdr:cNvPr>
        <xdr:cNvCxnSpPr/>
      </xdr:nvCxnSpPr>
      <xdr:spPr>
        <a:xfrm>
          <a:off x="9363075" y="140850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2C4E1C7E-48B6-448B-91DE-AA2119A12431}"/>
            </a:ext>
          </a:extLst>
        </xdr:cNvPr>
        <xdr:cNvSpPr txBox="1"/>
      </xdr:nvSpPr>
      <xdr:spPr>
        <a:xfrm>
          <a:off x="9467850" y="124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A976E17B-D61E-47E8-9EB4-E7CF654BEED1}"/>
            </a:ext>
          </a:extLst>
        </xdr:cNvPr>
        <xdr:cNvCxnSpPr/>
      </xdr:nvCxnSpPr>
      <xdr:spPr>
        <a:xfrm>
          <a:off x="9363075" y="126804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C38C4116-D627-4D8D-9C6A-5E262ADA283C}"/>
            </a:ext>
          </a:extLst>
        </xdr:cNvPr>
        <xdr:cNvSpPr txBox="1"/>
      </xdr:nvSpPr>
      <xdr:spPr>
        <a:xfrm>
          <a:off x="9467850" y="1341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080B7F5F-8660-407A-89DD-A150AB4D43CB}"/>
            </a:ext>
          </a:extLst>
        </xdr:cNvPr>
        <xdr:cNvSpPr/>
      </xdr:nvSpPr>
      <xdr:spPr>
        <a:xfrm>
          <a:off x="9401175" y="135557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46DF2361-24FB-4ABC-9916-E150509A9AB9}"/>
            </a:ext>
          </a:extLst>
        </xdr:cNvPr>
        <xdr:cNvSpPr/>
      </xdr:nvSpPr>
      <xdr:spPr>
        <a:xfrm>
          <a:off x="8639175" y="1357356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BE85F0CD-4215-442F-88F3-9D48F822FFB0}"/>
            </a:ext>
          </a:extLst>
        </xdr:cNvPr>
        <xdr:cNvSpPr/>
      </xdr:nvSpPr>
      <xdr:spPr>
        <a:xfrm>
          <a:off x="7839075" y="135901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65EF9FA0-2C99-46D2-B4EF-A411BECBC9BD}"/>
            </a:ext>
          </a:extLst>
        </xdr:cNvPr>
        <xdr:cNvSpPr/>
      </xdr:nvSpPr>
      <xdr:spPr>
        <a:xfrm>
          <a:off x="7029450" y="13555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CDA9F2F9-49DC-4392-AF09-52FBD7CB45E6}"/>
            </a:ext>
          </a:extLst>
        </xdr:cNvPr>
        <xdr:cNvSpPr/>
      </xdr:nvSpPr>
      <xdr:spPr>
        <a:xfrm>
          <a:off x="6238875" y="13560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12E49D1-701C-4E92-9C5E-E9E9BD6E03C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007CDE9-62C4-4701-A642-313E9AA0506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670B6FD-49DB-4964-B09A-DB8C86507B47}"/>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3A8AFCC-3B35-48DE-8285-7CB9259C6F1C}"/>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040FE63-1587-414D-9C19-935B354EC85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99205</xdr:rowOff>
    </xdr:from>
    <xdr:to>
      <xdr:col>55</xdr:col>
      <xdr:colOff>50800</xdr:colOff>
      <xdr:row>87</xdr:row>
      <xdr:rowOff>29355</xdr:rowOff>
    </xdr:to>
    <xdr:sp macro="" textlink="">
      <xdr:nvSpPr>
        <xdr:cNvPr id="363" name="楕円 362">
          <a:extLst>
            <a:ext uri="{FF2B5EF4-FFF2-40B4-BE49-F238E27FC236}">
              <a16:creationId xmlns:a16="http://schemas.microsoft.com/office/drawing/2014/main" id="{44987089-9A42-4ADB-BC63-DEF18845A367}"/>
            </a:ext>
          </a:extLst>
        </xdr:cNvPr>
        <xdr:cNvSpPr/>
      </xdr:nvSpPr>
      <xdr:spPr>
        <a:xfrm>
          <a:off x="9401175" y="1403745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14132</xdr:rowOff>
    </xdr:from>
    <xdr:ext cx="469744" cy="259045"/>
    <xdr:sp macro="" textlink="">
      <xdr:nvSpPr>
        <xdr:cNvPr id="364" name="【公営住宅】&#10;一人当たり面積該当値テキスト">
          <a:extLst>
            <a:ext uri="{FF2B5EF4-FFF2-40B4-BE49-F238E27FC236}">
              <a16:creationId xmlns:a16="http://schemas.microsoft.com/office/drawing/2014/main" id="{7C337845-8432-4F2F-8362-53E6CCF2F247}"/>
            </a:ext>
          </a:extLst>
        </xdr:cNvPr>
        <xdr:cNvSpPr txBox="1"/>
      </xdr:nvSpPr>
      <xdr:spPr>
        <a:xfrm>
          <a:off x="9467850" y="13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99532</xdr:rowOff>
    </xdr:from>
    <xdr:to>
      <xdr:col>50</xdr:col>
      <xdr:colOff>165100</xdr:colOff>
      <xdr:row>87</xdr:row>
      <xdr:rowOff>29682</xdr:rowOff>
    </xdr:to>
    <xdr:sp macro="" textlink="">
      <xdr:nvSpPr>
        <xdr:cNvPr id="365" name="楕円 364">
          <a:extLst>
            <a:ext uri="{FF2B5EF4-FFF2-40B4-BE49-F238E27FC236}">
              <a16:creationId xmlns:a16="http://schemas.microsoft.com/office/drawing/2014/main" id="{AD939777-7A1D-4041-82DD-4429ED03EE06}"/>
            </a:ext>
          </a:extLst>
        </xdr:cNvPr>
        <xdr:cNvSpPr/>
      </xdr:nvSpPr>
      <xdr:spPr>
        <a:xfrm>
          <a:off x="8639175" y="1403778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150005</xdr:rowOff>
    </xdr:from>
    <xdr:to>
      <xdr:col>55</xdr:col>
      <xdr:colOff>0</xdr:colOff>
      <xdr:row>86</xdr:row>
      <xdr:rowOff>150332</xdr:rowOff>
    </xdr:to>
    <xdr:cxnSp macro="">
      <xdr:nvCxnSpPr>
        <xdr:cNvPr id="366" name="直線コネクタ 365">
          <a:extLst>
            <a:ext uri="{FF2B5EF4-FFF2-40B4-BE49-F238E27FC236}">
              <a16:creationId xmlns:a16="http://schemas.microsoft.com/office/drawing/2014/main" id="{B8B98B8E-F22F-4F2A-9095-70032F8BE14C}"/>
            </a:ext>
          </a:extLst>
        </xdr:cNvPr>
        <xdr:cNvCxnSpPr/>
      </xdr:nvCxnSpPr>
      <xdr:spPr>
        <a:xfrm flipV="1">
          <a:off x="8686800" y="14085080"/>
          <a:ext cx="74295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99968</xdr:rowOff>
    </xdr:from>
    <xdr:to>
      <xdr:col>46</xdr:col>
      <xdr:colOff>38100</xdr:colOff>
      <xdr:row>87</xdr:row>
      <xdr:rowOff>30118</xdr:rowOff>
    </xdr:to>
    <xdr:sp macro="" textlink="">
      <xdr:nvSpPr>
        <xdr:cNvPr id="367" name="楕円 366">
          <a:extLst>
            <a:ext uri="{FF2B5EF4-FFF2-40B4-BE49-F238E27FC236}">
              <a16:creationId xmlns:a16="http://schemas.microsoft.com/office/drawing/2014/main" id="{DFE07828-4FBD-4364-998C-C49586FCBC36}"/>
            </a:ext>
          </a:extLst>
        </xdr:cNvPr>
        <xdr:cNvSpPr/>
      </xdr:nvSpPr>
      <xdr:spPr>
        <a:xfrm>
          <a:off x="7839075" y="1403821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150332</xdr:rowOff>
    </xdr:from>
    <xdr:to>
      <xdr:col>50</xdr:col>
      <xdr:colOff>114300</xdr:colOff>
      <xdr:row>86</xdr:row>
      <xdr:rowOff>150768</xdr:rowOff>
    </xdr:to>
    <xdr:cxnSp macro="">
      <xdr:nvCxnSpPr>
        <xdr:cNvPr id="368" name="直線コネクタ 367">
          <a:extLst>
            <a:ext uri="{FF2B5EF4-FFF2-40B4-BE49-F238E27FC236}">
              <a16:creationId xmlns:a16="http://schemas.microsoft.com/office/drawing/2014/main" id="{87244EFD-7C79-4818-977B-AC95A74E8B3D}"/>
            </a:ext>
          </a:extLst>
        </xdr:cNvPr>
        <xdr:cNvCxnSpPr/>
      </xdr:nvCxnSpPr>
      <xdr:spPr>
        <a:xfrm flipV="1">
          <a:off x="7886700" y="14085407"/>
          <a:ext cx="8001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100185</xdr:rowOff>
    </xdr:from>
    <xdr:to>
      <xdr:col>41</xdr:col>
      <xdr:colOff>101600</xdr:colOff>
      <xdr:row>87</xdr:row>
      <xdr:rowOff>30335</xdr:rowOff>
    </xdr:to>
    <xdr:sp macro="" textlink="">
      <xdr:nvSpPr>
        <xdr:cNvPr id="369" name="楕円 368">
          <a:extLst>
            <a:ext uri="{FF2B5EF4-FFF2-40B4-BE49-F238E27FC236}">
              <a16:creationId xmlns:a16="http://schemas.microsoft.com/office/drawing/2014/main" id="{CC98CE11-EFDF-4254-8059-E180A1888767}"/>
            </a:ext>
          </a:extLst>
        </xdr:cNvPr>
        <xdr:cNvSpPr/>
      </xdr:nvSpPr>
      <xdr:spPr>
        <a:xfrm>
          <a:off x="7029450" y="1403843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150768</xdr:rowOff>
    </xdr:from>
    <xdr:to>
      <xdr:col>45</xdr:col>
      <xdr:colOff>177800</xdr:colOff>
      <xdr:row>86</xdr:row>
      <xdr:rowOff>150985</xdr:rowOff>
    </xdr:to>
    <xdr:cxnSp macro="">
      <xdr:nvCxnSpPr>
        <xdr:cNvPr id="370" name="直線コネクタ 369">
          <a:extLst>
            <a:ext uri="{FF2B5EF4-FFF2-40B4-BE49-F238E27FC236}">
              <a16:creationId xmlns:a16="http://schemas.microsoft.com/office/drawing/2014/main" id="{5F14E8EE-3EF5-45ED-A9F0-D694C7DA161D}"/>
            </a:ext>
          </a:extLst>
        </xdr:cNvPr>
        <xdr:cNvCxnSpPr/>
      </xdr:nvCxnSpPr>
      <xdr:spPr>
        <a:xfrm flipV="1">
          <a:off x="7077075" y="14085843"/>
          <a:ext cx="809625"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97028</xdr:rowOff>
    </xdr:from>
    <xdr:to>
      <xdr:col>36</xdr:col>
      <xdr:colOff>165100</xdr:colOff>
      <xdr:row>87</xdr:row>
      <xdr:rowOff>27178</xdr:rowOff>
    </xdr:to>
    <xdr:sp macro="" textlink="">
      <xdr:nvSpPr>
        <xdr:cNvPr id="371" name="楕円 370">
          <a:extLst>
            <a:ext uri="{FF2B5EF4-FFF2-40B4-BE49-F238E27FC236}">
              <a16:creationId xmlns:a16="http://schemas.microsoft.com/office/drawing/2014/main" id="{C9DE1D5A-F645-4415-B152-5AF471EA7A3B}"/>
            </a:ext>
          </a:extLst>
        </xdr:cNvPr>
        <xdr:cNvSpPr/>
      </xdr:nvSpPr>
      <xdr:spPr>
        <a:xfrm>
          <a:off x="6238875" y="140321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147828</xdr:rowOff>
    </xdr:from>
    <xdr:to>
      <xdr:col>41</xdr:col>
      <xdr:colOff>50800</xdr:colOff>
      <xdr:row>86</xdr:row>
      <xdr:rowOff>150985</xdr:rowOff>
    </xdr:to>
    <xdr:cxnSp macro="">
      <xdr:nvCxnSpPr>
        <xdr:cNvPr id="372" name="直線コネクタ 371">
          <a:extLst>
            <a:ext uri="{FF2B5EF4-FFF2-40B4-BE49-F238E27FC236}">
              <a16:creationId xmlns:a16="http://schemas.microsoft.com/office/drawing/2014/main" id="{0C9CA7A1-A2A4-4CAE-8C6D-A7C8EFD83E56}"/>
            </a:ext>
          </a:extLst>
        </xdr:cNvPr>
        <xdr:cNvCxnSpPr/>
      </xdr:nvCxnSpPr>
      <xdr:spPr>
        <a:xfrm>
          <a:off x="6286500" y="14079728"/>
          <a:ext cx="790575"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0559B35F-79B1-44BA-8EF8-329973664777}"/>
            </a:ext>
          </a:extLst>
        </xdr:cNvPr>
        <xdr:cNvSpPr txBox="1"/>
      </xdr:nvSpPr>
      <xdr:spPr>
        <a:xfrm>
          <a:off x="8458277" y="1335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A068ACF9-6DF0-4B7D-AF80-6ACADC7AB536}"/>
            </a:ext>
          </a:extLst>
        </xdr:cNvPr>
        <xdr:cNvSpPr txBox="1"/>
      </xdr:nvSpPr>
      <xdr:spPr>
        <a:xfrm>
          <a:off x="7677227" y="1337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47C1E73D-FE2B-495E-9F3E-268D9782C888}"/>
            </a:ext>
          </a:extLst>
        </xdr:cNvPr>
        <xdr:cNvSpPr txBox="1"/>
      </xdr:nvSpPr>
      <xdr:spPr>
        <a:xfrm>
          <a:off x="6867602" y="133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9E8DE198-B328-4552-AACF-AC2826044319}"/>
            </a:ext>
          </a:extLst>
        </xdr:cNvPr>
        <xdr:cNvSpPr txBox="1"/>
      </xdr:nvSpPr>
      <xdr:spPr>
        <a:xfrm>
          <a:off x="6067502" y="1334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20809</xdr:rowOff>
    </xdr:from>
    <xdr:ext cx="469744" cy="259045"/>
    <xdr:sp macro="" textlink="">
      <xdr:nvSpPr>
        <xdr:cNvPr id="377" name="n_1mainValue【公営住宅】&#10;一人当たり面積">
          <a:extLst>
            <a:ext uri="{FF2B5EF4-FFF2-40B4-BE49-F238E27FC236}">
              <a16:creationId xmlns:a16="http://schemas.microsoft.com/office/drawing/2014/main" id="{65A9D906-0BBB-4244-A2D5-6F379A147A99}"/>
            </a:ext>
          </a:extLst>
        </xdr:cNvPr>
        <xdr:cNvSpPr txBox="1"/>
      </xdr:nvSpPr>
      <xdr:spPr>
        <a:xfrm>
          <a:off x="8458277" y="141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21245</xdr:rowOff>
    </xdr:from>
    <xdr:ext cx="469744" cy="259045"/>
    <xdr:sp macro="" textlink="">
      <xdr:nvSpPr>
        <xdr:cNvPr id="378" name="n_2mainValue【公営住宅】&#10;一人当たり面積">
          <a:extLst>
            <a:ext uri="{FF2B5EF4-FFF2-40B4-BE49-F238E27FC236}">
              <a16:creationId xmlns:a16="http://schemas.microsoft.com/office/drawing/2014/main" id="{B800CDCD-998F-4E4A-8333-1473C2CD0588}"/>
            </a:ext>
          </a:extLst>
        </xdr:cNvPr>
        <xdr:cNvSpPr txBox="1"/>
      </xdr:nvSpPr>
      <xdr:spPr>
        <a:xfrm>
          <a:off x="7677227" y="141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21462</xdr:rowOff>
    </xdr:from>
    <xdr:ext cx="469744" cy="259045"/>
    <xdr:sp macro="" textlink="">
      <xdr:nvSpPr>
        <xdr:cNvPr id="379" name="n_3mainValue【公営住宅】&#10;一人当たり面積">
          <a:extLst>
            <a:ext uri="{FF2B5EF4-FFF2-40B4-BE49-F238E27FC236}">
              <a16:creationId xmlns:a16="http://schemas.microsoft.com/office/drawing/2014/main" id="{F2BD55C8-6CDC-4E0D-8B8C-D5C7A3D837F9}"/>
            </a:ext>
          </a:extLst>
        </xdr:cNvPr>
        <xdr:cNvSpPr txBox="1"/>
      </xdr:nvSpPr>
      <xdr:spPr>
        <a:xfrm>
          <a:off x="6867602" y="1411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18305</xdr:rowOff>
    </xdr:from>
    <xdr:ext cx="469744" cy="259045"/>
    <xdr:sp macro="" textlink="">
      <xdr:nvSpPr>
        <xdr:cNvPr id="380" name="n_4mainValue【公営住宅】&#10;一人当たり面積">
          <a:extLst>
            <a:ext uri="{FF2B5EF4-FFF2-40B4-BE49-F238E27FC236}">
              <a16:creationId xmlns:a16="http://schemas.microsoft.com/office/drawing/2014/main" id="{1A0560FB-2023-487F-94D8-D4917D354C4D}"/>
            </a:ext>
          </a:extLst>
        </xdr:cNvPr>
        <xdr:cNvSpPr txBox="1"/>
      </xdr:nvSpPr>
      <xdr:spPr>
        <a:xfrm>
          <a:off x="6067502" y="1411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2912539-C679-491A-881D-41E7CDEEA0A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1606DA01-7A5E-44BD-8EDD-FE37C7E05F5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A3D9308-E675-43DB-804C-49E6C25BA4D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EA56B81-56AF-4C53-A467-445A3A934A2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26DAFA1-5EA0-44F9-9649-1CFB4DC55D72}"/>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89394088-CE68-43BA-B3D5-F88592D631B1}"/>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8F6832-8562-42B9-97D8-4EABC8727EB2}"/>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BDE6CAD-2C1C-401B-843B-6100F9259F45}"/>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FAB628FC-A871-4B35-831F-3D30F826C7AC}"/>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1644726E-F136-4486-8034-924B78AAC994}"/>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36A9738C-40E0-4E3A-A825-03983C154A69}"/>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B497695-4CC1-473E-B369-B9264005A8C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173FDB8A-7B22-496E-B81D-109769E38D11}"/>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CCA75B31-7F08-459D-B4C0-0872E73429F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67738DB1-9C92-491A-B115-6247C5192F25}"/>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6999173B-C368-41E6-BF0F-F866CA15D7BC}"/>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9387F13-2AC0-4238-9F76-F37F9EADCAD0}"/>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9C3CDC8C-A116-45FD-9231-21CFAF1A15D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5A8C68BA-1032-4623-BC03-A51808C6FB98}"/>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618FF166-3E40-47E1-8DA5-D453AFCA3AFE}"/>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B79932AB-E13A-4273-B7E9-50458B1DD27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258FC315-9E57-4168-9D98-643005893FFE}"/>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7DEFBCBD-8B8A-4375-980E-856AB99045EB}"/>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B4AADFCB-7A51-47F4-A312-852B2F4352AB}"/>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445B8B1-8AB8-4249-BCD7-5BEFE800B93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28AA9B0-94D1-4B57-A9AE-709E8E33049F}"/>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F2C9F039-1B4B-4D7F-BA3E-699309D355D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AD339AF0-9B02-49E0-B5B7-37044480522C}"/>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CC84E8B-4C07-4B83-A0E9-94F51D708CA4}"/>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E9578413-07CA-4F68-922C-E880E0859F38}"/>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64AF18BE-21C5-4C85-A59B-53A290FEA939}"/>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28951D26-B4A5-40A9-8EDD-8087D193EBF9}"/>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4D230CBE-6751-4BA2-8579-EB538EE595DF}"/>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FB5FE6A2-4D9B-4241-A841-6A52B7DB2CA8}"/>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7BE42D48-523E-4087-B165-05F4CB32C93C}"/>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B0A39668-67BB-4A77-B510-64B63A29DACE}"/>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5D80543B-918A-4C98-B9BD-B79A9FB79BCE}"/>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4578FC6E-CA58-403E-9DE0-0C79B8359F5F}"/>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2FCD253A-2302-43CD-A2DF-07144835AE89}"/>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BD8E9772-1A81-4498-9907-00F24B32B71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8099C720-4B61-4C5E-A121-139AF3C09D54}"/>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1F20B8E5-24CA-4C9F-8EA6-FEBAE27AAFE5}"/>
            </a:ext>
          </a:extLst>
        </xdr:cNvPr>
        <xdr:cNvCxnSpPr/>
      </xdr:nvCxnSpPr>
      <xdr:spPr>
        <a:xfrm flipV="1">
          <a:off x="14696439" y="5496106"/>
          <a:ext cx="0" cy="1406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EBD0ABAA-AFC5-4A75-A705-1E8DAD590F2A}"/>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E91632CC-0ADF-4958-BF7D-827F86E1D8EC}"/>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5A420A33-392F-4C56-866D-B41D4AF12C26}"/>
            </a:ext>
          </a:extLst>
        </xdr:cNvPr>
        <xdr:cNvSpPr txBox="1"/>
      </xdr:nvSpPr>
      <xdr:spPr>
        <a:xfrm>
          <a:off x="14735175" y="52745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2896E16D-E7D8-4976-BCBB-6DFFDE893E0A}"/>
            </a:ext>
          </a:extLst>
        </xdr:cNvPr>
        <xdr:cNvCxnSpPr/>
      </xdr:nvCxnSpPr>
      <xdr:spPr>
        <a:xfrm>
          <a:off x="14611350" y="5496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4B028AC0-BCD1-48CF-98B8-CFF48586D482}"/>
            </a:ext>
          </a:extLst>
        </xdr:cNvPr>
        <xdr:cNvSpPr txBox="1"/>
      </xdr:nvSpPr>
      <xdr:spPr>
        <a:xfrm>
          <a:off x="14735175" y="59984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E05B7A0A-5A4F-4121-917B-8AFB6163F1C0}"/>
            </a:ext>
          </a:extLst>
        </xdr:cNvPr>
        <xdr:cNvSpPr/>
      </xdr:nvSpPr>
      <xdr:spPr>
        <a:xfrm>
          <a:off x="14649450" y="61438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D4260067-7C07-40AA-AF9E-FE112E7172A9}"/>
            </a:ext>
          </a:extLst>
        </xdr:cNvPr>
        <xdr:cNvSpPr/>
      </xdr:nvSpPr>
      <xdr:spPr>
        <a:xfrm>
          <a:off x="13887450" y="614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070B058E-B072-4A99-ABB3-911E862F00BB}"/>
            </a:ext>
          </a:extLst>
        </xdr:cNvPr>
        <xdr:cNvSpPr/>
      </xdr:nvSpPr>
      <xdr:spPr>
        <a:xfrm>
          <a:off x="13096875" y="61272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C0E03BCC-EB98-437D-8D34-E7361C4DA311}"/>
            </a:ext>
          </a:extLst>
        </xdr:cNvPr>
        <xdr:cNvSpPr/>
      </xdr:nvSpPr>
      <xdr:spPr>
        <a:xfrm>
          <a:off x="12296775" y="6104436"/>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B6AD3066-121C-4724-A6DB-76B6FB9621AF}"/>
            </a:ext>
          </a:extLst>
        </xdr:cNvPr>
        <xdr:cNvSpPr/>
      </xdr:nvSpPr>
      <xdr:spPr>
        <a:xfrm>
          <a:off x="11487150" y="614525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3F47D2C-A83E-40CF-A14B-206E5BB840D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7A4D3E1-C7A7-4757-96E0-305446A0187B}"/>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4288D7B-0CD0-43C6-8AD4-49D5B60A321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0AE50D4-09B3-4A32-80E8-4D8A7B00439B}"/>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5A58CB0-5143-4F5F-80BD-CBDBC1393939}"/>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38" name="楕円 437">
          <a:extLst>
            <a:ext uri="{FF2B5EF4-FFF2-40B4-BE49-F238E27FC236}">
              <a16:creationId xmlns:a16="http://schemas.microsoft.com/office/drawing/2014/main" id="{0EFCC4F9-B47A-4353-B257-1F4A82884D14}"/>
            </a:ext>
          </a:extLst>
        </xdr:cNvPr>
        <xdr:cNvSpPr/>
      </xdr:nvSpPr>
      <xdr:spPr>
        <a:xfrm>
          <a:off x="14649450" y="62207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36484</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C11CD453-D906-494B-8D8C-A48782F2278C}"/>
            </a:ext>
          </a:extLst>
        </xdr:cNvPr>
        <xdr:cNvSpPr txBox="1"/>
      </xdr:nvSpPr>
      <xdr:spPr>
        <a:xfrm>
          <a:off x="14735175" y="619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151130</xdr:rowOff>
    </xdr:from>
    <xdr:to>
      <xdr:col>81</xdr:col>
      <xdr:colOff>101600</xdr:colOff>
      <xdr:row>38</xdr:row>
      <xdr:rowOff>81280</xdr:rowOff>
    </xdr:to>
    <xdr:sp macro="" textlink="">
      <xdr:nvSpPr>
        <xdr:cNvPr id="440" name="楕円 439">
          <a:extLst>
            <a:ext uri="{FF2B5EF4-FFF2-40B4-BE49-F238E27FC236}">
              <a16:creationId xmlns:a16="http://schemas.microsoft.com/office/drawing/2014/main" id="{704A3D21-0A29-4C60-89F3-0EE5AEE56984}"/>
            </a:ext>
          </a:extLst>
        </xdr:cNvPr>
        <xdr:cNvSpPr/>
      </xdr:nvSpPr>
      <xdr:spPr>
        <a:xfrm>
          <a:off x="13887450" y="61518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38</xdr:row>
      <xdr:rowOff>108857</xdr:rowOff>
    </xdr:to>
    <xdr:cxnSp macro="">
      <xdr:nvCxnSpPr>
        <xdr:cNvPr id="441" name="直線コネクタ 440">
          <a:extLst>
            <a:ext uri="{FF2B5EF4-FFF2-40B4-BE49-F238E27FC236}">
              <a16:creationId xmlns:a16="http://schemas.microsoft.com/office/drawing/2014/main" id="{9BC83349-62F0-42EE-B9FC-CAF5048EB3A3}"/>
            </a:ext>
          </a:extLst>
        </xdr:cNvPr>
        <xdr:cNvCxnSpPr/>
      </xdr:nvCxnSpPr>
      <xdr:spPr>
        <a:xfrm>
          <a:off x="13935075" y="6189980"/>
          <a:ext cx="762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71120</xdr:rowOff>
    </xdr:from>
    <xdr:to>
      <xdr:col>76</xdr:col>
      <xdr:colOff>165100</xdr:colOff>
      <xdr:row>38</xdr:row>
      <xdr:rowOff>1270</xdr:rowOff>
    </xdr:to>
    <xdr:sp macro="" textlink="">
      <xdr:nvSpPr>
        <xdr:cNvPr id="442" name="楕円 441">
          <a:extLst>
            <a:ext uri="{FF2B5EF4-FFF2-40B4-BE49-F238E27FC236}">
              <a16:creationId xmlns:a16="http://schemas.microsoft.com/office/drawing/2014/main" id="{AC092CD7-F7D2-4919-ACAF-405B33AFD12E}"/>
            </a:ext>
          </a:extLst>
        </xdr:cNvPr>
        <xdr:cNvSpPr/>
      </xdr:nvSpPr>
      <xdr:spPr>
        <a:xfrm>
          <a:off x="13096875" y="6068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38</xdr:row>
      <xdr:rowOff>30480</xdr:rowOff>
    </xdr:to>
    <xdr:cxnSp macro="">
      <xdr:nvCxnSpPr>
        <xdr:cNvPr id="443" name="直線コネクタ 442">
          <a:extLst>
            <a:ext uri="{FF2B5EF4-FFF2-40B4-BE49-F238E27FC236}">
              <a16:creationId xmlns:a16="http://schemas.microsoft.com/office/drawing/2014/main" id="{0955A6CC-8242-4154-A3D6-8DF4039F0CAC}"/>
            </a:ext>
          </a:extLst>
        </xdr:cNvPr>
        <xdr:cNvCxnSpPr/>
      </xdr:nvCxnSpPr>
      <xdr:spPr>
        <a:xfrm>
          <a:off x="13144500" y="6125845"/>
          <a:ext cx="79057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44" name="楕円 443">
          <a:extLst>
            <a:ext uri="{FF2B5EF4-FFF2-40B4-BE49-F238E27FC236}">
              <a16:creationId xmlns:a16="http://schemas.microsoft.com/office/drawing/2014/main" id="{B790D7FE-8D91-456F-8CCA-A48D54DB407B}"/>
            </a:ext>
          </a:extLst>
        </xdr:cNvPr>
        <xdr:cNvSpPr/>
      </xdr:nvSpPr>
      <xdr:spPr>
        <a:xfrm>
          <a:off x="12296775" y="59523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164374</xdr:rowOff>
    </xdr:from>
    <xdr:to>
      <xdr:col>76</xdr:col>
      <xdr:colOff>114300</xdr:colOff>
      <xdr:row>37</xdr:row>
      <xdr:rowOff>121920</xdr:rowOff>
    </xdr:to>
    <xdr:cxnSp macro="">
      <xdr:nvCxnSpPr>
        <xdr:cNvPr id="445" name="直線コネクタ 444">
          <a:extLst>
            <a:ext uri="{FF2B5EF4-FFF2-40B4-BE49-F238E27FC236}">
              <a16:creationId xmlns:a16="http://schemas.microsoft.com/office/drawing/2014/main" id="{D462DA21-3FD5-413F-8E1A-7F651A5DA678}"/>
            </a:ext>
          </a:extLst>
        </xdr:cNvPr>
        <xdr:cNvCxnSpPr/>
      </xdr:nvCxnSpPr>
      <xdr:spPr>
        <a:xfrm>
          <a:off x="12344400" y="6000024"/>
          <a:ext cx="800100" cy="12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38463</xdr:rowOff>
    </xdr:from>
    <xdr:to>
      <xdr:col>67</xdr:col>
      <xdr:colOff>101600</xdr:colOff>
      <xdr:row>36</xdr:row>
      <xdr:rowOff>140063</xdr:rowOff>
    </xdr:to>
    <xdr:sp macro="" textlink="">
      <xdr:nvSpPr>
        <xdr:cNvPr id="446" name="楕円 445">
          <a:extLst>
            <a:ext uri="{FF2B5EF4-FFF2-40B4-BE49-F238E27FC236}">
              <a16:creationId xmlns:a16="http://schemas.microsoft.com/office/drawing/2014/main" id="{C5779EAE-CB65-4FB7-8488-6D85AB4EBAA5}"/>
            </a:ext>
          </a:extLst>
        </xdr:cNvPr>
        <xdr:cNvSpPr/>
      </xdr:nvSpPr>
      <xdr:spPr>
        <a:xfrm>
          <a:off x="11487150" y="58772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89263</xdr:rowOff>
    </xdr:from>
    <xdr:to>
      <xdr:col>71</xdr:col>
      <xdr:colOff>177800</xdr:colOff>
      <xdr:row>36</xdr:row>
      <xdr:rowOff>164374</xdr:rowOff>
    </xdr:to>
    <xdr:cxnSp macro="">
      <xdr:nvCxnSpPr>
        <xdr:cNvPr id="447" name="直線コネクタ 446">
          <a:extLst>
            <a:ext uri="{FF2B5EF4-FFF2-40B4-BE49-F238E27FC236}">
              <a16:creationId xmlns:a16="http://schemas.microsoft.com/office/drawing/2014/main" id="{7C97FDF6-205F-4131-821D-7B60140BEBDA}"/>
            </a:ext>
          </a:extLst>
        </xdr:cNvPr>
        <xdr:cNvCxnSpPr/>
      </xdr:nvCxnSpPr>
      <xdr:spPr>
        <a:xfrm>
          <a:off x="11534775" y="5924913"/>
          <a:ext cx="809625"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C83DA51C-B8CF-47D2-868B-0A286A98975B}"/>
            </a:ext>
          </a:extLst>
        </xdr:cNvPr>
        <xdr:cNvSpPr txBox="1"/>
      </xdr:nvSpPr>
      <xdr:spPr>
        <a:xfrm>
          <a:off x="13745219" y="592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44A1E233-4489-43AC-8F7D-90BB22397062}"/>
            </a:ext>
          </a:extLst>
        </xdr:cNvPr>
        <xdr:cNvSpPr txBox="1"/>
      </xdr:nvSpPr>
      <xdr:spPr>
        <a:xfrm>
          <a:off x="12964169" y="6210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18A09945-661B-4B0E-AEDA-2A6E2853F94F}"/>
            </a:ext>
          </a:extLst>
        </xdr:cNvPr>
        <xdr:cNvSpPr txBox="1"/>
      </xdr:nvSpPr>
      <xdr:spPr>
        <a:xfrm>
          <a:off x="12164069" y="61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484D9B55-CB10-4E95-8128-6405D5257F04}"/>
            </a:ext>
          </a:extLst>
        </xdr:cNvPr>
        <xdr:cNvSpPr txBox="1"/>
      </xdr:nvSpPr>
      <xdr:spPr>
        <a:xfrm>
          <a:off x="11354444" y="622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72407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8C0439A7-B63E-44C4-ACAD-6F810FD353D3}"/>
            </a:ext>
          </a:extLst>
        </xdr:cNvPr>
        <xdr:cNvSpPr txBox="1"/>
      </xdr:nvSpPr>
      <xdr:spPr>
        <a:xfrm>
          <a:off x="13745219"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5ED49FFA-6C28-4194-8D2C-F695663A6C66}"/>
            </a:ext>
          </a:extLst>
        </xdr:cNvPr>
        <xdr:cNvSpPr txBox="1"/>
      </xdr:nvSpPr>
      <xdr:spPr>
        <a:xfrm>
          <a:off x="12964169"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AF80A527-19D1-4461-9C52-5F5B17C63537}"/>
            </a:ext>
          </a:extLst>
        </xdr:cNvPr>
        <xdr:cNvSpPr txBox="1"/>
      </xdr:nvSpPr>
      <xdr:spPr>
        <a:xfrm>
          <a:off x="12164069" y="57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156590</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5A1FF037-C913-4191-AF35-AF64B200FB7E}"/>
            </a:ext>
          </a:extLst>
        </xdr:cNvPr>
        <xdr:cNvSpPr txBox="1"/>
      </xdr:nvSpPr>
      <xdr:spPr>
        <a:xfrm>
          <a:off x="11354444" y="567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D3D91465-1782-4514-9A65-A8A40DABBDC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A762B50C-8F4E-4263-85AE-CAA8C572DF1C}"/>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E7230DB7-FAFE-469C-BA24-E0A26E0DA2B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2E975B0-C2AE-487C-B96E-A110ACAC1021}"/>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AF266DED-BEA6-46B7-8750-2494DC099697}"/>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68B9CCFE-A69F-433A-B010-378FEAB3D2A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A8C279B4-9AFA-4A48-9E74-9EE04C41D7E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111A62C1-B75B-46A5-B2E7-C5981FAF569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29A3AA1B-9010-45AB-8953-0488ED00C42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9204932E-6EE3-4E43-B2A9-3AF5A6E92D52}"/>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8F5C3E26-7E1E-4A90-8350-4768078BE025}"/>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1087C0CD-E08A-4152-8DA9-2B28CC4CE38E}"/>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F191CB3E-F91B-4DF1-9C20-9AA84877DCBD}"/>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1F5681F5-26E9-482F-B550-F98803CA7D48}"/>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2DC8FE3E-BF1D-4060-BDFE-5376CBC8BCFF}"/>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56F1B268-2902-4839-8E33-95E0744E63AE}"/>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A07B46ED-8278-4DBF-9B98-7B5E480C14C0}"/>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DE5E45DB-7B32-4BF9-ADD7-D1A30CEDE679}"/>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3A1F3AB5-87F2-4CE4-91E8-46CFCFFFB68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66337AD5-78FD-45A4-8A7D-B0DB00615B73}"/>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6B7B72B9-A59F-4186-BD58-B6B83479030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C7D07E95-168D-4141-9735-B89DBA190FF9}"/>
            </a:ext>
          </a:extLst>
        </xdr:cNvPr>
        <xdr:cNvCxnSpPr/>
      </xdr:nvCxnSpPr>
      <xdr:spPr>
        <a:xfrm flipV="1">
          <a:off x="19954239" y="5371186"/>
          <a:ext cx="0" cy="136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44134EE-3FEC-4D40-9AD8-8AD8A54EDA18}"/>
            </a:ext>
          </a:extLst>
        </xdr:cNvPr>
        <xdr:cNvSpPr txBox="1"/>
      </xdr:nvSpPr>
      <xdr:spPr>
        <a:xfrm>
          <a:off x="19992975" y="67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DCF265AF-3EED-41FC-A41C-D05175DC777C}"/>
            </a:ext>
          </a:extLst>
        </xdr:cNvPr>
        <xdr:cNvCxnSpPr/>
      </xdr:nvCxnSpPr>
      <xdr:spPr>
        <a:xfrm>
          <a:off x="19878675" y="67338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26A1FA1D-FAFE-4731-8880-14A79591357F}"/>
            </a:ext>
          </a:extLst>
        </xdr:cNvPr>
        <xdr:cNvSpPr txBox="1"/>
      </xdr:nvSpPr>
      <xdr:spPr>
        <a:xfrm>
          <a:off x="19992975" y="5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198203A2-3D64-421E-AB62-FC08489B8C3F}"/>
            </a:ext>
          </a:extLst>
        </xdr:cNvPr>
        <xdr:cNvCxnSpPr/>
      </xdr:nvCxnSpPr>
      <xdr:spPr>
        <a:xfrm>
          <a:off x="19878675" y="5371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DA0C35D2-AEB6-435A-BC36-DE16335DE515}"/>
            </a:ext>
          </a:extLst>
        </xdr:cNvPr>
        <xdr:cNvSpPr txBox="1"/>
      </xdr:nvSpPr>
      <xdr:spPr>
        <a:xfrm>
          <a:off x="19992975" y="6182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086282C4-2EB5-40CE-9A89-19D877483A6D}"/>
            </a:ext>
          </a:extLst>
        </xdr:cNvPr>
        <xdr:cNvSpPr/>
      </xdr:nvSpPr>
      <xdr:spPr>
        <a:xfrm>
          <a:off x="19897725" y="6327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6745C1FE-50F2-494B-B606-847ED7A280F5}"/>
            </a:ext>
          </a:extLst>
        </xdr:cNvPr>
        <xdr:cNvSpPr/>
      </xdr:nvSpPr>
      <xdr:spPr>
        <a:xfrm>
          <a:off x="19154775" y="6342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0D10B0A7-5922-4FAB-BF9C-F808D5C6BEC2}"/>
            </a:ext>
          </a:extLst>
        </xdr:cNvPr>
        <xdr:cNvSpPr/>
      </xdr:nvSpPr>
      <xdr:spPr>
        <a:xfrm>
          <a:off x="18345150" y="63518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9FC1D03F-98A0-4457-88D3-19F73B5DA9F9}"/>
            </a:ext>
          </a:extLst>
        </xdr:cNvPr>
        <xdr:cNvSpPr/>
      </xdr:nvSpPr>
      <xdr:spPr>
        <a:xfrm>
          <a:off x="17554575" y="63691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3B7857DC-5D39-4DB9-A204-2BE644573DA2}"/>
            </a:ext>
          </a:extLst>
        </xdr:cNvPr>
        <xdr:cNvSpPr/>
      </xdr:nvSpPr>
      <xdr:spPr>
        <a:xfrm>
          <a:off x="16754475" y="6369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28B0DEF-4A9A-4775-91D1-8BCD71E71ED1}"/>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275E70A-990E-414A-BA72-D0AC4172769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FFA07E2-33DB-4499-BE63-94BCE8E3A2D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AFDF23D-648A-4EF2-9B4D-FB1AC5B7BAE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D4D4F4E-92B2-4F12-9A5E-01043F387EB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171247</xdr:rowOff>
    </xdr:from>
    <xdr:to>
      <xdr:col>116</xdr:col>
      <xdr:colOff>114300</xdr:colOff>
      <xdr:row>40</xdr:row>
      <xdr:rowOff>101397</xdr:rowOff>
    </xdr:to>
    <xdr:sp macro="" textlink="">
      <xdr:nvSpPr>
        <xdr:cNvPr id="493" name="楕円 492">
          <a:extLst>
            <a:ext uri="{FF2B5EF4-FFF2-40B4-BE49-F238E27FC236}">
              <a16:creationId xmlns:a16="http://schemas.microsoft.com/office/drawing/2014/main" id="{BCC37393-FB13-4A09-8F9E-C9FA6A995E17}"/>
            </a:ext>
          </a:extLst>
        </xdr:cNvPr>
        <xdr:cNvSpPr/>
      </xdr:nvSpPr>
      <xdr:spPr>
        <a:xfrm>
          <a:off x="19897725" y="648632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149674</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67ADCEFA-0565-455C-8BF5-088A53630C4B}"/>
            </a:ext>
          </a:extLst>
        </xdr:cNvPr>
        <xdr:cNvSpPr txBox="1"/>
      </xdr:nvSpPr>
      <xdr:spPr>
        <a:xfrm>
          <a:off x="19992975" y="647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3454</xdr:rowOff>
    </xdr:from>
    <xdr:to>
      <xdr:col>112</xdr:col>
      <xdr:colOff>38100</xdr:colOff>
      <xdr:row>40</xdr:row>
      <xdr:rowOff>105054</xdr:rowOff>
    </xdr:to>
    <xdr:sp macro="" textlink="">
      <xdr:nvSpPr>
        <xdr:cNvPr id="495" name="楕円 494">
          <a:extLst>
            <a:ext uri="{FF2B5EF4-FFF2-40B4-BE49-F238E27FC236}">
              <a16:creationId xmlns:a16="http://schemas.microsoft.com/office/drawing/2014/main" id="{8DAEF749-2C86-4333-924B-B702ECB1D524}"/>
            </a:ext>
          </a:extLst>
        </xdr:cNvPr>
        <xdr:cNvSpPr/>
      </xdr:nvSpPr>
      <xdr:spPr>
        <a:xfrm>
          <a:off x="19154775" y="64931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50597</xdr:rowOff>
    </xdr:from>
    <xdr:to>
      <xdr:col>116</xdr:col>
      <xdr:colOff>63500</xdr:colOff>
      <xdr:row>40</xdr:row>
      <xdr:rowOff>54254</xdr:rowOff>
    </xdr:to>
    <xdr:cxnSp macro="">
      <xdr:nvCxnSpPr>
        <xdr:cNvPr id="496" name="直線コネクタ 495">
          <a:extLst>
            <a:ext uri="{FF2B5EF4-FFF2-40B4-BE49-F238E27FC236}">
              <a16:creationId xmlns:a16="http://schemas.microsoft.com/office/drawing/2014/main" id="{3C31A10E-1A81-4757-A283-914610E4B6EE}"/>
            </a:ext>
          </a:extLst>
        </xdr:cNvPr>
        <xdr:cNvCxnSpPr/>
      </xdr:nvCxnSpPr>
      <xdr:spPr>
        <a:xfrm flipV="1">
          <a:off x="19202400" y="6533947"/>
          <a:ext cx="752475" cy="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8941</xdr:rowOff>
    </xdr:from>
    <xdr:to>
      <xdr:col>107</xdr:col>
      <xdr:colOff>101600</xdr:colOff>
      <xdr:row>40</xdr:row>
      <xdr:rowOff>110541</xdr:rowOff>
    </xdr:to>
    <xdr:sp macro="" textlink="">
      <xdr:nvSpPr>
        <xdr:cNvPr id="497" name="楕円 496">
          <a:extLst>
            <a:ext uri="{FF2B5EF4-FFF2-40B4-BE49-F238E27FC236}">
              <a16:creationId xmlns:a16="http://schemas.microsoft.com/office/drawing/2014/main" id="{C7950C46-71EB-431B-A912-E828EA6168D6}"/>
            </a:ext>
          </a:extLst>
        </xdr:cNvPr>
        <xdr:cNvSpPr/>
      </xdr:nvSpPr>
      <xdr:spPr>
        <a:xfrm>
          <a:off x="18345150" y="64986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54254</xdr:rowOff>
    </xdr:from>
    <xdr:to>
      <xdr:col>111</xdr:col>
      <xdr:colOff>177800</xdr:colOff>
      <xdr:row>40</xdr:row>
      <xdr:rowOff>59741</xdr:rowOff>
    </xdr:to>
    <xdr:cxnSp macro="">
      <xdr:nvCxnSpPr>
        <xdr:cNvPr id="498" name="直線コネクタ 497">
          <a:extLst>
            <a:ext uri="{FF2B5EF4-FFF2-40B4-BE49-F238E27FC236}">
              <a16:creationId xmlns:a16="http://schemas.microsoft.com/office/drawing/2014/main" id="{A7ADDAB0-238B-4D51-B747-0BB13662C819}"/>
            </a:ext>
          </a:extLst>
        </xdr:cNvPr>
        <xdr:cNvCxnSpPr/>
      </xdr:nvCxnSpPr>
      <xdr:spPr>
        <a:xfrm flipV="1">
          <a:off x="18392775" y="6540779"/>
          <a:ext cx="809625"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12598</xdr:rowOff>
    </xdr:from>
    <xdr:to>
      <xdr:col>102</xdr:col>
      <xdr:colOff>165100</xdr:colOff>
      <xdr:row>40</xdr:row>
      <xdr:rowOff>114198</xdr:rowOff>
    </xdr:to>
    <xdr:sp macro="" textlink="">
      <xdr:nvSpPr>
        <xdr:cNvPr id="499" name="楕円 498">
          <a:extLst>
            <a:ext uri="{FF2B5EF4-FFF2-40B4-BE49-F238E27FC236}">
              <a16:creationId xmlns:a16="http://schemas.microsoft.com/office/drawing/2014/main" id="{A5336D65-EE63-4599-986E-CF15742BD228}"/>
            </a:ext>
          </a:extLst>
        </xdr:cNvPr>
        <xdr:cNvSpPr/>
      </xdr:nvSpPr>
      <xdr:spPr>
        <a:xfrm>
          <a:off x="17554575" y="64959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59741</xdr:rowOff>
    </xdr:from>
    <xdr:to>
      <xdr:col>107</xdr:col>
      <xdr:colOff>50800</xdr:colOff>
      <xdr:row>40</xdr:row>
      <xdr:rowOff>63398</xdr:rowOff>
    </xdr:to>
    <xdr:cxnSp macro="">
      <xdr:nvCxnSpPr>
        <xdr:cNvPr id="500" name="直線コネクタ 499">
          <a:extLst>
            <a:ext uri="{FF2B5EF4-FFF2-40B4-BE49-F238E27FC236}">
              <a16:creationId xmlns:a16="http://schemas.microsoft.com/office/drawing/2014/main" id="{759431C8-2965-451F-BF23-157EA1ED6688}"/>
            </a:ext>
          </a:extLst>
        </xdr:cNvPr>
        <xdr:cNvCxnSpPr/>
      </xdr:nvCxnSpPr>
      <xdr:spPr>
        <a:xfrm flipV="1">
          <a:off x="17602200" y="6546266"/>
          <a:ext cx="790575" cy="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18085</xdr:rowOff>
    </xdr:from>
    <xdr:to>
      <xdr:col>98</xdr:col>
      <xdr:colOff>38100</xdr:colOff>
      <xdr:row>40</xdr:row>
      <xdr:rowOff>119685</xdr:rowOff>
    </xdr:to>
    <xdr:sp macro="" textlink="">
      <xdr:nvSpPr>
        <xdr:cNvPr id="501" name="楕円 500">
          <a:extLst>
            <a:ext uri="{FF2B5EF4-FFF2-40B4-BE49-F238E27FC236}">
              <a16:creationId xmlns:a16="http://schemas.microsoft.com/office/drawing/2014/main" id="{3B3251BA-97D6-463F-82BE-AEF735739708}"/>
            </a:ext>
          </a:extLst>
        </xdr:cNvPr>
        <xdr:cNvSpPr/>
      </xdr:nvSpPr>
      <xdr:spPr>
        <a:xfrm>
          <a:off x="16754475" y="65046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63398</xdr:rowOff>
    </xdr:from>
    <xdr:to>
      <xdr:col>102</xdr:col>
      <xdr:colOff>114300</xdr:colOff>
      <xdr:row>40</xdr:row>
      <xdr:rowOff>68885</xdr:rowOff>
    </xdr:to>
    <xdr:cxnSp macro="">
      <xdr:nvCxnSpPr>
        <xdr:cNvPr id="502" name="直線コネクタ 501">
          <a:extLst>
            <a:ext uri="{FF2B5EF4-FFF2-40B4-BE49-F238E27FC236}">
              <a16:creationId xmlns:a16="http://schemas.microsoft.com/office/drawing/2014/main" id="{7C1E5FB6-5D04-4CA0-908C-7CAA6AAC7152}"/>
            </a:ext>
          </a:extLst>
        </xdr:cNvPr>
        <xdr:cNvCxnSpPr/>
      </xdr:nvCxnSpPr>
      <xdr:spPr>
        <a:xfrm flipV="1">
          <a:off x="16802100" y="655309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132A48B7-BA98-43FD-B950-D51D2A404057}"/>
            </a:ext>
          </a:extLst>
        </xdr:cNvPr>
        <xdr:cNvSpPr txBox="1"/>
      </xdr:nvSpPr>
      <xdr:spPr>
        <a:xfrm>
          <a:off x="18983402" y="61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92902EB7-CA75-4A4E-AFF3-C84A66DA3EE9}"/>
            </a:ext>
          </a:extLst>
        </xdr:cNvPr>
        <xdr:cNvSpPr txBox="1"/>
      </xdr:nvSpPr>
      <xdr:spPr>
        <a:xfrm>
          <a:off x="18183302" y="614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A31C98C9-2909-47A7-BF51-DA480CBBC660}"/>
            </a:ext>
          </a:extLst>
        </xdr:cNvPr>
        <xdr:cNvSpPr txBox="1"/>
      </xdr:nvSpPr>
      <xdr:spPr>
        <a:xfrm>
          <a:off x="17383202" y="61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500C82F2-4893-4245-88DD-1507140F4985}"/>
            </a:ext>
          </a:extLst>
        </xdr:cNvPr>
        <xdr:cNvSpPr txBox="1"/>
      </xdr:nvSpPr>
      <xdr:spPr>
        <a:xfrm>
          <a:off x="16592627" y="61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96181</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C83E89DA-9923-483C-BC00-27207F4F00A8}"/>
            </a:ext>
          </a:extLst>
        </xdr:cNvPr>
        <xdr:cNvSpPr txBox="1"/>
      </xdr:nvSpPr>
      <xdr:spPr>
        <a:xfrm>
          <a:off x="18983402" y="658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101668</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6C31ECDC-50B6-4D18-A7A2-396FC217CB66}"/>
            </a:ext>
          </a:extLst>
        </xdr:cNvPr>
        <xdr:cNvSpPr txBox="1"/>
      </xdr:nvSpPr>
      <xdr:spPr>
        <a:xfrm>
          <a:off x="18183302" y="65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105325</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1407A625-D9A5-4FD5-A7D4-E4E1ECCFF38B}"/>
            </a:ext>
          </a:extLst>
        </xdr:cNvPr>
        <xdr:cNvSpPr txBox="1"/>
      </xdr:nvSpPr>
      <xdr:spPr>
        <a:xfrm>
          <a:off x="17383202" y="65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110812</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59D98707-584D-46B3-8631-784FF4FB9C41}"/>
            </a:ext>
          </a:extLst>
        </xdr:cNvPr>
        <xdr:cNvSpPr txBox="1"/>
      </xdr:nvSpPr>
      <xdr:spPr>
        <a:xfrm>
          <a:off x="16592627" y="659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14E13E0E-4B87-478E-B3F5-0C8C6A83878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5C84ED86-8B65-4E0F-B2B5-89B5B8BB1E8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7EB59A73-F972-4FA3-A23B-F29D8EA8740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B57744C0-76A4-4AA6-B7CC-6FBC0000B1F8}"/>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66885938-9906-4653-9760-DB513B6DA2C1}"/>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8D4F959-9D9F-4357-8084-B910955E7FA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B5AFA171-6541-4821-9AB0-A401E314C0FE}"/>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2720B3BC-6170-47C4-9F89-AE912C3D7A6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A0AD7869-C226-4EC7-A895-0F15B2FF91E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5C10ACA5-7077-4FD0-A1DF-72AB90448E0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A0B22770-4067-41BB-B511-A60E24975DA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BB4ABAE7-C2F3-4C41-8FFA-74A78837FC0D}"/>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E195BDA-01E3-4C36-9826-5F827A91A3D6}"/>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359B361B-9C82-4AE3-9886-9C26B4A65693}"/>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9B5A545A-A735-4BAB-87E5-F841F9A07871}"/>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14679543-AB4C-427F-8156-CF2D59CF566D}"/>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22FFC31C-8A3E-44E6-A4A1-CA3D5CAEEDCD}"/>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2F9EA6FE-1C21-4230-A709-8C37985D611B}"/>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8F8A7655-21DB-4C7B-930A-F7210E48C302}"/>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C413603-845A-4F3D-AD1A-E9439C510535}"/>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B435913-FE0F-4B54-BB12-61C9D9204734}"/>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B258640B-E13D-4AF8-A6FB-000E0D763CEF}"/>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336BDD14-F3E4-4085-BFEE-3755F08A8A17}"/>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7D11CC3A-8B8A-496F-A386-DFE950DBB73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8E463A36-A41A-4F08-9451-658FBF87D0A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6188B839-67CC-42A7-95C4-FAA4C1258F38}"/>
            </a:ext>
          </a:extLst>
        </xdr:cNvPr>
        <xdr:cNvCxnSpPr/>
      </xdr:nvCxnSpPr>
      <xdr:spPr>
        <a:xfrm flipV="1">
          <a:off x="14696439" y="9142730"/>
          <a:ext cx="0" cy="129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21EF7BD0-0825-4648-81DE-1F02E39C8D6C}"/>
            </a:ext>
          </a:extLst>
        </xdr:cNvPr>
        <xdr:cNvSpPr txBox="1"/>
      </xdr:nvSpPr>
      <xdr:spPr>
        <a:xfrm>
          <a:off x="147351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3B5681DE-4539-45E2-9B1E-D862E4A1E330}"/>
            </a:ext>
          </a:extLst>
        </xdr:cNvPr>
        <xdr:cNvCxnSpPr/>
      </xdr:nvCxnSpPr>
      <xdr:spPr>
        <a:xfrm>
          <a:off x="14611350"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F9B9A691-6524-43B7-BC5F-19018320FB5A}"/>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EB49C094-19EC-4058-8BAA-25C6D1ACB60A}"/>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B82CB2ED-ECD9-4997-9A46-B292981997E3}"/>
            </a:ext>
          </a:extLst>
        </xdr:cNvPr>
        <xdr:cNvSpPr txBox="1"/>
      </xdr:nvSpPr>
      <xdr:spPr>
        <a:xfrm>
          <a:off x="14735175"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45C803A9-8CFC-4B8B-A25E-36E0F9C25E1B}"/>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0CDBE86A-0F53-4960-97B9-6B59CE059AB6}"/>
            </a:ext>
          </a:extLst>
        </xdr:cNvPr>
        <xdr:cNvSpPr/>
      </xdr:nvSpPr>
      <xdr:spPr>
        <a:xfrm>
          <a:off x="13887450" y="9888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9FBF20A0-7421-43F6-B791-61B0857E974F}"/>
            </a:ext>
          </a:extLst>
        </xdr:cNvPr>
        <xdr:cNvSpPr/>
      </xdr:nvSpPr>
      <xdr:spPr>
        <a:xfrm>
          <a:off x="13096875" y="9886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F41B9AC8-47AE-4142-8838-DF41BE5C7368}"/>
            </a:ext>
          </a:extLst>
        </xdr:cNvPr>
        <xdr:cNvSpPr/>
      </xdr:nvSpPr>
      <xdr:spPr>
        <a:xfrm>
          <a:off x="12296775" y="98700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D48E55C4-8A6D-443E-A8B9-E4AF3CD71DEF}"/>
            </a:ext>
          </a:extLst>
        </xdr:cNvPr>
        <xdr:cNvSpPr/>
      </xdr:nvSpPr>
      <xdr:spPr>
        <a:xfrm>
          <a:off x="11487150" y="98276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D33973C-33C5-4873-95E5-285CCD10777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53C213F-F421-4C38-A9C5-1627A4E2C5C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123F6EE-CA60-40DB-B23D-086EF1359A5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0D66413-48A8-42B7-B3FD-F8A63595BE4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4298800-09C9-4CFD-A82F-59470B04D3B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24312</xdr:rowOff>
    </xdr:from>
    <xdr:to>
      <xdr:col>85</xdr:col>
      <xdr:colOff>177800</xdr:colOff>
      <xdr:row>58</xdr:row>
      <xdr:rowOff>125912</xdr:rowOff>
    </xdr:to>
    <xdr:sp macro="" textlink="">
      <xdr:nvSpPr>
        <xdr:cNvPr id="552" name="楕円 551">
          <a:extLst>
            <a:ext uri="{FF2B5EF4-FFF2-40B4-BE49-F238E27FC236}">
              <a16:creationId xmlns:a16="http://schemas.microsoft.com/office/drawing/2014/main" id="{840AF33D-FCB5-4FBC-A40B-7B4177EFA415}"/>
            </a:ext>
          </a:extLst>
        </xdr:cNvPr>
        <xdr:cNvSpPr/>
      </xdr:nvSpPr>
      <xdr:spPr>
        <a:xfrm>
          <a:off x="14649450" y="94286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47189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AE71643-CC50-41C1-95BC-5B08A5077213}"/>
            </a:ext>
          </a:extLst>
        </xdr:cNvPr>
        <xdr:cNvSpPr txBox="1"/>
      </xdr:nvSpPr>
      <xdr:spPr>
        <a:xfrm>
          <a:off x="14735175" y="928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24312</xdr:rowOff>
    </xdr:from>
    <xdr:to>
      <xdr:col>81</xdr:col>
      <xdr:colOff>101600</xdr:colOff>
      <xdr:row>58</xdr:row>
      <xdr:rowOff>125912</xdr:rowOff>
    </xdr:to>
    <xdr:sp macro="" textlink="">
      <xdr:nvSpPr>
        <xdr:cNvPr id="554" name="楕円 553">
          <a:extLst>
            <a:ext uri="{FF2B5EF4-FFF2-40B4-BE49-F238E27FC236}">
              <a16:creationId xmlns:a16="http://schemas.microsoft.com/office/drawing/2014/main" id="{EC7895BA-6E24-4795-B0DD-945BB10B9BFE}"/>
            </a:ext>
          </a:extLst>
        </xdr:cNvPr>
        <xdr:cNvSpPr/>
      </xdr:nvSpPr>
      <xdr:spPr>
        <a:xfrm>
          <a:off x="13887450" y="94286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75112</xdr:rowOff>
    </xdr:from>
    <xdr:to>
      <xdr:col>85</xdr:col>
      <xdr:colOff>127000</xdr:colOff>
      <xdr:row>58</xdr:row>
      <xdr:rowOff>75112</xdr:rowOff>
    </xdr:to>
    <xdr:cxnSp macro="">
      <xdr:nvCxnSpPr>
        <xdr:cNvPr id="555" name="直線コネクタ 554">
          <a:extLst>
            <a:ext uri="{FF2B5EF4-FFF2-40B4-BE49-F238E27FC236}">
              <a16:creationId xmlns:a16="http://schemas.microsoft.com/office/drawing/2014/main" id="{D1EB7681-66BA-4FDB-9DA9-F1F7ABF595E1}"/>
            </a:ext>
          </a:extLst>
        </xdr:cNvPr>
        <xdr:cNvCxnSpPr/>
      </xdr:nvCxnSpPr>
      <xdr:spPr>
        <a:xfrm>
          <a:off x="13935075" y="947628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161472</xdr:rowOff>
    </xdr:from>
    <xdr:to>
      <xdr:col>76</xdr:col>
      <xdr:colOff>165100</xdr:colOff>
      <xdr:row>58</xdr:row>
      <xdr:rowOff>91622</xdr:rowOff>
    </xdr:to>
    <xdr:sp macro="" textlink="">
      <xdr:nvSpPr>
        <xdr:cNvPr id="556" name="楕円 555">
          <a:extLst>
            <a:ext uri="{FF2B5EF4-FFF2-40B4-BE49-F238E27FC236}">
              <a16:creationId xmlns:a16="http://schemas.microsoft.com/office/drawing/2014/main" id="{E6E1C1C8-E0CA-4944-B1CC-E4B0321A295D}"/>
            </a:ext>
          </a:extLst>
        </xdr:cNvPr>
        <xdr:cNvSpPr/>
      </xdr:nvSpPr>
      <xdr:spPr>
        <a:xfrm>
          <a:off x="13096875" y="940389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40822</xdr:rowOff>
    </xdr:from>
    <xdr:to>
      <xdr:col>81</xdr:col>
      <xdr:colOff>50800</xdr:colOff>
      <xdr:row>58</xdr:row>
      <xdr:rowOff>75112</xdr:rowOff>
    </xdr:to>
    <xdr:cxnSp macro="">
      <xdr:nvCxnSpPr>
        <xdr:cNvPr id="557" name="直線コネクタ 556">
          <a:extLst>
            <a:ext uri="{FF2B5EF4-FFF2-40B4-BE49-F238E27FC236}">
              <a16:creationId xmlns:a16="http://schemas.microsoft.com/office/drawing/2014/main" id="{B678A638-87EF-4B67-8E9C-6D5134D4BB8B}"/>
            </a:ext>
          </a:extLst>
        </xdr:cNvPr>
        <xdr:cNvCxnSpPr/>
      </xdr:nvCxnSpPr>
      <xdr:spPr>
        <a:xfrm>
          <a:off x="13144500" y="9441997"/>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120650</xdr:rowOff>
    </xdr:from>
    <xdr:to>
      <xdr:col>72</xdr:col>
      <xdr:colOff>38100</xdr:colOff>
      <xdr:row>58</xdr:row>
      <xdr:rowOff>50800</xdr:rowOff>
    </xdr:to>
    <xdr:sp macro="" textlink="">
      <xdr:nvSpPr>
        <xdr:cNvPr id="558" name="楕円 557">
          <a:extLst>
            <a:ext uri="{FF2B5EF4-FFF2-40B4-BE49-F238E27FC236}">
              <a16:creationId xmlns:a16="http://schemas.microsoft.com/office/drawing/2014/main" id="{6AB258F2-842D-4881-A41E-C76EDA6FB4DC}"/>
            </a:ext>
          </a:extLst>
        </xdr:cNvPr>
        <xdr:cNvSpPr/>
      </xdr:nvSpPr>
      <xdr:spPr>
        <a:xfrm>
          <a:off x="12296775" y="9363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40822</xdr:rowOff>
    </xdr:to>
    <xdr:cxnSp macro="">
      <xdr:nvCxnSpPr>
        <xdr:cNvPr id="559" name="直線コネクタ 558">
          <a:extLst>
            <a:ext uri="{FF2B5EF4-FFF2-40B4-BE49-F238E27FC236}">
              <a16:creationId xmlns:a16="http://schemas.microsoft.com/office/drawing/2014/main" id="{1C360A4B-B7A3-4E76-97AD-6D515F094AAA}"/>
            </a:ext>
          </a:extLst>
        </xdr:cNvPr>
        <xdr:cNvCxnSpPr/>
      </xdr:nvCxnSpPr>
      <xdr:spPr>
        <a:xfrm>
          <a:off x="12344400" y="9401175"/>
          <a:ext cx="8001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79828</xdr:rowOff>
    </xdr:from>
    <xdr:to>
      <xdr:col>67</xdr:col>
      <xdr:colOff>101600</xdr:colOff>
      <xdr:row>58</xdr:row>
      <xdr:rowOff>9978</xdr:rowOff>
    </xdr:to>
    <xdr:sp macro="" textlink="">
      <xdr:nvSpPr>
        <xdr:cNvPr id="560" name="楕円 559">
          <a:extLst>
            <a:ext uri="{FF2B5EF4-FFF2-40B4-BE49-F238E27FC236}">
              <a16:creationId xmlns:a16="http://schemas.microsoft.com/office/drawing/2014/main" id="{CF5D9805-6E1F-4BCC-9995-43EA07576B9B}"/>
            </a:ext>
          </a:extLst>
        </xdr:cNvPr>
        <xdr:cNvSpPr/>
      </xdr:nvSpPr>
      <xdr:spPr>
        <a:xfrm>
          <a:off x="11487150" y="93222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130628</xdr:rowOff>
    </xdr:from>
    <xdr:to>
      <xdr:col>71</xdr:col>
      <xdr:colOff>177800</xdr:colOff>
      <xdr:row>58</xdr:row>
      <xdr:rowOff>0</xdr:rowOff>
    </xdr:to>
    <xdr:cxnSp macro="">
      <xdr:nvCxnSpPr>
        <xdr:cNvPr id="561" name="直線コネクタ 560">
          <a:extLst>
            <a:ext uri="{FF2B5EF4-FFF2-40B4-BE49-F238E27FC236}">
              <a16:creationId xmlns:a16="http://schemas.microsoft.com/office/drawing/2014/main" id="{53A7892D-EC37-4D8F-A00D-74456C58ADFB}"/>
            </a:ext>
          </a:extLst>
        </xdr:cNvPr>
        <xdr:cNvCxnSpPr/>
      </xdr:nvCxnSpPr>
      <xdr:spPr>
        <a:xfrm>
          <a:off x="11534775" y="9369878"/>
          <a:ext cx="809625"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5807628F-8A37-4C28-A8A0-40DC8FAC47B7}"/>
            </a:ext>
          </a:extLst>
        </xdr:cNvPr>
        <xdr:cNvSpPr txBox="1"/>
      </xdr:nvSpPr>
      <xdr:spPr>
        <a:xfrm>
          <a:off x="13745219" y="998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id="{55A5EDC5-E47F-4F9A-935D-577EF7F6BC43}"/>
            </a:ext>
          </a:extLst>
        </xdr:cNvPr>
        <xdr:cNvSpPr txBox="1"/>
      </xdr:nvSpPr>
      <xdr:spPr>
        <a:xfrm>
          <a:off x="12964169" y="996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A1BA09F4-9751-4A3F-9C10-E988665C2B40}"/>
            </a:ext>
          </a:extLst>
        </xdr:cNvPr>
        <xdr:cNvSpPr txBox="1"/>
      </xdr:nvSpPr>
      <xdr:spPr>
        <a:xfrm>
          <a:off x="12164069" y="99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a:extLst>
            <a:ext uri="{FF2B5EF4-FFF2-40B4-BE49-F238E27FC236}">
              <a16:creationId xmlns:a16="http://schemas.microsoft.com/office/drawing/2014/main" id="{8A53D434-3583-444D-ABFB-B46C80CED419}"/>
            </a:ext>
          </a:extLst>
        </xdr:cNvPr>
        <xdr:cNvSpPr txBox="1"/>
      </xdr:nvSpPr>
      <xdr:spPr>
        <a:xfrm>
          <a:off x="11354444" y="990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142439</xdr:rowOff>
    </xdr:from>
    <xdr:ext cx="405111" cy="259045"/>
    <xdr:sp macro="" textlink="">
      <xdr:nvSpPr>
        <xdr:cNvPr id="566" name="n_1mainValue【学校施設】&#10;有形固定資産減価償却率">
          <a:extLst>
            <a:ext uri="{FF2B5EF4-FFF2-40B4-BE49-F238E27FC236}">
              <a16:creationId xmlns:a16="http://schemas.microsoft.com/office/drawing/2014/main" id="{74D1A9A1-0F9E-4D39-A4D0-E543B6FC8AD4}"/>
            </a:ext>
          </a:extLst>
        </xdr:cNvPr>
        <xdr:cNvSpPr txBox="1"/>
      </xdr:nvSpPr>
      <xdr:spPr>
        <a:xfrm>
          <a:off x="13745219" y="922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108149</xdr:rowOff>
    </xdr:from>
    <xdr:ext cx="405111" cy="259045"/>
    <xdr:sp macro="" textlink="">
      <xdr:nvSpPr>
        <xdr:cNvPr id="567" name="n_2mainValue【学校施設】&#10;有形固定資産減価償却率">
          <a:extLst>
            <a:ext uri="{FF2B5EF4-FFF2-40B4-BE49-F238E27FC236}">
              <a16:creationId xmlns:a16="http://schemas.microsoft.com/office/drawing/2014/main" id="{816A34FC-BC98-463F-8281-F850A908B914}"/>
            </a:ext>
          </a:extLst>
        </xdr:cNvPr>
        <xdr:cNvSpPr txBox="1"/>
      </xdr:nvSpPr>
      <xdr:spPr>
        <a:xfrm>
          <a:off x="12964169" y="9182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67327</xdr:rowOff>
    </xdr:from>
    <xdr:ext cx="405111" cy="259045"/>
    <xdr:sp macro="" textlink="">
      <xdr:nvSpPr>
        <xdr:cNvPr id="568" name="n_3mainValue【学校施設】&#10;有形固定資産減価償却率">
          <a:extLst>
            <a:ext uri="{FF2B5EF4-FFF2-40B4-BE49-F238E27FC236}">
              <a16:creationId xmlns:a16="http://schemas.microsoft.com/office/drawing/2014/main" id="{07098745-12DB-467C-8A0D-592FEA354F4F}"/>
            </a:ext>
          </a:extLst>
        </xdr:cNvPr>
        <xdr:cNvSpPr txBox="1"/>
      </xdr:nvSpPr>
      <xdr:spPr>
        <a:xfrm>
          <a:off x="12164069" y="914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26505</xdr:rowOff>
    </xdr:from>
    <xdr:ext cx="405111" cy="259045"/>
    <xdr:sp macro="" textlink="">
      <xdr:nvSpPr>
        <xdr:cNvPr id="569" name="n_4mainValue【学校施設】&#10;有形固定資産減価償却率">
          <a:extLst>
            <a:ext uri="{FF2B5EF4-FFF2-40B4-BE49-F238E27FC236}">
              <a16:creationId xmlns:a16="http://schemas.microsoft.com/office/drawing/2014/main" id="{66636A0C-50F9-4F8B-8634-51D0162792AC}"/>
            </a:ext>
          </a:extLst>
        </xdr:cNvPr>
        <xdr:cNvSpPr txBox="1"/>
      </xdr:nvSpPr>
      <xdr:spPr>
        <a:xfrm>
          <a:off x="11354444" y="9107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5A63A33F-B768-4760-AB85-CDA901A952A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D818BFD2-DAD4-4450-9A2D-02ADB3E540DB}"/>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96694E9C-121D-4228-9A27-639C52D6C7A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62A77B44-802E-4CD7-A10C-0759F1EA0343}"/>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4C56CD92-AC1C-40C8-BCDF-625FEEFC180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F2C52E4-AD30-4257-A859-6BA5C41BBE4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9D552FF7-4951-42B1-923D-34F5016F8E14}"/>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39A28701-E3A3-44E6-AE96-EFFEB6E5B74B}"/>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B9EF15B-291C-48A6-A653-88ABD646B732}"/>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6DE52257-546E-4D18-BF62-CDCC1C4AD395}"/>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37D35A1C-F1C5-450F-A38E-10B73F5B0101}"/>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8DBA0A13-EE11-49D8-9741-6EB4B25D5140}"/>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71278EC2-9FC9-47DB-815D-48353F75FAE2}"/>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34BCBCE5-74CF-419B-9701-7D5A751381F9}"/>
            </a:ext>
          </a:extLst>
        </xdr:cNvPr>
        <xdr:cNvSpPr txBox="1"/>
      </xdr:nvSpPr>
      <xdr:spPr>
        <a:xfrm>
          <a:off x="15985051" y="980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A83F2B4D-55EE-493E-A387-843EA2D8CAD6}"/>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E10C656A-890A-4D89-80A5-A1B2FE3983B2}"/>
            </a:ext>
          </a:extLst>
        </xdr:cNvPr>
        <xdr:cNvSpPr txBox="1"/>
      </xdr:nvSpPr>
      <xdr:spPr>
        <a:xfrm>
          <a:off x="15985051" y="937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187A968E-8950-466F-9F48-26764C9AF1CD}"/>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BC2BC306-1704-472B-B714-BAD45ED8C674}"/>
            </a:ext>
          </a:extLst>
        </xdr:cNvPr>
        <xdr:cNvSpPr txBox="1"/>
      </xdr:nvSpPr>
      <xdr:spPr>
        <a:xfrm>
          <a:off x="15985051" y="8941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D1998E67-B092-40C4-87EC-054618A9DE2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D0BD8C99-6F34-495D-8BDE-860077220A94}"/>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6162C11-BF8D-4D71-A383-557942C2548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3E4EF18C-7AAB-4295-987B-8E1ACDEF8E63}"/>
            </a:ext>
          </a:extLst>
        </xdr:cNvPr>
        <xdr:cNvCxnSpPr/>
      </xdr:nvCxnSpPr>
      <xdr:spPr>
        <a:xfrm flipV="1">
          <a:off x="19954239" y="9160327"/>
          <a:ext cx="0" cy="117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815B512D-F641-4499-B45F-9323C731AB54}"/>
            </a:ext>
          </a:extLst>
        </xdr:cNvPr>
        <xdr:cNvSpPr txBox="1"/>
      </xdr:nvSpPr>
      <xdr:spPr>
        <a:xfrm>
          <a:off x="19992975" y="1033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459D6A6D-65CA-4476-BC98-E95182A715FA}"/>
            </a:ext>
          </a:extLst>
        </xdr:cNvPr>
        <xdr:cNvCxnSpPr/>
      </xdr:nvCxnSpPr>
      <xdr:spPr>
        <a:xfrm>
          <a:off x="19878675" y="103335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AE9AA436-7816-441A-9889-070C1BD5062B}"/>
            </a:ext>
          </a:extLst>
        </xdr:cNvPr>
        <xdr:cNvSpPr txBox="1"/>
      </xdr:nvSpPr>
      <xdr:spPr>
        <a:xfrm>
          <a:off x="19992975" y="89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E1B6322B-C64A-4D79-A53E-2B5D6C8CBC97}"/>
            </a:ext>
          </a:extLst>
        </xdr:cNvPr>
        <xdr:cNvCxnSpPr/>
      </xdr:nvCxnSpPr>
      <xdr:spPr>
        <a:xfrm>
          <a:off x="19878675" y="916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0EFBA214-8585-44C3-AB16-7D42DC44B1DD}"/>
            </a:ext>
          </a:extLst>
        </xdr:cNvPr>
        <xdr:cNvSpPr txBox="1"/>
      </xdr:nvSpPr>
      <xdr:spPr>
        <a:xfrm>
          <a:off x="19992975" y="9992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0DAC4205-9D81-4D92-9FCD-E4F3BD1EDB96}"/>
            </a:ext>
          </a:extLst>
        </xdr:cNvPr>
        <xdr:cNvSpPr/>
      </xdr:nvSpPr>
      <xdr:spPr>
        <a:xfrm>
          <a:off x="19897725" y="101374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71FDE39E-5FFE-41BE-9938-DA7AA07C3724}"/>
            </a:ext>
          </a:extLst>
        </xdr:cNvPr>
        <xdr:cNvSpPr/>
      </xdr:nvSpPr>
      <xdr:spPr>
        <a:xfrm>
          <a:off x="19154775" y="10135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7B28D832-D852-486A-A191-D4F6242C7D53}"/>
            </a:ext>
          </a:extLst>
        </xdr:cNvPr>
        <xdr:cNvSpPr/>
      </xdr:nvSpPr>
      <xdr:spPr>
        <a:xfrm>
          <a:off x="18345150" y="101457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C6412651-02F6-4B52-A706-D2E1ED83638C}"/>
            </a:ext>
          </a:extLst>
        </xdr:cNvPr>
        <xdr:cNvSpPr/>
      </xdr:nvSpPr>
      <xdr:spPr>
        <a:xfrm>
          <a:off x="17554575" y="10155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C6AC9142-A99D-4BE6-9721-52F2335952DA}"/>
            </a:ext>
          </a:extLst>
        </xdr:cNvPr>
        <xdr:cNvSpPr/>
      </xdr:nvSpPr>
      <xdr:spPr>
        <a:xfrm>
          <a:off x="16754475" y="101528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48D2BD8-992F-45E6-9335-9E214D9576C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1BF74F7-9547-40D0-8D09-2FBBE9DAE5AC}"/>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6A25D63-35AF-45B2-BA9C-FB69E99294A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D1015E1-38D8-4ADF-B5E5-9F48138C52E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822338F-96EF-4DE5-ADBA-BEC94810A9E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126091</xdr:rowOff>
    </xdr:from>
    <xdr:to>
      <xdr:col>116</xdr:col>
      <xdr:colOff>114300</xdr:colOff>
      <xdr:row>63</xdr:row>
      <xdr:rowOff>56241</xdr:rowOff>
    </xdr:to>
    <xdr:sp macro="" textlink="">
      <xdr:nvSpPr>
        <xdr:cNvPr id="607" name="楕円 606">
          <a:extLst>
            <a:ext uri="{FF2B5EF4-FFF2-40B4-BE49-F238E27FC236}">
              <a16:creationId xmlns:a16="http://schemas.microsoft.com/office/drawing/2014/main" id="{EF9D5F1B-6094-4399-8ECE-425CA228B90D}"/>
            </a:ext>
          </a:extLst>
        </xdr:cNvPr>
        <xdr:cNvSpPr/>
      </xdr:nvSpPr>
      <xdr:spPr>
        <a:xfrm>
          <a:off x="19897725" y="101717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63873</xdr:rowOff>
    </xdr:from>
    <xdr:ext cx="469744" cy="259045"/>
    <xdr:sp macro="" textlink="">
      <xdr:nvSpPr>
        <xdr:cNvPr id="608" name="【学校施設】&#10;一人当たり面積該当値テキスト">
          <a:extLst>
            <a:ext uri="{FF2B5EF4-FFF2-40B4-BE49-F238E27FC236}">
              <a16:creationId xmlns:a16="http://schemas.microsoft.com/office/drawing/2014/main" id="{ECCEC0A6-85F7-4006-9C63-3C0585002433}"/>
            </a:ext>
          </a:extLst>
        </xdr:cNvPr>
        <xdr:cNvSpPr txBox="1"/>
      </xdr:nvSpPr>
      <xdr:spPr>
        <a:xfrm>
          <a:off x="19992975" y="1011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128148</xdr:rowOff>
    </xdr:from>
    <xdr:to>
      <xdr:col>112</xdr:col>
      <xdr:colOff>38100</xdr:colOff>
      <xdr:row>63</xdr:row>
      <xdr:rowOff>58298</xdr:rowOff>
    </xdr:to>
    <xdr:sp macro="" textlink="">
      <xdr:nvSpPr>
        <xdr:cNvPr id="609" name="楕円 608">
          <a:extLst>
            <a:ext uri="{FF2B5EF4-FFF2-40B4-BE49-F238E27FC236}">
              <a16:creationId xmlns:a16="http://schemas.microsoft.com/office/drawing/2014/main" id="{26AE37A1-95E1-4FF7-A6E7-3FD220CD16CA}"/>
            </a:ext>
          </a:extLst>
        </xdr:cNvPr>
        <xdr:cNvSpPr/>
      </xdr:nvSpPr>
      <xdr:spPr>
        <a:xfrm>
          <a:off x="19154775" y="101738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5441</xdr:rowOff>
    </xdr:from>
    <xdr:to>
      <xdr:col>116</xdr:col>
      <xdr:colOff>63500</xdr:colOff>
      <xdr:row>63</xdr:row>
      <xdr:rowOff>7498</xdr:rowOff>
    </xdr:to>
    <xdr:cxnSp macro="">
      <xdr:nvCxnSpPr>
        <xdr:cNvPr id="610" name="直線コネクタ 609">
          <a:extLst>
            <a:ext uri="{FF2B5EF4-FFF2-40B4-BE49-F238E27FC236}">
              <a16:creationId xmlns:a16="http://schemas.microsoft.com/office/drawing/2014/main" id="{014BEE82-1EC1-46D9-ACE5-82730E340A07}"/>
            </a:ext>
          </a:extLst>
        </xdr:cNvPr>
        <xdr:cNvCxnSpPr/>
      </xdr:nvCxnSpPr>
      <xdr:spPr>
        <a:xfrm flipV="1">
          <a:off x="19202400" y="10219416"/>
          <a:ext cx="752475"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11" name="楕円 610">
          <a:extLst>
            <a:ext uri="{FF2B5EF4-FFF2-40B4-BE49-F238E27FC236}">
              <a16:creationId xmlns:a16="http://schemas.microsoft.com/office/drawing/2014/main" id="{9C22D968-4DBF-4C33-A030-0C6A58F8AABA}"/>
            </a:ext>
          </a:extLst>
        </xdr:cNvPr>
        <xdr:cNvSpPr/>
      </xdr:nvSpPr>
      <xdr:spPr>
        <a:xfrm>
          <a:off x="18345150" y="10180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7498</xdr:rowOff>
    </xdr:from>
    <xdr:to>
      <xdr:col>111</xdr:col>
      <xdr:colOff>177800</xdr:colOff>
      <xdr:row>63</xdr:row>
      <xdr:rowOff>11430</xdr:rowOff>
    </xdr:to>
    <xdr:cxnSp macro="">
      <xdr:nvCxnSpPr>
        <xdr:cNvPr id="612" name="直線コネクタ 611">
          <a:extLst>
            <a:ext uri="{FF2B5EF4-FFF2-40B4-BE49-F238E27FC236}">
              <a16:creationId xmlns:a16="http://schemas.microsoft.com/office/drawing/2014/main" id="{86D98DCC-B966-4869-B6D4-DC29E6905B46}"/>
            </a:ext>
          </a:extLst>
        </xdr:cNvPr>
        <xdr:cNvCxnSpPr/>
      </xdr:nvCxnSpPr>
      <xdr:spPr>
        <a:xfrm flipV="1">
          <a:off x="18392775" y="1022147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133955</xdr:rowOff>
    </xdr:from>
    <xdr:to>
      <xdr:col>102</xdr:col>
      <xdr:colOff>165100</xdr:colOff>
      <xdr:row>63</xdr:row>
      <xdr:rowOff>64105</xdr:rowOff>
    </xdr:to>
    <xdr:sp macro="" textlink="">
      <xdr:nvSpPr>
        <xdr:cNvPr id="613" name="楕円 612">
          <a:extLst>
            <a:ext uri="{FF2B5EF4-FFF2-40B4-BE49-F238E27FC236}">
              <a16:creationId xmlns:a16="http://schemas.microsoft.com/office/drawing/2014/main" id="{E32AA0F3-4CAB-40A0-99F7-8312056BE7C5}"/>
            </a:ext>
          </a:extLst>
        </xdr:cNvPr>
        <xdr:cNvSpPr/>
      </xdr:nvSpPr>
      <xdr:spPr>
        <a:xfrm>
          <a:off x="17554575" y="101828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13305</xdr:rowOff>
    </xdr:to>
    <xdr:cxnSp macro="">
      <xdr:nvCxnSpPr>
        <xdr:cNvPr id="614" name="直線コネクタ 613">
          <a:extLst>
            <a:ext uri="{FF2B5EF4-FFF2-40B4-BE49-F238E27FC236}">
              <a16:creationId xmlns:a16="http://schemas.microsoft.com/office/drawing/2014/main" id="{3141763A-9785-4721-AD96-0C4F349462D8}"/>
            </a:ext>
          </a:extLst>
        </xdr:cNvPr>
        <xdr:cNvCxnSpPr/>
      </xdr:nvCxnSpPr>
      <xdr:spPr>
        <a:xfrm flipV="1">
          <a:off x="17602200" y="10219055"/>
          <a:ext cx="790575"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134366</xdr:rowOff>
    </xdr:from>
    <xdr:to>
      <xdr:col>98</xdr:col>
      <xdr:colOff>38100</xdr:colOff>
      <xdr:row>63</xdr:row>
      <xdr:rowOff>64516</xdr:rowOff>
    </xdr:to>
    <xdr:sp macro="" textlink="">
      <xdr:nvSpPr>
        <xdr:cNvPr id="615" name="楕円 614">
          <a:extLst>
            <a:ext uri="{FF2B5EF4-FFF2-40B4-BE49-F238E27FC236}">
              <a16:creationId xmlns:a16="http://schemas.microsoft.com/office/drawing/2014/main" id="{572F5B2F-8766-47A0-B5BF-575200737FBD}"/>
            </a:ext>
          </a:extLst>
        </xdr:cNvPr>
        <xdr:cNvSpPr/>
      </xdr:nvSpPr>
      <xdr:spPr>
        <a:xfrm>
          <a:off x="16754475" y="101832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13305</xdr:rowOff>
    </xdr:from>
    <xdr:to>
      <xdr:col>102</xdr:col>
      <xdr:colOff>114300</xdr:colOff>
      <xdr:row>63</xdr:row>
      <xdr:rowOff>13716</xdr:rowOff>
    </xdr:to>
    <xdr:cxnSp macro="">
      <xdr:nvCxnSpPr>
        <xdr:cNvPr id="616" name="直線コネクタ 615">
          <a:extLst>
            <a:ext uri="{FF2B5EF4-FFF2-40B4-BE49-F238E27FC236}">
              <a16:creationId xmlns:a16="http://schemas.microsoft.com/office/drawing/2014/main" id="{B6233737-5F25-49BD-937C-64BFBBB51E51}"/>
            </a:ext>
          </a:extLst>
        </xdr:cNvPr>
        <xdr:cNvCxnSpPr/>
      </xdr:nvCxnSpPr>
      <xdr:spPr>
        <a:xfrm flipV="1">
          <a:off x="16802100" y="10220930"/>
          <a:ext cx="8001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4E8B0371-4032-4154-8D86-6A12DBA01B7E}"/>
            </a:ext>
          </a:extLst>
        </xdr:cNvPr>
        <xdr:cNvSpPr txBox="1"/>
      </xdr:nvSpPr>
      <xdr:spPr>
        <a:xfrm>
          <a:off x="18983402" y="99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FAEA95EE-0BB2-4D1B-9B4B-FC3DD70F421D}"/>
            </a:ext>
          </a:extLst>
        </xdr:cNvPr>
        <xdr:cNvSpPr txBox="1"/>
      </xdr:nvSpPr>
      <xdr:spPr>
        <a:xfrm>
          <a:off x="18183302" y="993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5FF8623B-2F51-4CC1-B852-E8D1D9E9345C}"/>
            </a:ext>
          </a:extLst>
        </xdr:cNvPr>
        <xdr:cNvSpPr txBox="1"/>
      </xdr:nvSpPr>
      <xdr:spPr>
        <a:xfrm>
          <a:off x="17383202" y="9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FE00687A-7123-486D-8A7E-4129ED0B9E3E}"/>
            </a:ext>
          </a:extLst>
        </xdr:cNvPr>
        <xdr:cNvSpPr txBox="1"/>
      </xdr:nvSpPr>
      <xdr:spPr>
        <a:xfrm>
          <a:off x="16592627" y="993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49425</xdr:rowOff>
    </xdr:from>
    <xdr:ext cx="469744" cy="259045"/>
    <xdr:sp macro="" textlink="">
      <xdr:nvSpPr>
        <xdr:cNvPr id="621" name="n_1mainValue【学校施設】&#10;一人当たり面積">
          <a:extLst>
            <a:ext uri="{FF2B5EF4-FFF2-40B4-BE49-F238E27FC236}">
              <a16:creationId xmlns:a16="http://schemas.microsoft.com/office/drawing/2014/main" id="{0DD8ED17-F11B-4326-BF60-6AD2A1FC7A50}"/>
            </a:ext>
          </a:extLst>
        </xdr:cNvPr>
        <xdr:cNvSpPr txBox="1"/>
      </xdr:nvSpPr>
      <xdr:spPr>
        <a:xfrm>
          <a:off x="18983402" y="1025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22" name="n_2mainValue【学校施設】&#10;一人当たり面積">
          <a:extLst>
            <a:ext uri="{FF2B5EF4-FFF2-40B4-BE49-F238E27FC236}">
              <a16:creationId xmlns:a16="http://schemas.microsoft.com/office/drawing/2014/main" id="{2820E105-25C7-400A-B167-0D793A71D27C}"/>
            </a:ext>
          </a:extLst>
        </xdr:cNvPr>
        <xdr:cNvSpPr txBox="1"/>
      </xdr:nvSpPr>
      <xdr:spPr>
        <a:xfrm>
          <a:off x="18183302"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55232</xdr:rowOff>
    </xdr:from>
    <xdr:ext cx="469744" cy="259045"/>
    <xdr:sp macro="" textlink="">
      <xdr:nvSpPr>
        <xdr:cNvPr id="623" name="n_3mainValue【学校施設】&#10;一人当たり面積">
          <a:extLst>
            <a:ext uri="{FF2B5EF4-FFF2-40B4-BE49-F238E27FC236}">
              <a16:creationId xmlns:a16="http://schemas.microsoft.com/office/drawing/2014/main" id="{BDC1A596-CC85-4DD1-8ACD-D1A309DCF2A0}"/>
            </a:ext>
          </a:extLst>
        </xdr:cNvPr>
        <xdr:cNvSpPr txBox="1"/>
      </xdr:nvSpPr>
      <xdr:spPr>
        <a:xfrm>
          <a:off x="17383202" y="1026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55643</xdr:rowOff>
    </xdr:from>
    <xdr:ext cx="469744" cy="259045"/>
    <xdr:sp macro="" textlink="">
      <xdr:nvSpPr>
        <xdr:cNvPr id="624" name="n_4mainValue【学校施設】&#10;一人当たり面積">
          <a:extLst>
            <a:ext uri="{FF2B5EF4-FFF2-40B4-BE49-F238E27FC236}">
              <a16:creationId xmlns:a16="http://schemas.microsoft.com/office/drawing/2014/main" id="{22806AF5-ACF2-47AE-BC01-2C463B14FFAC}"/>
            </a:ext>
          </a:extLst>
        </xdr:cNvPr>
        <xdr:cNvSpPr txBox="1"/>
      </xdr:nvSpPr>
      <xdr:spPr>
        <a:xfrm>
          <a:off x="16592627" y="1026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8C48F41-3EA0-41AE-BD78-6E62B0D6835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50AB1F00-F992-43C7-A631-539C5B6E5C0F}"/>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303C068C-1C62-4F5B-BEF5-49E10743540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D7DA91B-5838-4220-A66A-968649922BE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3D7B5B9D-7A37-4CE6-A2AA-158EDCAD43CF}"/>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40DE11AA-7084-496E-BEFF-DE2EAB466AE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69782B64-477B-4BC4-BFF6-D52B28CD3204}"/>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A3FADDE1-E722-4946-A35A-34168B9C34DC}"/>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6E6DE8CA-FC92-44C5-8B6A-B31F49AAB84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5BF91D41-BA87-4F6D-8E71-FB195262E440}"/>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A812CF94-EC68-40C5-BE95-A9E5DB3D927B}"/>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3CAE744B-9557-47EF-A847-F29F27406CE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202C1D34-8C09-4155-8F5E-330DDF4EF2C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4B1BDA8C-E1B1-4FA0-BCB2-46689E3E8FA5}"/>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964B1197-DF9E-435B-8D68-DF27A819BFE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D27DEB26-4D21-46BC-8BD0-6C2B46CDF9A8}"/>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E914FB9A-EC93-47D5-9426-A12B6CFC569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94507A0D-F02F-440D-B889-D55EADDB5AE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2EF381AE-4E54-4D8B-9C81-0907EBA0FC3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75ABB41B-FBBB-445B-A22D-9ECD37ED7C9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A37C2C8D-3F33-4DEA-A162-59BB1B1A652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B5DA69A8-4443-49EE-B7F4-39A8AE1D2AD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A6A59DE2-106B-4044-83C8-36877564AD8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EAA3BCA7-BA05-485B-8C8E-50ABD0CDC6D1}"/>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8540588D-3FE0-4CD5-866E-5BF57017256B}"/>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3FCB8102-87EC-4A2C-9611-E838F2E9C142}"/>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34514425-FD03-4050-80AB-0C22B0EB492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74971714-64FF-4862-84F6-D91340246749}"/>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F54240C5-7BA8-4CDC-8A3B-C4BD4886D389}"/>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1353BDD7-C117-44F7-9443-A2A41FFDB45C}"/>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08ED60B4-B813-4D1D-AE46-FFA77E4D3898}"/>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9E9B815A-A5A6-4722-81B0-07DF7D8E474D}"/>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97A21BA5-AAE1-4484-A84D-4BBE645E0F76}"/>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EA574D59-A5B4-4282-A504-C55BEF97B03A}"/>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7E209BF4-1B1C-453D-87D5-B8609708B0C3}"/>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6862E16E-BF44-466A-99DE-B77AED709901}"/>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084ACD33-82DD-4DC5-8864-9B66DD37AB07}"/>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42FACB96-E14F-4791-BBDB-0688D1EB08B1}"/>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99115CC8-EF00-46D4-9A9F-DB3567D500DD}"/>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A5F881F3-5B5B-400D-84E7-C29628F3D73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ABD7A9E1-BE45-4903-8725-695CAD00673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ECD5D60C-612A-4013-9EB7-C3A5FFB6E030}"/>
            </a:ext>
          </a:extLst>
        </xdr:cNvPr>
        <xdr:cNvCxnSpPr/>
      </xdr:nvCxnSpPr>
      <xdr:spPr>
        <a:xfrm flipV="1">
          <a:off x="14696439" y="16337914"/>
          <a:ext cx="0" cy="152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3717EF2C-333A-4285-8E83-09F57F3453C1}"/>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F4CC737E-060A-463B-8965-DF3C8C24E711}"/>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B6EDEA98-4330-476C-AB65-7AE3695A6C7A}"/>
            </a:ext>
          </a:extLst>
        </xdr:cNvPr>
        <xdr:cNvSpPr txBox="1"/>
      </xdr:nvSpPr>
      <xdr:spPr>
        <a:xfrm>
          <a:off x="14735175" y="16116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CF73518E-8C6F-4BE4-9C68-9CEBD5DA64B1}"/>
            </a:ext>
          </a:extLst>
        </xdr:cNvPr>
        <xdr:cNvCxnSpPr/>
      </xdr:nvCxnSpPr>
      <xdr:spPr>
        <a:xfrm>
          <a:off x="14611350" y="1633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07AF16CD-04E6-4448-9074-064F45DB6355}"/>
            </a:ext>
          </a:extLst>
        </xdr:cNvPr>
        <xdr:cNvSpPr txBox="1"/>
      </xdr:nvSpPr>
      <xdr:spPr>
        <a:xfrm>
          <a:off x="14735175" y="17113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B4158978-2C5E-479F-A561-5EEDB549FE69}"/>
            </a:ext>
          </a:extLst>
        </xdr:cNvPr>
        <xdr:cNvSpPr/>
      </xdr:nvSpPr>
      <xdr:spPr>
        <a:xfrm>
          <a:off x="14649450" y="17268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C139916D-57DC-4682-B956-1CCC3BF1F54B}"/>
            </a:ext>
          </a:extLst>
        </xdr:cNvPr>
        <xdr:cNvSpPr/>
      </xdr:nvSpPr>
      <xdr:spPr>
        <a:xfrm>
          <a:off x="13887450" y="17232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CF8A58D4-4598-468E-A77F-38E98FF4326F}"/>
            </a:ext>
          </a:extLst>
        </xdr:cNvPr>
        <xdr:cNvSpPr/>
      </xdr:nvSpPr>
      <xdr:spPr>
        <a:xfrm>
          <a:off x="13096875" y="172096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5BF15F56-443A-4BFB-90D6-96B2CC19D710}"/>
            </a:ext>
          </a:extLst>
        </xdr:cNvPr>
        <xdr:cNvSpPr/>
      </xdr:nvSpPr>
      <xdr:spPr>
        <a:xfrm>
          <a:off x="12296775" y="172373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19271265-488C-4944-ADA9-EF50E74604C1}"/>
            </a:ext>
          </a:extLst>
        </xdr:cNvPr>
        <xdr:cNvSpPr/>
      </xdr:nvSpPr>
      <xdr:spPr>
        <a:xfrm>
          <a:off x="11487150" y="172585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21ADD64-7A99-4214-B11C-B8C1C43E4D6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25B91E6-F91B-42C3-9CBD-0E5A70A88C8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2C59012-0E82-44A0-A7C7-A48636111AD5}"/>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240FE13-77AC-4CB3-B36D-7458B808FA7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90EC921-FD84-43DA-8E4C-B9FCCE357F82}"/>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682" name="楕円 681">
          <a:extLst>
            <a:ext uri="{FF2B5EF4-FFF2-40B4-BE49-F238E27FC236}">
              <a16:creationId xmlns:a16="http://schemas.microsoft.com/office/drawing/2014/main" id="{D29A0C49-3712-48FD-B40D-A8420FC31D06}"/>
            </a:ext>
          </a:extLst>
        </xdr:cNvPr>
        <xdr:cNvSpPr/>
      </xdr:nvSpPr>
      <xdr:spPr>
        <a:xfrm>
          <a:off x="14649450" y="173272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683" name="【公民館】&#10;有形固定資産減価償却率該当値テキスト">
          <a:extLst>
            <a:ext uri="{FF2B5EF4-FFF2-40B4-BE49-F238E27FC236}">
              <a16:creationId xmlns:a16="http://schemas.microsoft.com/office/drawing/2014/main" id="{83FEE3F3-ADD0-425D-AF7C-9984CC6ED5A0}"/>
            </a:ext>
          </a:extLst>
        </xdr:cNvPr>
        <xdr:cNvSpPr txBox="1"/>
      </xdr:nvSpPr>
      <xdr:spPr>
        <a:xfrm>
          <a:off x="14735175"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156029</xdr:rowOff>
    </xdr:from>
    <xdr:to>
      <xdr:col>81</xdr:col>
      <xdr:colOff>101600</xdr:colOff>
      <xdr:row>106</xdr:row>
      <xdr:rowOff>86179</xdr:rowOff>
    </xdr:to>
    <xdr:sp macro="" textlink="">
      <xdr:nvSpPr>
        <xdr:cNvPr id="684" name="楕円 683">
          <a:extLst>
            <a:ext uri="{FF2B5EF4-FFF2-40B4-BE49-F238E27FC236}">
              <a16:creationId xmlns:a16="http://schemas.microsoft.com/office/drawing/2014/main" id="{8CC00F3F-D1A4-46A7-8C69-2D1484A9092F}"/>
            </a:ext>
          </a:extLst>
        </xdr:cNvPr>
        <xdr:cNvSpPr/>
      </xdr:nvSpPr>
      <xdr:spPr>
        <a:xfrm>
          <a:off x="13887450" y="173042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35379</xdr:rowOff>
    </xdr:from>
    <xdr:to>
      <xdr:col>85</xdr:col>
      <xdr:colOff>127000</xdr:colOff>
      <xdr:row>106</xdr:row>
      <xdr:rowOff>64770</xdr:rowOff>
    </xdr:to>
    <xdr:cxnSp macro="">
      <xdr:nvCxnSpPr>
        <xdr:cNvPr id="685" name="直線コネクタ 684">
          <a:extLst>
            <a:ext uri="{FF2B5EF4-FFF2-40B4-BE49-F238E27FC236}">
              <a16:creationId xmlns:a16="http://schemas.microsoft.com/office/drawing/2014/main" id="{4599A1CB-8DC6-4AD7-8A3D-916ACB8584A6}"/>
            </a:ext>
          </a:extLst>
        </xdr:cNvPr>
        <xdr:cNvCxnSpPr/>
      </xdr:nvCxnSpPr>
      <xdr:spPr>
        <a:xfrm>
          <a:off x="13935075" y="17351829"/>
          <a:ext cx="762000" cy="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686" name="楕円 685">
          <a:extLst>
            <a:ext uri="{FF2B5EF4-FFF2-40B4-BE49-F238E27FC236}">
              <a16:creationId xmlns:a16="http://schemas.microsoft.com/office/drawing/2014/main" id="{69A4A078-60E5-496F-A49B-754F0A625DAC}"/>
            </a:ext>
          </a:extLst>
        </xdr:cNvPr>
        <xdr:cNvSpPr/>
      </xdr:nvSpPr>
      <xdr:spPr>
        <a:xfrm>
          <a:off x="13096875" y="172292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138249</xdr:rowOff>
    </xdr:from>
    <xdr:to>
      <xdr:col>81</xdr:col>
      <xdr:colOff>50800</xdr:colOff>
      <xdr:row>106</xdr:row>
      <xdr:rowOff>35379</xdr:rowOff>
    </xdr:to>
    <xdr:cxnSp macro="">
      <xdr:nvCxnSpPr>
        <xdr:cNvPr id="687" name="直線コネクタ 686">
          <a:extLst>
            <a:ext uri="{FF2B5EF4-FFF2-40B4-BE49-F238E27FC236}">
              <a16:creationId xmlns:a16="http://schemas.microsoft.com/office/drawing/2014/main" id="{A273D501-22E6-4934-8FA1-BB0B043A13EE}"/>
            </a:ext>
          </a:extLst>
        </xdr:cNvPr>
        <xdr:cNvCxnSpPr/>
      </xdr:nvCxnSpPr>
      <xdr:spPr>
        <a:xfrm>
          <a:off x="13144500" y="17286424"/>
          <a:ext cx="79057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688" name="楕円 687">
          <a:extLst>
            <a:ext uri="{FF2B5EF4-FFF2-40B4-BE49-F238E27FC236}">
              <a16:creationId xmlns:a16="http://schemas.microsoft.com/office/drawing/2014/main" id="{4B8381A2-2DB9-4473-B669-2395C5A735A1}"/>
            </a:ext>
          </a:extLst>
        </xdr:cNvPr>
        <xdr:cNvSpPr/>
      </xdr:nvSpPr>
      <xdr:spPr>
        <a:xfrm>
          <a:off x="12296775" y="171917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138249</xdr:rowOff>
    </xdr:to>
    <xdr:cxnSp macro="">
      <xdr:nvCxnSpPr>
        <xdr:cNvPr id="689" name="直線コネクタ 688">
          <a:extLst>
            <a:ext uri="{FF2B5EF4-FFF2-40B4-BE49-F238E27FC236}">
              <a16:creationId xmlns:a16="http://schemas.microsoft.com/office/drawing/2014/main" id="{07940989-9CE4-421F-B103-0F2EAF9720DF}"/>
            </a:ext>
          </a:extLst>
        </xdr:cNvPr>
        <xdr:cNvCxnSpPr/>
      </xdr:nvCxnSpPr>
      <xdr:spPr>
        <a:xfrm>
          <a:off x="12344400" y="17248868"/>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690" name="楕円 689">
          <a:extLst>
            <a:ext uri="{FF2B5EF4-FFF2-40B4-BE49-F238E27FC236}">
              <a16:creationId xmlns:a16="http://schemas.microsoft.com/office/drawing/2014/main" id="{FE6B7211-A1CD-4BF3-9B3E-D566CD9E265F}"/>
            </a:ext>
          </a:extLst>
        </xdr:cNvPr>
        <xdr:cNvSpPr/>
      </xdr:nvSpPr>
      <xdr:spPr>
        <a:xfrm>
          <a:off x="11487150" y="1723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100693</xdr:rowOff>
    </xdr:from>
    <xdr:to>
      <xdr:col>71</xdr:col>
      <xdr:colOff>177800</xdr:colOff>
      <xdr:row>105</xdr:row>
      <xdr:rowOff>133350</xdr:rowOff>
    </xdr:to>
    <xdr:cxnSp macro="">
      <xdr:nvCxnSpPr>
        <xdr:cNvPr id="691" name="直線コネクタ 690">
          <a:extLst>
            <a:ext uri="{FF2B5EF4-FFF2-40B4-BE49-F238E27FC236}">
              <a16:creationId xmlns:a16="http://schemas.microsoft.com/office/drawing/2014/main" id="{A5C64527-5D74-4CB8-B981-DBF508A6BCA0}"/>
            </a:ext>
          </a:extLst>
        </xdr:cNvPr>
        <xdr:cNvCxnSpPr/>
      </xdr:nvCxnSpPr>
      <xdr:spPr>
        <a:xfrm flipV="1">
          <a:off x="11534775" y="17248868"/>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E67BBC19-C98C-41D7-A2C5-7863139123A5}"/>
            </a:ext>
          </a:extLst>
        </xdr:cNvPr>
        <xdr:cNvSpPr txBox="1"/>
      </xdr:nvSpPr>
      <xdr:spPr>
        <a:xfrm>
          <a:off x="13745219"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896A54D9-4B43-4728-9FDE-5821C5BB9F05}"/>
            </a:ext>
          </a:extLst>
        </xdr:cNvPr>
        <xdr:cNvSpPr txBox="1"/>
      </xdr:nvSpPr>
      <xdr:spPr>
        <a:xfrm>
          <a:off x="12964169" y="1698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94" name="n_3aveValue【公民館】&#10;有形固定資産減価償却率">
          <a:extLst>
            <a:ext uri="{FF2B5EF4-FFF2-40B4-BE49-F238E27FC236}">
              <a16:creationId xmlns:a16="http://schemas.microsoft.com/office/drawing/2014/main" id="{827D0952-ECD0-4AF3-9AE7-143A3FE9645D}"/>
            </a:ext>
          </a:extLst>
        </xdr:cNvPr>
        <xdr:cNvSpPr txBox="1"/>
      </xdr:nvSpPr>
      <xdr:spPr>
        <a:xfrm>
          <a:off x="12164069" y="1732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95" name="n_4aveValue【公民館】&#10;有形固定資産減価償却率">
          <a:extLst>
            <a:ext uri="{FF2B5EF4-FFF2-40B4-BE49-F238E27FC236}">
              <a16:creationId xmlns:a16="http://schemas.microsoft.com/office/drawing/2014/main" id="{7D0DF896-09C1-4D68-8064-2648D0715FD5}"/>
            </a:ext>
          </a:extLst>
        </xdr:cNvPr>
        <xdr:cNvSpPr txBox="1"/>
      </xdr:nvSpPr>
      <xdr:spPr>
        <a:xfrm>
          <a:off x="11354444" y="173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77306</xdr:rowOff>
    </xdr:from>
    <xdr:ext cx="405111" cy="259045"/>
    <xdr:sp macro="" textlink="">
      <xdr:nvSpPr>
        <xdr:cNvPr id="696" name="n_1mainValue【公民館】&#10;有形固定資産減価償却率">
          <a:extLst>
            <a:ext uri="{FF2B5EF4-FFF2-40B4-BE49-F238E27FC236}">
              <a16:creationId xmlns:a16="http://schemas.microsoft.com/office/drawing/2014/main" id="{8E90B8E2-B1D0-4F94-9D54-B504C38539E8}"/>
            </a:ext>
          </a:extLst>
        </xdr:cNvPr>
        <xdr:cNvSpPr txBox="1"/>
      </xdr:nvSpPr>
      <xdr:spPr>
        <a:xfrm>
          <a:off x="13745219" y="17393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697" name="n_2mainValue【公民館】&#10;有形固定資産減価償却率">
          <a:extLst>
            <a:ext uri="{FF2B5EF4-FFF2-40B4-BE49-F238E27FC236}">
              <a16:creationId xmlns:a16="http://schemas.microsoft.com/office/drawing/2014/main" id="{7CE7FFA2-53EE-49FB-B2DC-8DF72588F162}"/>
            </a:ext>
          </a:extLst>
        </xdr:cNvPr>
        <xdr:cNvSpPr txBox="1"/>
      </xdr:nvSpPr>
      <xdr:spPr>
        <a:xfrm>
          <a:off x="12964169" y="17328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168020</xdr:rowOff>
    </xdr:from>
    <xdr:ext cx="405111" cy="259045"/>
    <xdr:sp macro="" textlink="">
      <xdr:nvSpPr>
        <xdr:cNvPr id="698" name="n_3mainValue【公民館】&#10;有形固定資産減価償却率">
          <a:extLst>
            <a:ext uri="{FF2B5EF4-FFF2-40B4-BE49-F238E27FC236}">
              <a16:creationId xmlns:a16="http://schemas.microsoft.com/office/drawing/2014/main" id="{C2E31595-0896-4A3D-99B0-0CCD8C8FC222}"/>
            </a:ext>
          </a:extLst>
        </xdr:cNvPr>
        <xdr:cNvSpPr txBox="1"/>
      </xdr:nvSpPr>
      <xdr:spPr>
        <a:xfrm>
          <a:off x="12164069" y="1696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29227</xdr:rowOff>
    </xdr:from>
    <xdr:ext cx="405111" cy="259045"/>
    <xdr:sp macro="" textlink="">
      <xdr:nvSpPr>
        <xdr:cNvPr id="699" name="n_4mainValue【公民館】&#10;有形固定資産減価償却率">
          <a:extLst>
            <a:ext uri="{FF2B5EF4-FFF2-40B4-BE49-F238E27FC236}">
              <a16:creationId xmlns:a16="http://schemas.microsoft.com/office/drawing/2014/main" id="{EB7A7FFC-D421-4B79-9AD9-809B9A840B80}"/>
            </a:ext>
          </a:extLst>
        </xdr:cNvPr>
        <xdr:cNvSpPr txBox="1"/>
      </xdr:nvSpPr>
      <xdr:spPr>
        <a:xfrm>
          <a:off x="11354444" y="1699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87026483-435F-42EC-9CF2-DDC0D8786E2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AB59ACF2-792A-4932-9CEA-6C62E65C2524}"/>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B575B81D-06D0-40C4-8147-B470EE5309A5}"/>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A40B3849-D318-4EFC-89D2-709E1FB58D2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17D4846D-7B19-469E-B6ED-94C55F0631E4}"/>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3EB753E-DDB1-46FD-82C7-1E722FB5CC7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4D20FBFF-EF0C-487D-8FCA-A54B455D677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752CF349-5F34-4C9A-B7C9-E4DAB5A66C9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3308CB56-D4D6-4CCA-A3E3-9D623C023741}"/>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F98DE936-3D95-4913-8B3C-95450AD90AE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FCEF6C96-55CF-44D9-903E-EF8C3D8B4833}"/>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93CBA6D2-6122-490D-A725-A8F194384C92}"/>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E61FCC11-F5EC-4166-AA03-9D29795E5603}"/>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3ADC711F-8CF8-47C6-930E-04A58D73BDA1}"/>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C43579A8-85D8-4BFC-8E1E-5CA0AE5CC69F}"/>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C0A7F2F4-264E-4802-8CAA-89245165B351}"/>
            </a:ext>
          </a:extLst>
        </xdr:cNvPr>
        <xdr:cNvSpPr txBox="1"/>
      </xdr:nvSpPr>
      <xdr:spPr>
        <a:xfrm>
          <a:off x="15985051" y="16904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45D00123-4240-426A-82DD-74D93D8D9C2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28B23860-13EE-4E5C-A3E1-BDC9012948D7}"/>
            </a:ext>
          </a:extLst>
        </xdr:cNvPr>
        <xdr:cNvSpPr txBox="1"/>
      </xdr:nvSpPr>
      <xdr:spPr>
        <a:xfrm>
          <a:off x="15985051" y="1652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AD990C37-8471-44B3-A438-25E7A16C1EE7}"/>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D0E7C79C-FB04-42DB-9D88-4E615D304DA8}"/>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5DC983D-066E-4E1B-B3A0-635C8EE56069}"/>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A2FDD8A1-3333-4794-9801-B30363C2C0F9}"/>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36821AA1-1735-47C1-A624-40375CA6DF01}"/>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9529596E-8511-4C9E-8310-7A351F32D1B6}"/>
            </a:ext>
          </a:extLst>
        </xdr:cNvPr>
        <xdr:cNvCxnSpPr/>
      </xdr:nvCxnSpPr>
      <xdr:spPr>
        <a:xfrm flipV="1">
          <a:off x="19954239" y="16427475"/>
          <a:ext cx="0" cy="138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CD705C8E-577B-463E-8205-C0EE87D11D82}"/>
            </a:ext>
          </a:extLst>
        </xdr:cNvPr>
        <xdr:cNvSpPr txBox="1"/>
      </xdr:nvSpPr>
      <xdr:spPr>
        <a:xfrm>
          <a:off x="19992975" y="178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62E12A85-C08B-4387-88B2-FE4D6D41893C}"/>
            </a:ext>
          </a:extLst>
        </xdr:cNvPr>
        <xdr:cNvCxnSpPr/>
      </xdr:nvCxnSpPr>
      <xdr:spPr>
        <a:xfrm>
          <a:off x="19878675" y="178103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6E4D9C37-BF3F-4333-9670-9BD59CED33C2}"/>
            </a:ext>
          </a:extLst>
        </xdr:cNvPr>
        <xdr:cNvSpPr txBox="1"/>
      </xdr:nvSpPr>
      <xdr:spPr>
        <a:xfrm>
          <a:off x="19992975" y="162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47BDE049-79D5-4EC5-B61A-88A4C87687B2}"/>
            </a:ext>
          </a:extLst>
        </xdr:cNvPr>
        <xdr:cNvCxnSpPr/>
      </xdr:nvCxnSpPr>
      <xdr:spPr>
        <a:xfrm>
          <a:off x="19878675" y="1642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a:extLst>
            <a:ext uri="{FF2B5EF4-FFF2-40B4-BE49-F238E27FC236}">
              <a16:creationId xmlns:a16="http://schemas.microsoft.com/office/drawing/2014/main" id="{563FE5FD-4BF9-43E7-871B-9084AC719F35}"/>
            </a:ext>
          </a:extLst>
        </xdr:cNvPr>
        <xdr:cNvSpPr txBox="1"/>
      </xdr:nvSpPr>
      <xdr:spPr>
        <a:xfrm>
          <a:off x="19992975" y="1753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6A4D0D80-C6AD-4229-ABD7-116E5E165CF1}"/>
            </a:ext>
          </a:extLst>
        </xdr:cNvPr>
        <xdr:cNvSpPr/>
      </xdr:nvSpPr>
      <xdr:spPr>
        <a:xfrm>
          <a:off x="19897725" y="176804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DA2BCC62-0356-4AE9-99D5-CA9174F7B584}"/>
            </a:ext>
          </a:extLst>
        </xdr:cNvPr>
        <xdr:cNvSpPr/>
      </xdr:nvSpPr>
      <xdr:spPr>
        <a:xfrm>
          <a:off x="19154775" y="17687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416F4EBB-EC8C-4A72-8A25-D4D494B61940}"/>
            </a:ext>
          </a:extLst>
        </xdr:cNvPr>
        <xdr:cNvSpPr/>
      </xdr:nvSpPr>
      <xdr:spPr>
        <a:xfrm>
          <a:off x="18345150" y="176862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6550D0F2-B334-48C4-A75C-E778D324F595}"/>
            </a:ext>
          </a:extLst>
        </xdr:cNvPr>
        <xdr:cNvSpPr/>
      </xdr:nvSpPr>
      <xdr:spPr>
        <a:xfrm>
          <a:off x="17554575" y="176899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6F261EF1-4F95-402A-8F1A-B22FB7625D50}"/>
            </a:ext>
          </a:extLst>
        </xdr:cNvPr>
        <xdr:cNvSpPr/>
      </xdr:nvSpPr>
      <xdr:spPr>
        <a:xfrm>
          <a:off x="16754475" y="176893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556EA3F-13A2-4032-BC47-C656E120116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E2C28AC-37F9-42FD-BD16-DFAC4A1F989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215365B-115E-4A7C-97DB-1E2191DCF50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6421ED-678C-4843-A9ED-3724B6B525D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299EA11A-9DCE-4DFB-B6CC-BA4EE6E412B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52527</xdr:rowOff>
    </xdr:from>
    <xdr:to>
      <xdr:col>116</xdr:col>
      <xdr:colOff>114300</xdr:colOff>
      <xdr:row>108</xdr:row>
      <xdr:rowOff>154127</xdr:rowOff>
    </xdr:to>
    <xdr:sp macro="" textlink="">
      <xdr:nvSpPr>
        <xdr:cNvPr id="739" name="楕円 738">
          <a:extLst>
            <a:ext uri="{FF2B5EF4-FFF2-40B4-BE49-F238E27FC236}">
              <a16:creationId xmlns:a16="http://schemas.microsoft.com/office/drawing/2014/main" id="{DC8FA07F-35A8-414F-8E0F-67ABA5B7C3BE}"/>
            </a:ext>
          </a:extLst>
        </xdr:cNvPr>
        <xdr:cNvSpPr/>
      </xdr:nvSpPr>
      <xdr:spPr>
        <a:xfrm>
          <a:off x="19897725" y="1770870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740" name="【公民館】&#10;一人当たり面積該当値テキスト">
          <a:extLst>
            <a:ext uri="{FF2B5EF4-FFF2-40B4-BE49-F238E27FC236}">
              <a16:creationId xmlns:a16="http://schemas.microsoft.com/office/drawing/2014/main" id="{38E583BD-6F42-46AB-A23F-BCC958D83E09}"/>
            </a:ext>
          </a:extLst>
        </xdr:cNvPr>
        <xdr:cNvSpPr txBox="1"/>
      </xdr:nvSpPr>
      <xdr:spPr>
        <a:xfrm>
          <a:off x="19992975" y="1765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53136</xdr:rowOff>
    </xdr:from>
    <xdr:to>
      <xdr:col>112</xdr:col>
      <xdr:colOff>38100</xdr:colOff>
      <xdr:row>108</xdr:row>
      <xdr:rowOff>154736</xdr:rowOff>
    </xdr:to>
    <xdr:sp macro="" textlink="">
      <xdr:nvSpPr>
        <xdr:cNvPr id="741" name="楕円 740">
          <a:extLst>
            <a:ext uri="{FF2B5EF4-FFF2-40B4-BE49-F238E27FC236}">
              <a16:creationId xmlns:a16="http://schemas.microsoft.com/office/drawing/2014/main" id="{D52F5C76-D957-4310-8D38-A382DE95E3E7}"/>
            </a:ext>
          </a:extLst>
        </xdr:cNvPr>
        <xdr:cNvSpPr/>
      </xdr:nvSpPr>
      <xdr:spPr>
        <a:xfrm>
          <a:off x="19154775" y="177093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103327</xdr:rowOff>
    </xdr:from>
    <xdr:to>
      <xdr:col>116</xdr:col>
      <xdr:colOff>63500</xdr:colOff>
      <xdr:row>108</xdr:row>
      <xdr:rowOff>103936</xdr:rowOff>
    </xdr:to>
    <xdr:cxnSp macro="">
      <xdr:nvCxnSpPr>
        <xdr:cNvPr id="742" name="直線コネクタ 741">
          <a:extLst>
            <a:ext uri="{FF2B5EF4-FFF2-40B4-BE49-F238E27FC236}">
              <a16:creationId xmlns:a16="http://schemas.microsoft.com/office/drawing/2014/main" id="{08D831B0-8892-4F98-8F3F-BBE1A3CFF427}"/>
            </a:ext>
          </a:extLst>
        </xdr:cNvPr>
        <xdr:cNvCxnSpPr/>
      </xdr:nvCxnSpPr>
      <xdr:spPr>
        <a:xfrm flipV="1">
          <a:off x="19202400" y="17765852"/>
          <a:ext cx="752475"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54280</xdr:rowOff>
    </xdr:from>
    <xdr:to>
      <xdr:col>107</xdr:col>
      <xdr:colOff>101600</xdr:colOff>
      <xdr:row>108</xdr:row>
      <xdr:rowOff>155880</xdr:rowOff>
    </xdr:to>
    <xdr:sp macro="" textlink="">
      <xdr:nvSpPr>
        <xdr:cNvPr id="743" name="楕円 742">
          <a:extLst>
            <a:ext uri="{FF2B5EF4-FFF2-40B4-BE49-F238E27FC236}">
              <a16:creationId xmlns:a16="http://schemas.microsoft.com/office/drawing/2014/main" id="{A3BDD010-8EBB-4413-99DC-EAC84EA27C60}"/>
            </a:ext>
          </a:extLst>
        </xdr:cNvPr>
        <xdr:cNvSpPr/>
      </xdr:nvSpPr>
      <xdr:spPr>
        <a:xfrm>
          <a:off x="18345150" y="177136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103936</xdr:rowOff>
    </xdr:from>
    <xdr:to>
      <xdr:col>111</xdr:col>
      <xdr:colOff>177800</xdr:colOff>
      <xdr:row>108</xdr:row>
      <xdr:rowOff>105080</xdr:rowOff>
    </xdr:to>
    <xdr:cxnSp macro="">
      <xdr:nvCxnSpPr>
        <xdr:cNvPr id="744" name="直線コネクタ 743">
          <a:extLst>
            <a:ext uri="{FF2B5EF4-FFF2-40B4-BE49-F238E27FC236}">
              <a16:creationId xmlns:a16="http://schemas.microsoft.com/office/drawing/2014/main" id="{84052E39-9292-442F-86B9-27593279D544}"/>
            </a:ext>
          </a:extLst>
        </xdr:cNvPr>
        <xdr:cNvCxnSpPr/>
      </xdr:nvCxnSpPr>
      <xdr:spPr>
        <a:xfrm flipV="1">
          <a:off x="18392775" y="1776646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54814</xdr:rowOff>
    </xdr:from>
    <xdr:to>
      <xdr:col>102</xdr:col>
      <xdr:colOff>165100</xdr:colOff>
      <xdr:row>108</xdr:row>
      <xdr:rowOff>156414</xdr:rowOff>
    </xdr:to>
    <xdr:sp macro="" textlink="">
      <xdr:nvSpPr>
        <xdr:cNvPr id="745" name="楕円 744">
          <a:extLst>
            <a:ext uri="{FF2B5EF4-FFF2-40B4-BE49-F238E27FC236}">
              <a16:creationId xmlns:a16="http://schemas.microsoft.com/office/drawing/2014/main" id="{83E18FF0-4EAE-40A4-B88F-B50C1FA79054}"/>
            </a:ext>
          </a:extLst>
        </xdr:cNvPr>
        <xdr:cNvSpPr/>
      </xdr:nvSpPr>
      <xdr:spPr>
        <a:xfrm>
          <a:off x="17554575" y="177141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105080</xdr:rowOff>
    </xdr:from>
    <xdr:to>
      <xdr:col>107</xdr:col>
      <xdr:colOff>50800</xdr:colOff>
      <xdr:row>108</xdr:row>
      <xdr:rowOff>105614</xdr:rowOff>
    </xdr:to>
    <xdr:cxnSp macro="">
      <xdr:nvCxnSpPr>
        <xdr:cNvPr id="746" name="直線コネクタ 745">
          <a:extLst>
            <a:ext uri="{FF2B5EF4-FFF2-40B4-BE49-F238E27FC236}">
              <a16:creationId xmlns:a16="http://schemas.microsoft.com/office/drawing/2014/main" id="{492C6345-26B1-42CD-BB39-BC357CE78CA4}"/>
            </a:ext>
          </a:extLst>
        </xdr:cNvPr>
        <xdr:cNvCxnSpPr/>
      </xdr:nvCxnSpPr>
      <xdr:spPr>
        <a:xfrm flipV="1">
          <a:off x="17602200" y="17761255"/>
          <a:ext cx="790575"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55499</xdr:rowOff>
    </xdr:from>
    <xdr:to>
      <xdr:col>98</xdr:col>
      <xdr:colOff>38100</xdr:colOff>
      <xdr:row>108</xdr:row>
      <xdr:rowOff>157099</xdr:rowOff>
    </xdr:to>
    <xdr:sp macro="" textlink="">
      <xdr:nvSpPr>
        <xdr:cNvPr id="747" name="楕円 746">
          <a:extLst>
            <a:ext uri="{FF2B5EF4-FFF2-40B4-BE49-F238E27FC236}">
              <a16:creationId xmlns:a16="http://schemas.microsoft.com/office/drawing/2014/main" id="{9F0FA202-8886-4394-B1BF-9F43D069C764}"/>
            </a:ext>
          </a:extLst>
        </xdr:cNvPr>
        <xdr:cNvSpPr/>
      </xdr:nvSpPr>
      <xdr:spPr>
        <a:xfrm>
          <a:off x="16754475" y="1771484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105614</xdr:rowOff>
    </xdr:from>
    <xdr:to>
      <xdr:col>102</xdr:col>
      <xdr:colOff>114300</xdr:colOff>
      <xdr:row>108</xdr:row>
      <xdr:rowOff>106299</xdr:rowOff>
    </xdr:to>
    <xdr:cxnSp macro="">
      <xdr:nvCxnSpPr>
        <xdr:cNvPr id="748" name="直線コネクタ 747">
          <a:extLst>
            <a:ext uri="{FF2B5EF4-FFF2-40B4-BE49-F238E27FC236}">
              <a16:creationId xmlns:a16="http://schemas.microsoft.com/office/drawing/2014/main" id="{667A8734-EE6E-4BB6-B4A0-1FB12DAC8BD7}"/>
            </a:ext>
          </a:extLst>
        </xdr:cNvPr>
        <xdr:cNvCxnSpPr/>
      </xdr:nvCxnSpPr>
      <xdr:spPr>
        <a:xfrm flipV="1">
          <a:off x="16802100" y="17761789"/>
          <a:ext cx="8001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a:extLst>
            <a:ext uri="{FF2B5EF4-FFF2-40B4-BE49-F238E27FC236}">
              <a16:creationId xmlns:a16="http://schemas.microsoft.com/office/drawing/2014/main" id="{CF31781B-8A76-4301-AE11-8D80B7104C2E}"/>
            </a:ext>
          </a:extLst>
        </xdr:cNvPr>
        <xdr:cNvSpPr txBox="1"/>
      </xdr:nvSpPr>
      <xdr:spPr>
        <a:xfrm>
          <a:off x="18983402" y="1745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a:extLst>
            <a:ext uri="{FF2B5EF4-FFF2-40B4-BE49-F238E27FC236}">
              <a16:creationId xmlns:a16="http://schemas.microsoft.com/office/drawing/2014/main" id="{4FD79F3C-682D-44CF-A0EF-7D6BA3443C00}"/>
            </a:ext>
          </a:extLst>
        </xdr:cNvPr>
        <xdr:cNvSpPr txBox="1"/>
      </xdr:nvSpPr>
      <xdr:spPr>
        <a:xfrm>
          <a:off x="18183302" y="1746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a:extLst>
            <a:ext uri="{FF2B5EF4-FFF2-40B4-BE49-F238E27FC236}">
              <a16:creationId xmlns:a16="http://schemas.microsoft.com/office/drawing/2014/main" id="{493235C2-6822-4AFE-9007-60AA1AFEB6B4}"/>
            </a:ext>
          </a:extLst>
        </xdr:cNvPr>
        <xdr:cNvSpPr txBox="1"/>
      </xdr:nvSpPr>
      <xdr:spPr>
        <a:xfrm>
          <a:off x="17383202" y="1745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52" name="n_4aveValue【公民館】&#10;一人当たり面積">
          <a:extLst>
            <a:ext uri="{FF2B5EF4-FFF2-40B4-BE49-F238E27FC236}">
              <a16:creationId xmlns:a16="http://schemas.microsoft.com/office/drawing/2014/main" id="{8B3C16D7-5242-44DC-AC19-15CF6B27CAA2}"/>
            </a:ext>
          </a:extLst>
        </xdr:cNvPr>
        <xdr:cNvSpPr txBox="1"/>
      </xdr:nvSpPr>
      <xdr:spPr>
        <a:xfrm>
          <a:off x="16592627" y="1745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145863</xdr:rowOff>
    </xdr:from>
    <xdr:ext cx="469744" cy="259045"/>
    <xdr:sp macro="" textlink="">
      <xdr:nvSpPr>
        <xdr:cNvPr id="753" name="n_1mainValue【公民館】&#10;一人当たり面積">
          <a:extLst>
            <a:ext uri="{FF2B5EF4-FFF2-40B4-BE49-F238E27FC236}">
              <a16:creationId xmlns:a16="http://schemas.microsoft.com/office/drawing/2014/main" id="{86D5311D-0557-4560-8E70-C363C63C484F}"/>
            </a:ext>
          </a:extLst>
        </xdr:cNvPr>
        <xdr:cNvSpPr txBox="1"/>
      </xdr:nvSpPr>
      <xdr:spPr>
        <a:xfrm>
          <a:off x="18983402" y="1780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147007</xdr:rowOff>
    </xdr:from>
    <xdr:ext cx="469744" cy="259045"/>
    <xdr:sp macro="" textlink="">
      <xdr:nvSpPr>
        <xdr:cNvPr id="754" name="n_2mainValue【公民館】&#10;一人当たり面積">
          <a:extLst>
            <a:ext uri="{FF2B5EF4-FFF2-40B4-BE49-F238E27FC236}">
              <a16:creationId xmlns:a16="http://schemas.microsoft.com/office/drawing/2014/main" id="{DFF13A93-E010-4511-983C-B338B0E7D4B8}"/>
            </a:ext>
          </a:extLst>
        </xdr:cNvPr>
        <xdr:cNvSpPr txBox="1"/>
      </xdr:nvSpPr>
      <xdr:spPr>
        <a:xfrm>
          <a:off x="18183302" y="178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147541</xdr:rowOff>
    </xdr:from>
    <xdr:ext cx="469744" cy="259045"/>
    <xdr:sp macro="" textlink="">
      <xdr:nvSpPr>
        <xdr:cNvPr id="755" name="n_3mainValue【公民館】&#10;一人当たり面積">
          <a:extLst>
            <a:ext uri="{FF2B5EF4-FFF2-40B4-BE49-F238E27FC236}">
              <a16:creationId xmlns:a16="http://schemas.microsoft.com/office/drawing/2014/main" id="{674CD0A7-0AEC-41E8-AF3E-1CED24C208B9}"/>
            </a:ext>
          </a:extLst>
        </xdr:cNvPr>
        <xdr:cNvSpPr txBox="1"/>
      </xdr:nvSpPr>
      <xdr:spPr>
        <a:xfrm>
          <a:off x="17383202" y="1780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148226</xdr:rowOff>
    </xdr:from>
    <xdr:ext cx="469744" cy="259045"/>
    <xdr:sp macro="" textlink="">
      <xdr:nvSpPr>
        <xdr:cNvPr id="756" name="n_4mainValue【公民館】&#10;一人当たり面積">
          <a:extLst>
            <a:ext uri="{FF2B5EF4-FFF2-40B4-BE49-F238E27FC236}">
              <a16:creationId xmlns:a16="http://schemas.microsoft.com/office/drawing/2014/main" id="{68428B97-215E-4B38-A1F2-1C9DF771433B}"/>
            </a:ext>
          </a:extLst>
        </xdr:cNvPr>
        <xdr:cNvSpPr txBox="1"/>
      </xdr:nvSpPr>
      <xdr:spPr>
        <a:xfrm>
          <a:off x="16592627" y="178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DA7AC962-0BA4-4C14-89A4-DE8301EC3A6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EBF6A12B-A08A-43EF-81FE-C732A48DB9C1}"/>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6480B12-A273-49AB-BE78-83F7534BE03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a:t>
          </a:r>
          <a:r>
            <a:rPr kumimoji="1" lang="ja-JP" altLang="en-US" sz="1100">
              <a:solidFill>
                <a:schemeClr val="dk1"/>
              </a:solidFill>
              <a:effectLst/>
              <a:latin typeface="+mn-lt"/>
              <a:ea typeface="+mn-ea"/>
              <a:cs typeface="+mn-cs"/>
            </a:rPr>
            <a:t>と同等若しくは平均を</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今後、各種施設において、老朽化が進んでいく中、計画的な維持管理、修繕、更新等を実施</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施設機能を維持</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人口減少・少子高齢化が</a:t>
          </a:r>
          <a:r>
            <a:rPr kumimoji="1" lang="ja-JP" altLang="en-US" sz="1100">
              <a:solidFill>
                <a:schemeClr val="dk1"/>
              </a:solidFill>
              <a:effectLst/>
              <a:latin typeface="+mn-lt"/>
              <a:ea typeface="+mn-ea"/>
              <a:cs typeface="+mn-cs"/>
            </a:rPr>
            <a:t>進む中</a:t>
          </a:r>
          <a:r>
            <a:rPr kumimoji="1" lang="ja-JP" altLang="ja-JP" sz="1100">
              <a:solidFill>
                <a:schemeClr val="dk1"/>
              </a:solidFill>
              <a:effectLst/>
              <a:latin typeface="+mn-lt"/>
              <a:ea typeface="+mn-ea"/>
              <a:cs typeface="+mn-cs"/>
            </a:rPr>
            <a:t>、将来の社会経済情勢や財政制約を踏まえた上で、既存施設の集約複合化や処分も含め検討し、施設の適正化に取り組んでいく。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BA38EF-EDB2-45F2-8313-0E8B642C437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B76FA0-F468-4750-8A3C-99AD291E9F01}"/>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4F6523-BF2F-4158-8908-90A00BF5A6E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E8057B-F432-444E-9F4A-074E5CD5B1F3}"/>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05E0BD-F841-4832-B364-9AD530FEFB6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A0F01C-2620-4CB7-8DE7-F8F53268B0F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DD0618-667F-4B14-8C2B-A81921D4866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08605E-9380-4170-B020-A7C56DE48BD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4F7490-0B48-46CF-B1D7-9E5FFD20C9A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30416E-E337-49AE-BD2E-E04385AB261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3,051
85.25
5,584,101
5,194,363
389,146
1,925,597
4,795,844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A6BA33-8673-45EB-9759-E8EB8FCB794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9FE47A-0AC5-4A2B-863D-AD0D0E99ABFD}"/>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4D243B-4018-46DB-9BB4-5A492E4F558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762C8C-D84A-4C38-AA08-58F4665C1937}"/>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04F7308-3B00-4B1D-AAE0-8F1233A3346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DC4856B-E95D-426E-9D29-FE8E0969EBC9}"/>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24E537-4AC6-4CEC-99D4-FFF83B897A23}"/>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3B141D-F81C-4421-A4E4-C62EB8F98AD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7738F7-E9CB-464B-8426-CBAC79275A6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C225BF-3A91-4A92-8C88-515C8757FB8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C89A26-4AE9-45FE-ACD8-E9CF6D6355A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F28B526-691B-4AF0-B85A-07696328E380}"/>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9977A4-44F9-4CA7-A7D9-43EE5B90EDF6}"/>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AD664E-3068-4EDC-94EC-478FC00278A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9A43B5-B01D-4C17-B64A-BA6465B7337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A80DFD-5312-4DCB-AD89-E1D8E09315F7}"/>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929A85-26F1-4914-B0E5-87EACF28BB9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49427F-EE47-4F67-B5A9-1C5B49E22AC9}"/>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12BF59-2A60-46D2-BDDF-51FB4A275EA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0CC7FF7-0B9F-4ADC-94CA-C16C84C04CC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C8BF6E-7ABA-446A-AA49-ECC31A2C09B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E20F29-FD69-404C-A499-C2DADAD13C6B}"/>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D3E7033-AD28-4915-83D0-0C11528D8A7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64D7FD-543F-4A88-BA25-48937DD85184}"/>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1168F7-04F5-4C1C-BC84-1B92244FE32F}"/>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B2438AD-2167-45F1-924E-602507AF676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77A13D-9299-4D65-89C7-229886090D8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13A49A-D06F-42F2-86D0-435B265309D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196FD3-E87D-4B81-96F9-6E279D2D21FB}"/>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BEC5C2B-6727-4DF7-A75B-68D4EB076BD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823975B-EE1B-4139-9E52-E9187AB2A464}"/>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7BE4F21-C057-4193-B1B3-512957DE4604}"/>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C1BF576-606E-4DD3-9C03-99EB4B74304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5F01802-1048-4620-B38D-6CBDEBB542E0}"/>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19A9ED7-B4F7-4714-82D3-1237C7D7F4B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E5C968D-B8A7-4896-AE1F-20098AAD427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AABA666-05EB-4B7F-80D8-61EBD34659A3}"/>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14CEE01-C342-457E-B31F-D95E2F0ADDCF}"/>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379CEBB-C665-4A63-A275-2F8B2CD7E9E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F58C482-47E1-46D0-AA55-512AC236BFF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2BB27F0-C31A-4453-9E35-3A04BE4737C3}"/>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546983D-BA80-4B91-AA69-45C02F8F55C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B84C361-93A9-4C2F-A141-148797D199B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111561D-EAF8-49B8-9845-FD84EDF9B428}"/>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20BEEC3-113E-4E83-8D96-FF059436985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45AE89D-D961-4DC9-904D-083EF1482259}"/>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E877B41-42E5-43B7-92E7-5DC96A2A131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E8F944E-C4E6-4F9B-B97A-16BE9A97ADD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33E75332-59BF-4B3A-8377-7B68E00CACB9}"/>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FD54ADBB-68E8-49F0-9ABE-FC6DFE6977D2}"/>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41F65170-2DC3-4EE2-89FB-D4919246EE56}"/>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DD3348E5-66F1-4867-8C64-784F34A5C4BB}"/>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3744EF4C-AC43-467B-8606-18C2B8F53D6B}"/>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6F9DA6AF-6A00-4F13-A804-398B9BBF0DC1}"/>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E19AC93D-A5BC-4F23-A5FA-2150005FB798}"/>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F0AABA61-8B0B-4010-818B-B7CFEA5DBFE9}"/>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8D10967D-265C-42F1-8E15-F6FAA76C75A3}"/>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382F43A-D469-4A74-8577-359ECFB0D94C}"/>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BB88EC7A-8282-4512-A1F9-BD8EE913C576}"/>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6D93B4D0-4E13-4932-B323-999DE1E9D419}"/>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45E4DF2-A6D1-4718-A492-D33CB9A147F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24F4E7BE-57B8-4118-9AEE-4EECF6177DEF}"/>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34BB4CCA-A3E4-4BDB-ABC9-0B9CDD5A59F9}"/>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4B085C19-A808-4892-85D5-34E08E26E659}"/>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6457812C-1A18-4A31-ACA3-AE51C71A2B92}"/>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844B446C-D69B-4636-B331-DE10B0483A96}"/>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8C7A604-31FD-4FA7-B8AF-C97BAE9CFFDB}"/>
            </a:ext>
          </a:extLst>
        </xdr:cNvPr>
        <xdr:cNvSpPr txBox="1"/>
      </xdr:nvSpPr>
      <xdr:spPr>
        <a:xfrm>
          <a:off x="4219575" y="972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78AA9031-A557-4B47-9D1F-56FA8FDF295A}"/>
            </a:ext>
          </a:extLst>
        </xdr:cNvPr>
        <xdr:cNvSpPr/>
      </xdr:nvSpPr>
      <xdr:spPr>
        <a:xfrm>
          <a:off x="4124325" y="986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4658D996-DA13-4C60-BDDB-1ECA37D0EF22}"/>
            </a:ext>
          </a:extLst>
        </xdr:cNvPr>
        <xdr:cNvSpPr/>
      </xdr:nvSpPr>
      <xdr:spPr>
        <a:xfrm>
          <a:off x="33813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8F79131F-2C35-4C7B-BFD4-902247E582B6}"/>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E4CF3024-4FA1-48C5-8A51-EB3B67E17D51}"/>
            </a:ext>
          </a:extLst>
        </xdr:cNvPr>
        <xdr:cNvSpPr/>
      </xdr:nvSpPr>
      <xdr:spPr>
        <a:xfrm>
          <a:off x="1781175" y="985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1C31C654-D2C6-4739-868F-C95F34538547}"/>
            </a:ext>
          </a:extLst>
        </xdr:cNvPr>
        <xdr:cNvSpPr/>
      </xdr:nvSpPr>
      <xdr:spPr>
        <a:xfrm>
          <a:off x="981075" y="98844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5D72169-41BD-48B9-80DE-740821B9875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DF64DFA-15AC-42EE-9072-AF1ED4401B1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C794992-CE33-4E9C-8D52-EBE30B91CB7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5B64BEA-4990-42E2-9D68-FA7175BD3E8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25E2EA7-6BF8-4F72-83EF-66CDC082516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89" name="楕円 88">
          <a:extLst>
            <a:ext uri="{FF2B5EF4-FFF2-40B4-BE49-F238E27FC236}">
              <a16:creationId xmlns:a16="http://schemas.microsoft.com/office/drawing/2014/main" id="{97523248-0C1E-4765-87F7-6C33E656FA8D}"/>
            </a:ext>
          </a:extLst>
        </xdr:cNvPr>
        <xdr:cNvSpPr/>
      </xdr:nvSpPr>
      <xdr:spPr>
        <a:xfrm>
          <a:off x="4124325" y="10401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90" name="【体育館・プール】&#10;有形固定資産減価償却率該当値テキスト">
          <a:extLst>
            <a:ext uri="{FF2B5EF4-FFF2-40B4-BE49-F238E27FC236}">
              <a16:creationId xmlns:a16="http://schemas.microsoft.com/office/drawing/2014/main" id="{84CF4FA4-3DAF-4C89-AD3F-E961D13A5EDA}"/>
            </a:ext>
          </a:extLst>
        </xdr:cNvPr>
        <xdr:cNvSpPr txBox="1"/>
      </xdr:nvSpPr>
      <xdr:spPr>
        <a:xfrm>
          <a:off x="4219575" y="103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107315</xdr:rowOff>
    </xdr:from>
    <xdr:to>
      <xdr:col>20</xdr:col>
      <xdr:colOff>38100</xdr:colOff>
      <xdr:row>64</xdr:row>
      <xdr:rowOff>37465</xdr:rowOff>
    </xdr:to>
    <xdr:sp macro="" textlink="">
      <xdr:nvSpPr>
        <xdr:cNvPr id="91" name="楕円 90">
          <a:extLst>
            <a:ext uri="{FF2B5EF4-FFF2-40B4-BE49-F238E27FC236}">
              <a16:creationId xmlns:a16="http://schemas.microsoft.com/office/drawing/2014/main" id="{C04B89EC-D635-4FCE-BC83-5F06BF8F6246}"/>
            </a:ext>
          </a:extLst>
        </xdr:cNvPr>
        <xdr:cNvSpPr/>
      </xdr:nvSpPr>
      <xdr:spPr>
        <a:xfrm>
          <a:off x="3381375" y="103149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158115</xdr:rowOff>
    </xdr:from>
    <xdr:to>
      <xdr:col>24</xdr:col>
      <xdr:colOff>63500</xdr:colOff>
      <xdr:row>64</xdr:row>
      <xdr:rowOff>76200</xdr:rowOff>
    </xdr:to>
    <xdr:cxnSp macro="">
      <xdr:nvCxnSpPr>
        <xdr:cNvPr id="92" name="直線コネクタ 91">
          <a:extLst>
            <a:ext uri="{FF2B5EF4-FFF2-40B4-BE49-F238E27FC236}">
              <a16:creationId xmlns:a16="http://schemas.microsoft.com/office/drawing/2014/main" id="{2421A9B1-0FE9-4A48-B646-4501E874F3A1}"/>
            </a:ext>
          </a:extLst>
        </xdr:cNvPr>
        <xdr:cNvCxnSpPr/>
      </xdr:nvCxnSpPr>
      <xdr:spPr>
        <a:xfrm>
          <a:off x="3429000" y="10372090"/>
          <a:ext cx="752475"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57785</xdr:rowOff>
    </xdr:from>
    <xdr:to>
      <xdr:col>15</xdr:col>
      <xdr:colOff>101600</xdr:colOff>
      <xdr:row>63</xdr:row>
      <xdr:rowOff>159385</xdr:rowOff>
    </xdr:to>
    <xdr:sp macro="" textlink="">
      <xdr:nvSpPr>
        <xdr:cNvPr id="93" name="楕円 92">
          <a:extLst>
            <a:ext uri="{FF2B5EF4-FFF2-40B4-BE49-F238E27FC236}">
              <a16:creationId xmlns:a16="http://schemas.microsoft.com/office/drawing/2014/main" id="{735AF454-1640-46D0-A442-85666C5BBA50}"/>
            </a:ext>
          </a:extLst>
        </xdr:cNvPr>
        <xdr:cNvSpPr/>
      </xdr:nvSpPr>
      <xdr:spPr>
        <a:xfrm>
          <a:off x="2571750" y="102685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108585</xdr:rowOff>
    </xdr:from>
    <xdr:to>
      <xdr:col>19</xdr:col>
      <xdr:colOff>177800</xdr:colOff>
      <xdr:row>63</xdr:row>
      <xdr:rowOff>158115</xdr:rowOff>
    </xdr:to>
    <xdr:cxnSp macro="">
      <xdr:nvCxnSpPr>
        <xdr:cNvPr id="94" name="直線コネクタ 93">
          <a:extLst>
            <a:ext uri="{FF2B5EF4-FFF2-40B4-BE49-F238E27FC236}">
              <a16:creationId xmlns:a16="http://schemas.microsoft.com/office/drawing/2014/main" id="{67BAD05E-6CE1-4D34-A79D-8FAAD90A92FD}"/>
            </a:ext>
          </a:extLst>
        </xdr:cNvPr>
        <xdr:cNvCxnSpPr/>
      </xdr:nvCxnSpPr>
      <xdr:spPr>
        <a:xfrm>
          <a:off x="2619375" y="10316210"/>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52070</xdr:rowOff>
    </xdr:from>
    <xdr:to>
      <xdr:col>10</xdr:col>
      <xdr:colOff>165100</xdr:colOff>
      <xdr:row>63</xdr:row>
      <xdr:rowOff>153670</xdr:rowOff>
    </xdr:to>
    <xdr:sp macro="" textlink="">
      <xdr:nvSpPr>
        <xdr:cNvPr id="95" name="楕円 94">
          <a:extLst>
            <a:ext uri="{FF2B5EF4-FFF2-40B4-BE49-F238E27FC236}">
              <a16:creationId xmlns:a16="http://schemas.microsoft.com/office/drawing/2014/main" id="{62F4510E-99D7-4912-982F-347ED699C82F}"/>
            </a:ext>
          </a:extLst>
        </xdr:cNvPr>
        <xdr:cNvSpPr/>
      </xdr:nvSpPr>
      <xdr:spPr>
        <a:xfrm>
          <a:off x="1781175" y="102596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102870</xdr:rowOff>
    </xdr:from>
    <xdr:to>
      <xdr:col>15</xdr:col>
      <xdr:colOff>50800</xdr:colOff>
      <xdr:row>63</xdr:row>
      <xdr:rowOff>108585</xdr:rowOff>
    </xdr:to>
    <xdr:cxnSp macro="">
      <xdr:nvCxnSpPr>
        <xdr:cNvPr id="96" name="直線コネクタ 95">
          <a:extLst>
            <a:ext uri="{FF2B5EF4-FFF2-40B4-BE49-F238E27FC236}">
              <a16:creationId xmlns:a16="http://schemas.microsoft.com/office/drawing/2014/main" id="{E561392C-6AE2-4A83-A391-845EA7DD9ED9}"/>
            </a:ext>
          </a:extLst>
        </xdr:cNvPr>
        <xdr:cNvCxnSpPr/>
      </xdr:nvCxnSpPr>
      <xdr:spPr>
        <a:xfrm>
          <a:off x="1828800" y="103168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46355</xdr:rowOff>
    </xdr:from>
    <xdr:to>
      <xdr:col>6</xdr:col>
      <xdr:colOff>38100</xdr:colOff>
      <xdr:row>63</xdr:row>
      <xdr:rowOff>147955</xdr:rowOff>
    </xdr:to>
    <xdr:sp macro="" textlink="">
      <xdr:nvSpPr>
        <xdr:cNvPr id="97" name="楕円 96">
          <a:extLst>
            <a:ext uri="{FF2B5EF4-FFF2-40B4-BE49-F238E27FC236}">
              <a16:creationId xmlns:a16="http://schemas.microsoft.com/office/drawing/2014/main" id="{A1FA6727-DD28-4BA1-A828-D9754BB3F887}"/>
            </a:ext>
          </a:extLst>
        </xdr:cNvPr>
        <xdr:cNvSpPr/>
      </xdr:nvSpPr>
      <xdr:spPr>
        <a:xfrm>
          <a:off x="981075" y="10260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97155</xdr:rowOff>
    </xdr:from>
    <xdr:to>
      <xdr:col>10</xdr:col>
      <xdr:colOff>114300</xdr:colOff>
      <xdr:row>63</xdr:row>
      <xdr:rowOff>102870</xdr:rowOff>
    </xdr:to>
    <xdr:cxnSp macro="">
      <xdr:nvCxnSpPr>
        <xdr:cNvPr id="98" name="直線コネクタ 97">
          <a:extLst>
            <a:ext uri="{FF2B5EF4-FFF2-40B4-BE49-F238E27FC236}">
              <a16:creationId xmlns:a16="http://schemas.microsoft.com/office/drawing/2014/main" id="{D1081D3F-636F-4D0F-B091-C5FE5B35C78A}"/>
            </a:ext>
          </a:extLst>
        </xdr:cNvPr>
        <xdr:cNvCxnSpPr/>
      </xdr:nvCxnSpPr>
      <xdr:spPr>
        <a:xfrm>
          <a:off x="1028700" y="10307955"/>
          <a:ext cx="8001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8089FC02-486E-469A-BDC0-C37BDBE5EE73}"/>
            </a:ext>
          </a:extLst>
        </xdr:cNvPr>
        <xdr:cNvSpPr txBox="1"/>
      </xdr:nvSpPr>
      <xdr:spPr>
        <a:xfrm>
          <a:off x="3239144" y="964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281ACD9E-E292-42DF-A305-4777BC7CD45A}"/>
            </a:ext>
          </a:extLst>
        </xdr:cNvPr>
        <xdr:cNvSpPr txBox="1"/>
      </xdr:nvSpPr>
      <xdr:spPr>
        <a:xfrm>
          <a:off x="2439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D2572B9D-1F3A-48DE-A2C9-E87394247AB8}"/>
            </a:ext>
          </a:extLst>
        </xdr:cNvPr>
        <xdr:cNvSpPr txBox="1"/>
      </xdr:nvSpPr>
      <xdr:spPr>
        <a:xfrm>
          <a:off x="1648469" y="964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E9F39792-B13F-4CE6-B5E0-AA5D44274A53}"/>
            </a:ext>
          </a:extLst>
        </xdr:cNvPr>
        <xdr:cNvSpPr txBox="1"/>
      </xdr:nvSpPr>
      <xdr:spPr>
        <a:xfrm>
          <a:off x="848369" y="966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28592</xdr:rowOff>
    </xdr:from>
    <xdr:ext cx="405111" cy="259045"/>
    <xdr:sp macro="" textlink="">
      <xdr:nvSpPr>
        <xdr:cNvPr id="103" name="n_1mainValue【体育館・プール】&#10;有形固定資産減価償却率">
          <a:extLst>
            <a:ext uri="{FF2B5EF4-FFF2-40B4-BE49-F238E27FC236}">
              <a16:creationId xmlns:a16="http://schemas.microsoft.com/office/drawing/2014/main" id="{23577E19-34A9-48A5-80EA-DB9417916376}"/>
            </a:ext>
          </a:extLst>
        </xdr:cNvPr>
        <xdr:cNvSpPr txBox="1"/>
      </xdr:nvSpPr>
      <xdr:spPr>
        <a:xfrm>
          <a:off x="3239144" y="1039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150512</xdr:rowOff>
    </xdr:from>
    <xdr:ext cx="405111" cy="259045"/>
    <xdr:sp macro="" textlink="">
      <xdr:nvSpPr>
        <xdr:cNvPr id="104" name="n_2mainValue【体育館・プール】&#10;有形固定資産減価償却率">
          <a:extLst>
            <a:ext uri="{FF2B5EF4-FFF2-40B4-BE49-F238E27FC236}">
              <a16:creationId xmlns:a16="http://schemas.microsoft.com/office/drawing/2014/main" id="{5AB44DD5-D66B-451A-8404-EDDEA78320A9}"/>
            </a:ext>
          </a:extLst>
        </xdr:cNvPr>
        <xdr:cNvSpPr txBox="1"/>
      </xdr:nvSpPr>
      <xdr:spPr>
        <a:xfrm>
          <a:off x="2439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144797</xdr:rowOff>
    </xdr:from>
    <xdr:ext cx="405111" cy="259045"/>
    <xdr:sp macro="" textlink="">
      <xdr:nvSpPr>
        <xdr:cNvPr id="105" name="n_3mainValue【体育館・プール】&#10;有形固定資産減価償却率">
          <a:extLst>
            <a:ext uri="{FF2B5EF4-FFF2-40B4-BE49-F238E27FC236}">
              <a16:creationId xmlns:a16="http://schemas.microsoft.com/office/drawing/2014/main" id="{F9FAD98C-F535-4914-9F58-42132FBD075E}"/>
            </a:ext>
          </a:extLst>
        </xdr:cNvPr>
        <xdr:cNvSpPr txBox="1"/>
      </xdr:nvSpPr>
      <xdr:spPr>
        <a:xfrm>
          <a:off x="1648469" y="1035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139082</xdr:rowOff>
    </xdr:from>
    <xdr:ext cx="405111" cy="259045"/>
    <xdr:sp macro="" textlink="">
      <xdr:nvSpPr>
        <xdr:cNvPr id="106" name="n_4mainValue【体育館・プール】&#10;有形固定資産減価償却率">
          <a:extLst>
            <a:ext uri="{FF2B5EF4-FFF2-40B4-BE49-F238E27FC236}">
              <a16:creationId xmlns:a16="http://schemas.microsoft.com/office/drawing/2014/main" id="{93BDD357-409C-48ED-938C-97F16F19FE3E}"/>
            </a:ext>
          </a:extLst>
        </xdr:cNvPr>
        <xdr:cNvSpPr txBox="1"/>
      </xdr:nvSpPr>
      <xdr:spPr>
        <a:xfrm>
          <a:off x="848369" y="1035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61AE2CEA-DF16-42CF-A82C-D23CC13321A2}"/>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8BCD6969-49B2-4D99-9613-D5D9901EA26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3E72A3B0-5405-45B4-95FC-BB09B321ABF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23CAABA5-0096-4BFF-939E-D6B2B874EF9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6AD7FBDF-C43B-452F-81ED-27CBC689C5E3}"/>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DFD7A78-A56C-495F-A69E-C057DA007E4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1A74599F-1544-4C40-BB65-C4A18D87E71A}"/>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C6DA7F6-9BD4-43BB-91A7-8637B3575338}"/>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17441FE-68D4-46EC-AE84-734EB1BF2B1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AE4DD7B-0738-420B-AE94-1250FB5C47A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A7A80ED9-7DC4-4A85-897A-178036EBD3A8}"/>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7A91299B-2876-4A2A-A913-3F1416C295AA}"/>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ACF4C5EA-1C02-4AC5-ADF8-265311C2F48F}"/>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4462E4FD-91A1-47A5-A4A3-30AB547E2356}"/>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CE059062-439F-4427-A2CE-A171E893F0CF}"/>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E8192A57-2C3A-4949-8989-F5EA6A3EE33E}"/>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6BED5BC0-F71B-4ED5-A0B0-244BE7C21E38}"/>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918099C4-962C-4A6A-B38B-6731DCC34FA3}"/>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2D1CC2FD-576B-4B3B-962F-95CA4A0FE722}"/>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23C777D-F096-41BE-BE6B-4450F72AE93A}"/>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2BE3C930-46B0-4F8F-91E4-72709B38C8AB}"/>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915B01A7-F16D-48F3-8AA3-46598CC68965}"/>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A34B45A5-06EB-4DDE-B160-9AE3E2A38DC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3A0C77C3-1094-4049-82A9-E8A07D5AA51D}"/>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D58D4664-A9B1-4C81-8715-380425E22AA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BD9168B5-CC63-49CE-8AC9-8D3C9CDC2045}"/>
            </a:ext>
          </a:extLst>
        </xdr:cNvPr>
        <xdr:cNvCxnSpPr/>
      </xdr:nvCxnSpPr>
      <xdr:spPr>
        <a:xfrm flipV="1">
          <a:off x="9429115" y="8965928"/>
          <a:ext cx="0" cy="150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A4DF2878-89B9-4165-90F3-32DBED488171}"/>
            </a:ext>
          </a:extLst>
        </xdr:cNvPr>
        <xdr:cNvSpPr txBox="1"/>
      </xdr:nvSpPr>
      <xdr:spPr>
        <a:xfrm>
          <a:off x="9467850"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59D6AFF7-B833-4A1B-8691-20E1DD878F90}"/>
            </a:ext>
          </a:extLst>
        </xdr:cNvPr>
        <xdr:cNvCxnSpPr/>
      </xdr:nvCxnSpPr>
      <xdr:spPr>
        <a:xfrm>
          <a:off x="9363075" y="10474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97B8DA3E-31D7-4436-BBE9-3AE920712883}"/>
            </a:ext>
          </a:extLst>
        </xdr:cNvPr>
        <xdr:cNvSpPr txBox="1"/>
      </xdr:nvSpPr>
      <xdr:spPr>
        <a:xfrm>
          <a:off x="9467850" y="87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CEFA0F64-507F-44B9-809A-44AA083C3FA0}"/>
            </a:ext>
          </a:extLst>
        </xdr:cNvPr>
        <xdr:cNvCxnSpPr/>
      </xdr:nvCxnSpPr>
      <xdr:spPr>
        <a:xfrm>
          <a:off x="9363075" y="89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042663E6-6AC8-4C8B-9471-1266E44CC4E8}"/>
            </a:ext>
          </a:extLst>
        </xdr:cNvPr>
        <xdr:cNvSpPr txBox="1"/>
      </xdr:nvSpPr>
      <xdr:spPr>
        <a:xfrm>
          <a:off x="9467850" y="9971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FFEB1E5B-65AE-407B-9DD6-296105872FD7}"/>
            </a:ext>
          </a:extLst>
        </xdr:cNvPr>
        <xdr:cNvSpPr/>
      </xdr:nvSpPr>
      <xdr:spPr>
        <a:xfrm>
          <a:off x="9401175" y="1010780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70A4268A-6F1E-4155-A2F1-7C5B06B74580}"/>
            </a:ext>
          </a:extLst>
        </xdr:cNvPr>
        <xdr:cNvSpPr/>
      </xdr:nvSpPr>
      <xdr:spPr>
        <a:xfrm>
          <a:off x="8639175" y="101264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864E79AE-F5E9-4C52-A8DC-F8FC5E06E4CF}"/>
            </a:ext>
          </a:extLst>
        </xdr:cNvPr>
        <xdr:cNvSpPr/>
      </xdr:nvSpPr>
      <xdr:spPr>
        <a:xfrm>
          <a:off x="7839075" y="10141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C2A4C5CA-DCAA-40B6-A2BB-1747C441ACBD}"/>
            </a:ext>
          </a:extLst>
        </xdr:cNvPr>
        <xdr:cNvSpPr/>
      </xdr:nvSpPr>
      <xdr:spPr>
        <a:xfrm>
          <a:off x="7029450" y="10143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7158D013-D26F-4622-9951-2A5E0260DA6F}"/>
            </a:ext>
          </a:extLst>
        </xdr:cNvPr>
        <xdr:cNvSpPr/>
      </xdr:nvSpPr>
      <xdr:spPr>
        <a:xfrm>
          <a:off x="6238875" y="10136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355B438-B81A-45AA-A539-0A9CE3C6F72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D3ECF39-F1FB-4420-9DAA-8E15C0A853A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E2512E9-53A9-45F9-A455-521C5B1666F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ECE15DE-7243-4F4C-899D-10D1C124134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C139E466-934A-4166-9A06-F38AFB47A75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23985</xdr:rowOff>
    </xdr:from>
    <xdr:to>
      <xdr:col>55</xdr:col>
      <xdr:colOff>50800</xdr:colOff>
      <xdr:row>63</xdr:row>
      <xdr:rowOff>125585</xdr:rowOff>
    </xdr:to>
    <xdr:sp macro="" textlink="">
      <xdr:nvSpPr>
        <xdr:cNvPr id="148" name="楕円 147">
          <a:extLst>
            <a:ext uri="{FF2B5EF4-FFF2-40B4-BE49-F238E27FC236}">
              <a16:creationId xmlns:a16="http://schemas.microsoft.com/office/drawing/2014/main" id="{E889F7D0-6B0D-4FE5-994A-86E6685BA08F}"/>
            </a:ext>
          </a:extLst>
        </xdr:cNvPr>
        <xdr:cNvSpPr/>
      </xdr:nvSpPr>
      <xdr:spPr>
        <a:xfrm>
          <a:off x="9401175" y="1023796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2412</xdr:rowOff>
    </xdr:from>
    <xdr:ext cx="469744" cy="259045"/>
    <xdr:sp macro="" textlink="">
      <xdr:nvSpPr>
        <xdr:cNvPr id="149" name="【体育館・プール】&#10;一人当たり面積該当値テキスト">
          <a:extLst>
            <a:ext uri="{FF2B5EF4-FFF2-40B4-BE49-F238E27FC236}">
              <a16:creationId xmlns:a16="http://schemas.microsoft.com/office/drawing/2014/main" id="{CEE34322-18BB-4622-975C-DAD704E5B60A}"/>
            </a:ext>
          </a:extLst>
        </xdr:cNvPr>
        <xdr:cNvSpPr txBox="1"/>
      </xdr:nvSpPr>
      <xdr:spPr>
        <a:xfrm>
          <a:off x="9467850" y="1021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26924</xdr:rowOff>
    </xdr:from>
    <xdr:to>
      <xdr:col>50</xdr:col>
      <xdr:colOff>165100</xdr:colOff>
      <xdr:row>63</xdr:row>
      <xdr:rowOff>128524</xdr:rowOff>
    </xdr:to>
    <xdr:sp macro="" textlink="">
      <xdr:nvSpPr>
        <xdr:cNvPr id="150" name="楕円 149">
          <a:extLst>
            <a:ext uri="{FF2B5EF4-FFF2-40B4-BE49-F238E27FC236}">
              <a16:creationId xmlns:a16="http://schemas.microsoft.com/office/drawing/2014/main" id="{BB9DFF06-C4DF-4D2A-B017-A94C87BC95BB}"/>
            </a:ext>
          </a:extLst>
        </xdr:cNvPr>
        <xdr:cNvSpPr/>
      </xdr:nvSpPr>
      <xdr:spPr>
        <a:xfrm>
          <a:off x="8639175" y="102408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74785</xdr:rowOff>
    </xdr:from>
    <xdr:to>
      <xdr:col>55</xdr:col>
      <xdr:colOff>0</xdr:colOff>
      <xdr:row>63</xdr:row>
      <xdr:rowOff>77724</xdr:rowOff>
    </xdr:to>
    <xdr:cxnSp macro="">
      <xdr:nvCxnSpPr>
        <xdr:cNvPr id="151" name="直線コネクタ 150">
          <a:extLst>
            <a:ext uri="{FF2B5EF4-FFF2-40B4-BE49-F238E27FC236}">
              <a16:creationId xmlns:a16="http://schemas.microsoft.com/office/drawing/2014/main" id="{D559BDAE-422C-4B4A-A0AF-82A7EC395291}"/>
            </a:ext>
          </a:extLst>
        </xdr:cNvPr>
        <xdr:cNvCxnSpPr/>
      </xdr:nvCxnSpPr>
      <xdr:spPr>
        <a:xfrm flipV="1">
          <a:off x="8686800" y="10285585"/>
          <a:ext cx="74295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32149</xdr:rowOff>
    </xdr:from>
    <xdr:to>
      <xdr:col>46</xdr:col>
      <xdr:colOff>38100</xdr:colOff>
      <xdr:row>63</xdr:row>
      <xdr:rowOff>133749</xdr:rowOff>
    </xdr:to>
    <xdr:sp macro="" textlink="">
      <xdr:nvSpPr>
        <xdr:cNvPr id="152" name="楕円 151">
          <a:extLst>
            <a:ext uri="{FF2B5EF4-FFF2-40B4-BE49-F238E27FC236}">
              <a16:creationId xmlns:a16="http://schemas.microsoft.com/office/drawing/2014/main" id="{5519C37B-DB36-4CC6-B20A-E592E41F8FF5}"/>
            </a:ext>
          </a:extLst>
        </xdr:cNvPr>
        <xdr:cNvSpPr/>
      </xdr:nvSpPr>
      <xdr:spPr>
        <a:xfrm>
          <a:off x="7839075" y="102397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77724</xdr:rowOff>
    </xdr:from>
    <xdr:to>
      <xdr:col>50</xdr:col>
      <xdr:colOff>114300</xdr:colOff>
      <xdr:row>63</xdr:row>
      <xdr:rowOff>82949</xdr:rowOff>
    </xdr:to>
    <xdr:cxnSp macro="">
      <xdr:nvCxnSpPr>
        <xdr:cNvPr id="153" name="直線コネクタ 152">
          <a:extLst>
            <a:ext uri="{FF2B5EF4-FFF2-40B4-BE49-F238E27FC236}">
              <a16:creationId xmlns:a16="http://schemas.microsoft.com/office/drawing/2014/main" id="{63213AEF-9EC8-45B2-A519-CDA051BDC0FF}"/>
            </a:ext>
          </a:extLst>
        </xdr:cNvPr>
        <xdr:cNvCxnSpPr/>
      </xdr:nvCxnSpPr>
      <xdr:spPr>
        <a:xfrm flipV="1">
          <a:off x="7886700" y="10288524"/>
          <a:ext cx="800100" cy="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34761</xdr:rowOff>
    </xdr:from>
    <xdr:to>
      <xdr:col>41</xdr:col>
      <xdr:colOff>101600</xdr:colOff>
      <xdr:row>63</xdr:row>
      <xdr:rowOff>136361</xdr:rowOff>
    </xdr:to>
    <xdr:sp macro="" textlink="">
      <xdr:nvSpPr>
        <xdr:cNvPr id="154" name="楕円 153">
          <a:extLst>
            <a:ext uri="{FF2B5EF4-FFF2-40B4-BE49-F238E27FC236}">
              <a16:creationId xmlns:a16="http://schemas.microsoft.com/office/drawing/2014/main" id="{E2C341EF-16CD-4A6A-957E-B46F18523BF6}"/>
            </a:ext>
          </a:extLst>
        </xdr:cNvPr>
        <xdr:cNvSpPr/>
      </xdr:nvSpPr>
      <xdr:spPr>
        <a:xfrm>
          <a:off x="7029450" y="10242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82949</xdr:rowOff>
    </xdr:from>
    <xdr:to>
      <xdr:col>45</xdr:col>
      <xdr:colOff>177800</xdr:colOff>
      <xdr:row>63</xdr:row>
      <xdr:rowOff>85561</xdr:rowOff>
    </xdr:to>
    <xdr:cxnSp macro="">
      <xdr:nvCxnSpPr>
        <xdr:cNvPr id="155" name="直線コネクタ 154">
          <a:extLst>
            <a:ext uri="{FF2B5EF4-FFF2-40B4-BE49-F238E27FC236}">
              <a16:creationId xmlns:a16="http://schemas.microsoft.com/office/drawing/2014/main" id="{2BFFC880-1A89-4B71-B072-F4B3C2C8F0A4}"/>
            </a:ext>
          </a:extLst>
        </xdr:cNvPr>
        <xdr:cNvCxnSpPr/>
      </xdr:nvCxnSpPr>
      <xdr:spPr>
        <a:xfrm flipV="1">
          <a:off x="7077075" y="10296924"/>
          <a:ext cx="809625"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37701</xdr:rowOff>
    </xdr:from>
    <xdr:to>
      <xdr:col>36</xdr:col>
      <xdr:colOff>165100</xdr:colOff>
      <xdr:row>63</xdr:row>
      <xdr:rowOff>139301</xdr:rowOff>
    </xdr:to>
    <xdr:sp macro="" textlink="">
      <xdr:nvSpPr>
        <xdr:cNvPr id="156" name="楕円 155">
          <a:extLst>
            <a:ext uri="{FF2B5EF4-FFF2-40B4-BE49-F238E27FC236}">
              <a16:creationId xmlns:a16="http://schemas.microsoft.com/office/drawing/2014/main" id="{0CC47143-513B-4718-A773-8F9475C5A6CA}"/>
            </a:ext>
          </a:extLst>
        </xdr:cNvPr>
        <xdr:cNvSpPr/>
      </xdr:nvSpPr>
      <xdr:spPr>
        <a:xfrm>
          <a:off x="6238875" y="102485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85561</xdr:rowOff>
    </xdr:from>
    <xdr:to>
      <xdr:col>41</xdr:col>
      <xdr:colOff>50800</xdr:colOff>
      <xdr:row>63</xdr:row>
      <xdr:rowOff>88501</xdr:rowOff>
    </xdr:to>
    <xdr:cxnSp macro="">
      <xdr:nvCxnSpPr>
        <xdr:cNvPr id="157" name="直線コネクタ 156">
          <a:extLst>
            <a:ext uri="{FF2B5EF4-FFF2-40B4-BE49-F238E27FC236}">
              <a16:creationId xmlns:a16="http://schemas.microsoft.com/office/drawing/2014/main" id="{6234F63F-0BAA-419C-90F1-361C7A81360C}"/>
            </a:ext>
          </a:extLst>
        </xdr:cNvPr>
        <xdr:cNvCxnSpPr/>
      </xdr:nvCxnSpPr>
      <xdr:spPr>
        <a:xfrm flipV="1">
          <a:off x="6286500" y="1029953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27B2DA2B-8F24-4737-90EB-A83CEC5988E4}"/>
            </a:ext>
          </a:extLst>
        </xdr:cNvPr>
        <xdr:cNvSpPr txBox="1"/>
      </xdr:nvSpPr>
      <xdr:spPr>
        <a:xfrm>
          <a:off x="8458277" y="991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B9FE6940-EC2A-4B25-AD98-F6406FF40EDE}"/>
            </a:ext>
          </a:extLst>
        </xdr:cNvPr>
        <xdr:cNvSpPr txBox="1"/>
      </xdr:nvSpPr>
      <xdr:spPr>
        <a:xfrm>
          <a:off x="7677227" y="99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F8F11B95-D4CD-49BE-A9A7-C910FB597CD8}"/>
            </a:ext>
          </a:extLst>
        </xdr:cNvPr>
        <xdr:cNvSpPr txBox="1"/>
      </xdr:nvSpPr>
      <xdr:spPr>
        <a:xfrm>
          <a:off x="6867602" y="992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660FAF0D-651B-4389-9A2C-90C65C6BFDF2}"/>
            </a:ext>
          </a:extLst>
        </xdr:cNvPr>
        <xdr:cNvSpPr txBox="1"/>
      </xdr:nvSpPr>
      <xdr:spPr>
        <a:xfrm>
          <a:off x="6067502" y="99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119651</xdr:rowOff>
    </xdr:from>
    <xdr:ext cx="469744" cy="259045"/>
    <xdr:sp macro="" textlink="">
      <xdr:nvSpPr>
        <xdr:cNvPr id="162" name="n_1mainValue【体育館・プール】&#10;一人当たり面積">
          <a:extLst>
            <a:ext uri="{FF2B5EF4-FFF2-40B4-BE49-F238E27FC236}">
              <a16:creationId xmlns:a16="http://schemas.microsoft.com/office/drawing/2014/main" id="{B64CE110-06E3-41FE-A5E6-FD6AD06B335C}"/>
            </a:ext>
          </a:extLst>
        </xdr:cNvPr>
        <xdr:cNvSpPr txBox="1"/>
      </xdr:nvSpPr>
      <xdr:spPr>
        <a:xfrm>
          <a:off x="8458277" y="103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124876</xdr:rowOff>
    </xdr:from>
    <xdr:ext cx="469744" cy="259045"/>
    <xdr:sp macro="" textlink="">
      <xdr:nvSpPr>
        <xdr:cNvPr id="163" name="n_2mainValue【体育館・プール】&#10;一人当たり面積">
          <a:extLst>
            <a:ext uri="{FF2B5EF4-FFF2-40B4-BE49-F238E27FC236}">
              <a16:creationId xmlns:a16="http://schemas.microsoft.com/office/drawing/2014/main" id="{14E9B562-B7E5-442B-9781-B1E95FFD5562}"/>
            </a:ext>
          </a:extLst>
        </xdr:cNvPr>
        <xdr:cNvSpPr txBox="1"/>
      </xdr:nvSpPr>
      <xdr:spPr>
        <a:xfrm>
          <a:off x="7677227" y="10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127488</xdr:rowOff>
    </xdr:from>
    <xdr:ext cx="469744" cy="259045"/>
    <xdr:sp macro="" textlink="">
      <xdr:nvSpPr>
        <xdr:cNvPr id="164" name="n_3mainValue【体育館・プール】&#10;一人当たり面積">
          <a:extLst>
            <a:ext uri="{FF2B5EF4-FFF2-40B4-BE49-F238E27FC236}">
              <a16:creationId xmlns:a16="http://schemas.microsoft.com/office/drawing/2014/main" id="{3CC33B82-871E-4E9E-9C17-163380FC961F}"/>
            </a:ext>
          </a:extLst>
        </xdr:cNvPr>
        <xdr:cNvSpPr txBox="1"/>
      </xdr:nvSpPr>
      <xdr:spPr>
        <a:xfrm>
          <a:off x="6867602" y="1033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130428</xdr:rowOff>
    </xdr:from>
    <xdr:ext cx="469744" cy="259045"/>
    <xdr:sp macro="" textlink="">
      <xdr:nvSpPr>
        <xdr:cNvPr id="165" name="n_4mainValue【体育館・プール】&#10;一人当たり面積">
          <a:extLst>
            <a:ext uri="{FF2B5EF4-FFF2-40B4-BE49-F238E27FC236}">
              <a16:creationId xmlns:a16="http://schemas.microsoft.com/office/drawing/2014/main" id="{06962348-B58C-428E-89B8-369BDCB894F6}"/>
            </a:ext>
          </a:extLst>
        </xdr:cNvPr>
        <xdr:cNvSpPr txBox="1"/>
      </xdr:nvSpPr>
      <xdr:spPr>
        <a:xfrm>
          <a:off x="6067502" y="1034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812FABDC-BB5E-4B6E-9EBB-447B47EA978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9C09D05D-2BE4-4CAD-93E1-658EBE7BC1B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928A3A67-E1CF-4544-8D7F-3135630C7BB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E6DE8A54-6E63-4403-A8B8-E4928BB65A1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A54D7CFB-1024-4F67-8152-5B5386ED9FBC}"/>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E2333E9B-FE03-461D-8BC5-F02312560C3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805581ED-0D29-42F4-A6AD-8CEC17385229}"/>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BA984894-8B85-49D3-BD2D-3A82D3205A1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8CA60744-5945-4CED-B2A4-416C759FB3B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BB79A1BB-9E8B-4CED-9118-14433F1A7A5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D41E1C31-1DF1-46E2-BD28-2A0377BA7E7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D384C02B-6BFF-43B3-9F5D-AB73B3DAA535}"/>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5104D19C-35BB-4A26-B807-E1707FB1FCD1}"/>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36A41073-163D-4666-80F6-CDA75A01193E}"/>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5336F1F5-AD56-45A8-BAA5-016F8E5DEFA1}"/>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B1663CC6-5A61-4FF9-9831-D499FA1D6BE6}"/>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C693AA82-5DA1-4CDB-94AB-53AC9D0115AB}"/>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5A746395-BF9F-4409-8B3C-9B4E865E5106}"/>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DBA15576-7C48-446C-9AC2-AF8BAD3B1DCC}"/>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DD5F30B3-9EDE-4DC1-B289-837FA78B5CA1}"/>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13088A16-F653-4232-83CA-7FD719BB68FA}"/>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A3761A99-4255-4FDB-8A00-40168FC9DF8B}"/>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73559414-0F5A-404E-90EB-C87B9D3B1D4C}"/>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2FFB1D4E-64BE-44C9-B782-83BEF4F5DB7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FFADAD4A-1F5E-43C0-89CF-75A979302ECB}"/>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89963F35-1E75-4D63-A215-005950EC5FE3}"/>
            </a:ext>
          </a:extLst>
        </xdr:cNvPr>
        <xdr:cNvCxnSpPr/>
      </xdr:nvCxnSpPr>
      <xdr:spPr>
        <a:xfrm flipV="1">
          <a:off x="4180840" y="12718596"/>
          <a:ext cx="0" cy="137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4FD32A8-AA7F-4F78-A562-926B13816519}"/>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F7942231-93AC-4BC4-A6D7-981D8AE7B6F0}"/>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5CFCA16B-E90A-498E-9110-D1CFBB347490}"/>
            </a:ext>
          </a:extLst>
        </xdr:cNvPr>
        <xdr:cNvSpPr txBox="1"/>
      </xdr:nvSpPr>
      <xdr:spPr>
        <a:xfrm>
          <a:off x="4219575" y="1250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9610B03A-9AB8-4D99-A469-11466CE7C2D4}"/>
            </a:ext>
          </a:extLst>
        </xdr:cNvPr>
        <xdr:cNvCxnSpPr/>
      </xdr:nvCxnSpPr>
      <xdr:spPr>
        <a:xfrm>
          <a:off x="4105275" y="127185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FDD1541E-89C3-4817-8CBB-4EAF990981E0}"/>
            </a:ext>
          </a:extLst>
        </xdr:cNvPr>
        <xdr:cNvSpPr txBox="1"/>
      </xdr:nvSpPr>
      <xdr:spPr>
        <a:xfrm>
          <a:off x="4219575" y="13317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17EC92C0-11CB-4B84-AD7D-D1AEBED052F1}"/>
            </a:ext>
          </a:extLst>
        </xdr:cNvPr>
        <xdr:cNvSpPr/>
      </xdr:nvSpPr>
      <xdr:spPr>
        <a:xfrm>
          <a:off x="4124325" y="1345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194A2D30-282D-484C-89AA-7F6EA0979716}"/>
            </a:ext>
          </a:extLst>
        </xdr:cNvPr>
        <xdr:cNvSpPr/>
      </xdr:nvSpPr>
      <xdr:spPr>
        <a:xfrm>
          <a:off x="3381375" y="134084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755D34D3-B7B6-4F4C-9F21-0EDCEEBD8CDA}"/>
            </a:ext>
          </a:extLst>
        </xdr:cNvPr>
        <xdr:cNvSpPr/>
      </xdr:nvSpPr>
      <xdr:spPr>
        <a:xfrm>
          <a:off x="25717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45095601-15E8-42F1-8579-444FA498E48F}"/>
            </a:ext>
          </a:extLst>
        </xdr:cNvPr>
        <xdr:cNvSpPr/>
      </xdr:nvSpPr>
      <xdr:spPr>
        <a:xfrm>
          <a:off x="1781175" y="133188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39B9AAB8-069C-43AB-B806-1013177E9920}"/>
            </a:ext>
          </a:extLst>
        </xdr:cNvPr>
        <xdr:cNvSpPr/>
      </xdr:nvSpPr>
      <xdr:spPr>
        <a:xfrm>
          <a:off x="981075" y="132976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D311C64-75B2-4AD6-8FE2-881AF5B1F652}"/>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F672B5C-0239-42E7-AFFB-E04872033FB3}"/>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EE70999B-42FD-41D3-8B99-F37C41F199C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206F845-B700-4A00-B693-AE607108275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89B912C5-A5EA-4923-B259-5F52D88784A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207" name="楕円 206">
          <a:extLst>
            <a:ext uri="{FF2B5EF4-FFF2-40B4-BE49-F238E27FC236}">
              <a16:creationId xmlns:a16="http://schemas.microsoft.com/office/drawing/2014/main" id="{3346510C-8E10-4AD8-B858-5016DA2F9668}"/>
            </a:ext>
          </a:extLst>
        </xdr:cNvPr>
        <xdr:cNvSpPr/>
      </xdr:nvSpPr>
      <xdr:spPr>
        <a:xfrm>
          <a:off x="4124325" y="135540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A475B5C7-1E3D-4F15-B55C-426F0C3ABB36}"/>
            </a:ext>
          </a:extLst>
        </xdr:cNvPr>
        <xdr:cNvSpPr txBox="1"/>
      </xdr:nvSpPr>
      <xdr:spPr>
        <a:xfrm>
          <a:off x="4219575" y="1353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209" name="楕円 208">
          <a:extLst>
            <a:ext uri="{FF2B5EF4-FFF2-40B4-BE49-F238E27FC236}">
              <a16:creationId xmlns:a16="http://schemas.microsoft.com/office/drawing/2014/main" id="{DA0FF959-838F-408A-8164-81F8A34A3683}"/>
            </a:ext>
          </a:extLst>
        </xdr:cNvPr>
        <xdr:cNvSpPr/>
      </xdr:nvSpPr>
      <xdr:spPr>
        <a:xfrm>
          <a:off x="3381375" y="135134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83</xdr:row>
      <xdr:rowOff>152400</xdr:rowOff>
    </xdr:to>
    <xdr:cxnSp macro="">
      <xdr:nvCxnSpPr>
        <xdr:cNvPr id="210" name="直線コネクタ 209">
          <a:extLst>
            <a:ext uri="{FF2B5EF4-FFF2-40B4-BE49-F238E27FC236}">
              <a16:creationId xmlns:a16="http://schemas.microsoft.com/office/drawing/2014/main" id="{DAFB671E-1C68-4466-BDBE-7385EAB4D2AA}"/>
            </a:ext>
          </a:extLst>
        </xdr:cNvPr>
        <xdr:cNvCxnSpPr/>
      </xdr:nvCxnSpPr>
      <xdr:spPr>
        <a:xfrm>
          <a:off x="3429000" y="13570586"/>
          <a:ext cx="7524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211" name="楕円 210">
          <a:extLst>
            <a:ext uri="{FF2B5EF4-FFF2-40B4-BE49-F238E27FC236}">
              <a16:creationId xmlns:a16="http://schemas.microsoft.com/office/drawing/2014/main" id="{4C6D4E59-440A-4624-91F8-52A275C4B300}"/>
            </a:ext>
          </a:extLst>
        </xdr:cNvPr>
        <xdr:cNvSpPr/>
      </xdr:nvSpPr>
      <xdr:spPr>
        <a:xfrm>
          <a:off x="2571750" y="13470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72389</xdr:rowOff>
    </xdr:from>
    <xdr:to>
      <xdr:col>19</xdr:col>
      <xdr:colOff>177800</xdr:colOff>
      <xdr:row>83</xdr:row>
      <xdr:rowOff>118111</xdr:rowOff>
    </xdr:to>
    <xdr:cxnSp macro="">
      <xdr:nvCxnSpPr>
        <xdr:cNvPr id="212" name="直線コネクタ 211">
          <a:extLst>
            <a:ext uri="{FF2B5EF4-FFF2-40B4-BE49-F238E27FC236}">
              <a16:creationId xmlns:a16="http://schemas.microsoft.com/office/drawing/2014/main" id="{B8ED7C3A-2766-4EA5-81EE-EF2115381C9A}"/>
            </a:ext>
          </a:extLst>
        </xdr:cNvPr>
        <xdr:cNvCxnSpPr/>
      </xdr:nvCxnSpPr>
      <xdr:spPr>
        <a:xfrm>
          <a:off x="2619375" y="13518514"/>
          <a:ext cx="809625"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126093</xdr:rowOff>
    </xdr:from>
    <xdr:to>
      <xdr:col>10</xdr:col>
      <xdr:colOff>165100</xdr:colOff>
      <xdr:row>82</xdr:row>
      <xdr:rowOff>56243</xdr:rowOff>
    </xdr:to>
    <xdr:sp macro="" textlink="">
      <xdr:nvSpPr>
        <xdr:cNvPr id="213" name="楕円 212">
          <a:extLst>
            <a:ext uri="{FF2B5EF4-FFF2-40B4-BE49-F238E27FC236}">
              <a16:creationId xmlns:a16="http://schemas.microsoft.com/office/drawing/2014/main" id="{23CF3E15-9510-4652-B02B-03088B0A78D2}"/>
            </a:ext>
          </a:extLst>
        </xdr:cNvPr>
        <xdr:cNvSpPr/>
      </xdr:nvSpPr>
      <xdr:spPr>
        <a:xfrm>
          <a:off x="1781175" y="132483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5443</xdr:rowOff>
    </xdr:from>
    <xdr:to>
      <xdr:col>15</xdr:col>
      <xdr:colOff>50800</xdr:colOff>
      <xdr:row>83</xdr:row>
      <xdr:rowOff>72389</xdr:rowOff>
    </xdr:to>
    <xdr:cxnSp macro="">
      <xdr:nvCxnSpPr>
        <xdr:cNvPr id="214" name="直線コネクタ 213">
          <a:extLst>
            <a:ext uri="{FF2B5EF4-FFF2-40B4-BE49-F238E27FC236}">
              <a16:creationId xmlns:a16="http://schemas.microsoft.com/office/drawing/2014/main" id="{4337F1F3-32EF-489A-9E5D-F2ECCE4538E4}"/>
            </a:ext>
          </a:extLst>
        </xdr:cNvPr>
        <xdr:cNvCxnSpPr/>
      </xdr:nvCxnSpPr>
      <xdr:spPr>
        <a:xfrm>
          <a:off x="1828800" y="13295993"/>
          <a:ext cx="790575" cy="2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96701</xdr:rowOff>
    </xdr:from>
    <xdr:to>
      <xdr:col>6</xdr:col>
      <xdr:colOff>38100</xdr:colOff>
      <xdr:row>82</xdr:row>
      <xdr:rowOff>26851</xdr:rowOff>
    </xdr:to>
    <xdr:sp macro="" textlink="">
      <xdr:nvSpPr>
        <xdr:cNvPr id="215" name="楕円 214">
          <a:extLst>
            <a:ext uri="{FF2B5EF4-FFF2-40B4-BE49-F238E27FC236}">
              <a16:creationId xmlns:a16="http://schemas.microsoft.com/office/drawing/2014/main" id="{F1EDE578-2066-4DD2-9FB2-B8F2228872F1}"/>
            </a:ext>
          </a:extLst>
        </xdr:cNvPr>
        <xdr:cNvSpPr/>
      </xdr:nvSpPr>
      <xdr:spPr>
        <a:xfrm>
          <a:off x="981075" y="132221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147501</xdr:rowOff>
    </xdr:from>
    <xdr:to>
      <xdr:col>10</xdr:col>
      <xdr:colOff>114300</xdr:colOff>
      <xdr:row>82</xdr:row>
      <xdr:rowOff>5443</xdr:rowOff>
    </xdr:to>
    <xdr:cxnSp macro="">
      <xdr:nvCxnSpPr>
        <xdr:cNvPr id="216" name="直線コネクタ 215">
          <a:extLst>
            <a:ext uri="{FF2B5EF4-FFF2-40B4-BE49-F238E27FC236}">
              <a16:creationId xmlns:a16="http://schemas.microsoft.com/office/drawing/2014/main" id="{81CF4944-0613-42F3-975C-51519A1A3FE4}"/>
            </a:ext>
          </a:extLst>
        </xdr:cNvPr>
        <xdr:cNvCxnSpPr/>
      </xdr:nvCxnSpPr>
      <xdr:spPr>
        <a:xfrm>
          <a:off x="1028700" y="13269776"/>
          <a:ext cx="8001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F8934409-9BC2-4C84-9034-67DE68C35982}"/>
            </a:ext>
          </a:extLst>
        </xdr:cNvPr>
        <xdr:cNvSpPr txBox="1"/>
      </xdr:nvSpPr>
      <xdr:spPr>
        <a:xfrm>
          <a:off x="3239144" y="1319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B3FAAFC1-68EB-42CC-AB53-916E848B9E5F}"/>
            </a:ext>
          </a:extLst>
        </xdr:cNvPr>
        <xdr:cNvSpPr txBox="1"/>
      </xdr:nvSpPr>
      <xdr:spPr>
        <a:xfrm>
          <a:off x="2439044"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a:extLst>
            <a:ext uri="{FF2B5EF4-FFF2-40B4-BE49-F238E27FC236}">
              <a16:creationId xmlns:a16="http://schemas.microsoft.com/office/drawing/2014/main" id="{3A759051-6C8D-45E7-BC1F-BC2DBE804820}"/>
            </a:ext>
          </a:extLst>
        </xdr:cNvPr>
        <xdr:cNvSpPr txBox="1"/>
      </xdr:nvSpPr>
      <xdr:spPr>
        <a:xfrm>
          <a:off x="1648469"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20" name="n_4aveValue【福祉施設】&#10;有形固定資産減価償却率">
          <a:extLst>
            <a:ext uri="{FF2B5EF4-FFF2-40B4-BE49-F238E27FC236}">
              <a16:creationId xmlns:a16="http://schemas.microsoft.com/office/drawing/2014/main" id="{DA3F62E0-9860-455E-A4A1-7FA71DAA69D0}"/>
            </a:ext>
          </a:extLst>
        </xdr:cNvPr>
        <xdr:cNvSpPr txBox="1"/>
      </xdr:nvSpPr>
      <xdr:spPr>
        <a:xfrm>
          <a:off x="848369"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221" name="n_1mainValue【福祉施設】&#10;有形固定資産減価償却率">
          <a:extLst>
            <a:ext uri="{FF2B5EF4-FFF2-40B4-BE49-F238E27FC236}">
              <a16:creationId xmlns:a16="http://schemas.microsoft.com/office/drawing/2014/main" id="{A3EBAA1A-5B7B-463C-95B1-0AD2A16FB202}"/>
            </a:ext>
          </a:extLst>
        </xdr:cNvPr>
        <xdr:cNvSpPr txBox="1"/>
      </xdr:nvSpPr>
      <xdr:spPr>
        <a:xfrm>
          <a:off x="3239144" y="1361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222" name="n_2mainValue【福祉施設】&#10;有形固定資産減価償却率">
          <a:extLst>
            <a:ext uri="{FF2B5EF4-FFF2-40B4-BE49-F238E27FC236}">
              <a16:creationId xmlns:a16="http://schemas.microsoft.com/office/drawing/2014/main" id="{0BE7BAAE-9C9C-4FC7-AF4D-FEBA5046D739}"/>
            </a:ext>
          </a:extLst>
        </xdr:cNvPr>
        <xdr:cNvSpPr txBox="1"/>
      </xdr:nvSpPr>
      <xdr:spPr>
        <a:xfrm>
          <a:off x="243904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72770</xdr:rowOff>
    </xdr:from>
    <xdr:ext cx="405111" cy="259045"/>
    <xdr:sp macro="" textlink="">
      <xdr:nvSpPr>
        <xdr:cNvPr id="223" name="n_3mainValue【福祉施設】&#10;有形固定資産減価償却率">
          <a:extLst>
            <a:ext uri="{FF2B5EF4-FFF2-40B4-BE49-F238E27FC236}">
              <a16:creationId xmlns:a16="http://schemas.microsoft.com/office/drawing/2014/main" id="{E6C21EE0-B28A-456E-9659-6E39EC111DEF}"/>
            </a:ext>
          </a:extLst>
        </xdr:cNvPr>
        <xdr:cNvSpPr txBox="1"/>
      </xdr:nvSpPr>
      <xdr:spPr>
        <a:xfrm>
          <a:off x="1648469" y="13033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43378</xdr:rowOff>
    </xdr:from>
    <xdr:ext cx="405111" cy="259045"/>
    <xdr:sp macro="" textlink="">
      <xdr:nvSpPr>
        <xdr:cNvPr id="224" name="n_4mainValue【福祉施設】&#10;有形固定資産減価償却率">
          <a:extLst>
            <a:ext uri="{FF2B5EF4-FFF2-40B4-BE49-F238E27FC236}">
              <a16:creationId xmlns:a16="http://schemas.microsoft.com/office/drawing/2014/main" id="{C9A8A8F6-6A2C-4139-B01F-B3CF39884AF3}"/>
            </a:ext>
          </a:extLst>
        </xdr:cNvPr>
        <xdr:cNvSpPr txBox="1"/>
      </xdr:nvSpPr>
      <xdr:spPr>
        <a:xfrm>
          <a:off x="848369" y="13010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94895C9-0931-45FF-AA16-9EAF883C555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3F98F315-294B-40DA-B1D0-0BCEA52F9F2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B2798B6E-DCAC-49BF-AF85-8028912D4F54}"/>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67EC4189-5C60-4245-9987-75DDA67FB130}"/>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8B60DCA2-F585-4A35-A260-17E67752858C}"/>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537EF2B5-0818-4B7C-982E-55744DB4D39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5FE0AE79-1754-44CB-8A2C-6215E4E17CA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D232D388-0EB4-4DB9-ADB4-4FBE42307E1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9A23F711-B9FB-46F4-855E-933BC6D206EC}"/>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E9672966-7194-4815-B2E7-D105B55DA024}"/>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B7F6D274-899F-400F-87A8-52E1B763B7E9}"/>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F0495CAF-8C1E-426D-8864-B3726AEB815C}"/>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2D0AF2E3-CCBF-4463-8C42-B3B4CDF62069}"/>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3531D615-5213-4F2E-8870-87373D12664F}"/>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35B20666-BE00-4C1E-964E-630B93A557D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55FC4581-1C93-44B5-BAC5-DD66CF085DB7}"/>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F6D4E404-3A2E-4823-A11B-B08CD9A99E4A}"/>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835013EC-BADD-48F4-A8B8-2BBAEFFDF58B}"/>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585748B4-3AFA-4ED5-A663-7AC67B1D3FEE}"/>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F3FDBC64-DC04-4E14-B628-9312DFEFBFFF}"/>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C20956E0-3642-4525-ABFA-76DDA30FDD4F}"/>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BDE1A9CC-D3EC-488F-AA0E-BFD88BABDC0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6D58D4B5-1119-4912-9968-E075CF0E4F7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638FBEFD-DE26-4ED9-B3AC-95FA279766B0}"/>
            </a:ext>
          </a:extLst>
        </xdr:cNvPr>
        <xdr:cNvCxnSpPr/>
      </xdr:nvCxnSpPr>
      <xdr:spPr>
        <a:xfrm flipV="1">
          <a:off x="9429115" y="12523724"/>
          <a:ext cx="0" cy="1516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F79F8098-453A-4AF2-B79A-8F5CD3A24B9F}"/>
            </a:ext>
          </a:extLst>
        </xdr:cNvPr>
        <xdr:cNvSpPr txBox="1"/>
      </xdr:nvSpPr>
      <xdr:spPr>
        <a:xfrm>
          <a:off x="9467850" y="1403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498D3429-C698-4870-92D2-70DC71A76512}"/>
            </a:ext>
          </a:extLst>
        </xdr:cNvPr>
        <xdr:cNvCxnSpPr/>
      </xdr:nvCxnSpPr>
      <xdr:spPr>
        <a:xfrm>
          <a:off x="9363075" y="140403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80704885-2C33-4B50-AA65-C9786216C219}"/>
            </a:ext>
          </a:extLst>
        </xdr:cNvPr>
        <xdr:cNvSpPr txBox="1"/>
      </xdr:nvSpPr>
      <xdr:spPr>
        <a:xfrm>
          <a:off x="9467850" y="123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9B3D5E8F-C2AC-4398-A5C9-1374508F04F3}"/>
            </a:ext>
          </a:extLst>
        </xdr:cNvPr>
        <xdr:cNvCxnSpPr/>
      </xdr:nvCxnSpPr>
      <xdr:spPr>
        <a:xfrm>
          <a:off x="9363075" y="12523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3" name="【福祉施設】&#10;一人当たり面積平均値テキスト">
          <a:extLst>
            <a:ext uri="{FF2B5EF4-FFF2-40B4-BE49-F238E27FC236}">
              <a16:creationId xmlns:a16="http://schemas.microsoft.com/office/drawing/2014/main" id="{E50EEB2B-79EA-4C28-8D0D-4752CF2F0AEC}"/>
            </a:ext>
          </a:extLst>
        </xdr:cNvPr>
        <xdr:cNvSpPr txBox="1"/>
      </xdr:nvSpPr>
      <xdr:spPr>
        <a:xfrm>
          <a:off x="9467850" y="13573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65F00D90-BAEE-455E-AB45-CD103BCDAF3D}"/>
            </a:ext>
          </a:extLst>
        </xdr:cNvPr>
        <xdr:cNvSpPr/>
      </xdr:nvSpPr>
      <xdr:spPr>
        <a:xfrm>
          <a:off x="9401175" y="1371904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183C5694-EEB6-4D2F-A7A7-C71E28E7AFBB}"/>
            </a:ext>
          </a:extLst>
        </xdr:cNvPr>
        <xdr:cNvSpPr/>
      </xdr:nvSpPr>
      <xdr:spPr>
        <a:xfrm>
          <a:off x="8639175" y="13709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9766F744-A2E2-4B8C-B344-CBF3D04A1E5D}"/>
            </a:ext>
          </a:extLst>
        </xdr:cNvPr>
        <xdr:cNvSpPr/>
      </xdr:nvSpPr>
      <xdr:spPr>
        <a:xfrm>
          <a:off x="7839075" y="13714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E735783C-0556-4508-A915-44D296B477D9}"/>
            </a:ext>
          </a:extLst>
        </xdr:cNvPr>
        <xdr:cNvSpPr/>
      </xdr:nvSpPr>
      <xdr:spPr>
        <a:xfrm>
          <a:off x="7029450" y="137176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F52CA41D-A214-45A1-9276-2A0E81D57411}"/>
            </a:ext>
          </a:extLst>
        </xdr:cNvPr>
        <xdr:cNvSpPr/>
      </xdr:nvSpPr>
      <xdr:spPr>
        <a:xfrm>
          <a:off x="6238875" y="136776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30A2DCEA-3D26-489A-990E-1EF8FFBCB00F}"/>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B9FAE42-9717-4A32-9AC9-29AFB85793C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4A808DA4-20BF-40D5-BD00-2A94E6274B77}"/>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36DA8FE5-BB40-411B-A144-0F51406DFFE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2351400A-0401-4664-ABF9-40ADBF809AD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141224</xdr:rowOff>
    </xdr:from>
    <xdr:to>
      <xdr:col>55</xdr:col>
      <xdr:colOff>50800</xdr:colOff>
      <xdr:row>86</xdr:row>
      <xdr:rowOff>71374</xdr:rowOff>
    </xdr:to>
    <xdr:sp macro="" textlink="">
      <xdr:nvSpPr>
        <xdr:cNvPr id="264" name="楕円 263">
          <a:extLst>
            <a:ext uri="{FF2B5EF4-FFF2-40B4-BE49-F238E27FC236}">
              <a16:creationId xmlns:a16="http://schemas.microsoft.com/office/drawing/2014/main" id="{9975F77D-E135-40A9-BB53-B0BB5A1F6E81}"/>
            </a:ext>
          </a:extLst>
        </xdr:cNvPr>
        <xdr:cNvSpPr/>
      </xdr:nvSpPr>
      <xdr:spPr>
        <a:xfrm>
          <a:off x="9401175" y="13917549"/>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56151</xdr:rowOff>
    </xdr:from>
    <xdr:ext cx="469744" cy="259045"/>
    <xdr:sp macro="" textlink="">
      <xdr:nvSpPr>
        <xdr:cNvPr id="265" name="【福祉施設】&#10;一人当たり面積該当値テキスト">
          <a:extLst>
            <a:ext uri="{FF2B5EF4-FFF2-40B4-BE49-F238E27FC236}">
              <a16:creationId xmlns:a16="http://schemas.microsoft.com/office/drawing/2014/main" id="{0044DC0F-A445-48D7-B67E-A05010E119CE}"/>
            </a:ext>
          </a:extLst>
        </xdr:cNvPr>
        <xdr:cNvSpPr txBox="1"/>
      </xdr:nvSpPr>
      <xdr:spPr>
        <a:xfrm>
          <a:off x="9467850" y="1382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142367</xdr:rowOff>
    </xdr:from>
    <xdr:to>
      <xdr:col>50</xdr:col>
      <xdr:colOff>165100</xdr:colOff>
      <xdr:row>86</xdr:row>
      <xdr:rowOff>72517</xdr:rowOff>
    </xdr:to>
    <xdr:sp macro="" textlink="">
      <xdr:nvSpPr>
        <xdr:cNvPr id="266" name="楕円 265">
          <a:extLst>
            <a:ext uri="{FF2B5EF4-FFF2-40B4-BE49-F238E27FC236}">
              <a16:creationId xmlns:a16="http://schemas.microsoft.com/office/drawing/2014/main" id="{3E67614E-A676-424F-A9BB-58992512852D}"/>
            </a:ext>
          </a:extLst>
        </xdr:cNvPr>
        <xdr:cNvSpPr/>
      </xdr:nvSpPr>
      <xdr:spPr>
        <a:xfrm>
          <a:off x="8639175" y="1391869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20574</xdr:rowOff>
    </xdr:from>
    <xdr:to>
      <xdr:col>55</xdr:col>
      <xdr:colOff>0</xdr:colOff>
      <xdr:row>86</xdr:row>
      <xdr:rowOff>21717</xdr:rowOff>
    </xdr:to>
    <xdr:cxnSp macro="">
      <xdr:nvCxnSpPr>
        <xdr:cNvPr id="267" name="直線コネクタ 266">
          <a:extLst>
            <a:ext uri="{FF2B5EF4-FFF2-40B4-BE49-F238E27FC236}">
              <a16:creationId xmlns:a16="http://schemas.microsoft.com/office/drawing/2014/main" id="{FFEE4192-F9A3-4C6C-BA54-5B79D8D7A9E4}"/>
            </a:ext>
          </a:extLst>
        </xdr:cNvPr>
        <xdr:cNvCxnSpPr/>
      </xdr:nvCxnSpPr>
      <xdr:spPr>
        <a:xfrm flipV="1">
          <a:off x="8686800" y="13955649"/>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144653</xdr:rowOff>
    </xdr:from>
    <xdr:to>
      <xdr:col>46</xdr:col>
      <xdr:colOff>38100</xdr:colOff>
      <xdr:row>86</xdr:row>
      <xdr:rowOff>74803</xdr:rowOff>
    </xdr:to>
    <xdr:sp macro="" textlink="">
      <xdr:nvSpPr>
        <xdr:cNvPr id="268" name="楕円 267">
          <a:extLst>
            <a:ext uri="{FF2B5EF4-FFF2-40B4-BE49-F238E27FC236}">
              <a16:creationId xmlns:a16="http://schemas.microsoft.com/office/drawing/2014/main" id="{B749057B-731D-439D-B1F2-865B7B8D364E}"/>
            </a:ext>
          </a:extLst>
        </xdr:cNvPr>
        <xdr:cNvSpPr/>
      </xdr:nvSpPr>
      <xdr:spPr>
        <a:xfrm>
          <a:off x="7839075" y="139146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21717</xdr:rowOff>
    </xdr:from>
    <xdr:to>
      <xdr:col>50</xdr:col>
      <xdr:colOff>114300</xdr:colOff>
      <xdr:row>86</xdr:row>
      <xdr:rowOff>24003</xdr:rowOff>
    </xdr:to>
    <xdr:cxnSp macro="">
      <xdr:nvCxnSpPr>
        <xdr:cNvPr id="269" name="直線コネクタ 268">
          <a:extLst>
            <a:ext uri="{FF2B5EF4-FFF2-40B4-BE49-F238E27FC236}">
              <a16:creationId xmlns:a16="http://schemas.microsoft.com/office/drawing/2014/main" id="{7141753C-3975-402A-A61C-2B56B16FF733}"/>
            </a:ext>
          </a:extLst>
        </xdr:cNvPr>
        <xdr:cNvCxnSpPr/>
      </xdr:nvCxnSpPr>
      <xdr:spPr>
        <a:xfrm flipV="1">
          <a:off x="7886700" y="13956792"/>
          <a:ext cx="8001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145796</xdr:rowOff>
    </xdr:from>
    <xdr:to>
      <xdr:col>41</xdr:col>
      <xdr:colOff>101600</xdr:colOff>
      <xdr:row>86</xdr:row>
      <xdr:rowOff>75946</xdr:rowOff>
    </xdr:to>
    <xdr:sp macro="" textlink="">
      <xdr:nvSpPr>
        <xdr:cNvPr id="270" name="楕円 269">
          <a:extLst>
            <a:ext uri="{FF2B5EF4-FFF2-40B4-BE49-F238E27FC236}">
              <a16:creationId xmlns:a16="http://schemas.microsoft.com/office/drawing/2014/main" id="{0EEF8D7E-E6EB-479A-AA78-BE117ACA327F}"/>
            </a:ext>
          </a:extLst>
        </xdr:cNvPr>
        <xdr:cNvSpPr/>
      </xdr:nvSpPr>
      <xdr:spPr>
        <a:xfrm>
          <a:off x="7029450" y="139157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24003</xdr:rowOff>
    </xdr:from>
    <xdr:to>
      <xdr:col>45</xdr:col>
      <xdr:colOff>177800</xdr:colOff>
      <xdr:row>86</xdr:row>
      <xdr:rowOff>25146</xdr:rowOff>
    </xdr:to>
    <xdr:cxnSp macro="">
      <xdr:nvCxnSpPr>
        <xdr:cNvPr id="271" name="直線コネクタ 270">
          <a:extLst>
            <a:ext uri="{FF2B5EF4-FFF2-40B4-BE49-F238E27FC236}">
              <a16:creationId xmlns:a16="http://schemas.microsoft.com/office/drawing/2014/main" id="{4760A9FF-9684-46DD-8D3C-8115C8259F19}"/>
            </a:ext>
          </a:extLst>
        </xdr:cNvPr>
        <xdr:cNvCxnSpPr/>
      </xdr:nvCxnSpPr>
      <xdr:spPr>
        <a:xfrm flipV="1">
          <a:off x="7077075" y="13962253"/>
          <a:ext cx="80962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146938</xdr:rowOff>
    </xdr:from>
    <xdr:to>
      <xdr:col>36</xdr:col>
      <xdr:colOff>165100</xdr:colOff>
      <xdr:row>86</xdr:row>
      <xdr:rowOff>77088</xdr:rowOff>
    </xdr:to>
    <xdr:sp macro="" textlink="">
      <xdr:nvSpPr>
        <xdr:cNvPr id="272" name="楕円 271">
          <a:extLst>
            <a:ext uri="{FF2B5EF4-FFF2-40B4-BE49-F238E27FC236}">
              <a16:creationId xmlns:a16="http://schemas.microsoft.com/office/drawing/2014/main" id="{1DDE17C6-1ACC-40DB-BC57-323CCDEB077D}"/>
            </a:ext>
          </a:extLst>
        </xdr:cNvPr>
        <xdr:cNvSpPr/>
      </xdr:nvSpPr>
      <xdr:spPr>
        <a:xfrm>
          <a:off x="6238875" y="139169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25146</xdr:rowOff>
    </xdr:from>
    <xdr:to>
      <xdr:col>41</xdr:col>
      <xdr:colOff>50800</xdr:colOff>
      <xdr:row>86</xdr:row>
      <xdr:rowOff>26288</xdr:rowOff>
    </xdr:to>
    <xdr:cxnSp macro="">
      <xdr:nvCxnSpPr>
        <xdr:cNvPr id="273" name="直線コネクタ 272">
          <a:extLst>
            <a:ext uri="{FF2B5EF4-FFF2-40B4-BE49-F238E27FC236}">
              <a16:creationId xmlns:a16="http://schemas.microsoft.com/office/drawing/2014/main" id="{85173B2E-2855-4B40-B321-6E150095F6B6}"/>
            </a:ext>
          </a:extLst>
        </xdr:cNvPr>
        <xdr:cNvCxnSpPr/>
      </xdr:nvCxnSpPr>
      <xdr:spPr>
        <a:xfrm flipV="1">
          <a:off x="6286500" y="13963396"/>
          <a:ext cx="79057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a:extLst>
            <a:ext uri="{FF2B5EF4-FFF2-40B4-BE49-F238E27FC236}">
              <a16:creationId xmlns:a16="http://schemas.microsoft.com/office/drawing/2014/main" id="{CEED1758-0B9B-433C-B549-B35D4343EF08}"/>
            </a:ext>
          </a:extLst>
        </xdr:cNvPr>
        <xdr:cNvSpPr txBox="1"/>
      </xdr:nvSpPr>
      <xdr:spPr>
        <a:xfrm>
          <a:off x="8458277" y="1349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a:extLst>
            <a:ext uri="{FF2B5EF4-FFF2-40B4-BE49-F238E27FC236}">
              <a16:creationId xmlns:a16="http://schemas.microsoft.com/office/drawing/2014/main" id="{E4560E19-6EF5-4234-BB96-F23471B17396}"/>
            </a:ext>
          </a:extLst>
        </xdr:cNvPr>
        <xdr:cNvSpPr txBox="1"/>
      </xdr:nvSpPr>
      <xdr:spPr>
        <a:xfrm>
          <a:off x="7677227" y="1349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a:extLst>
            <a:ext uri="{FF2B5EF4-FFF2-40B4-BE49-F238E27FC236}">
              <a16:creationId xmlns:a16="http://schemas.microsoft.com/office/drawing/2014/main" id="{7A82C4F5-DD63-40BC-ACF5-7BF9AD354159}"/>
            </a:ext>
          </a:extLst>
        </xdr:cNvPr>
        <xdr:cNvSpPr txBox="1"/>
      </xdr:nvSpPr>
      <xdr:spPr>
        <a:xfrm>
          <a:off x="6867602" y="135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a:extLst>
            <a:ext uri="{FF2B5EF4-FFF2-40B4-BE49-F238E27FC236}">
              <a16:creationId xmlns:a16="http://schemas.microsoft.com/office/drawing/2014/main" id="{AA32FA46-8E00-4AE5-BFEB-E3CE0771C0EC}"/>
            </a:ext>
          </a:extLst>
        </xdr:cNvPr>
        <xdr:cNvSpPr txBox="1"/>
      </xdr:nvSpPr>
      <xdr:spPr>
        <a:xfrm>
          <a:off x="6067502" y="1346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63644</xdr:rowOff>
    </xdr:from>
    <xdr:ext cx="469744" cy="259045"/>
    <xdr:sp macro="" textlink="">
      <xdr:nvSpPr>
        <xdr:cNvPr id="278" name="n_1mainValue【福祉施設】&#10;一人当たり面積">
          <a:extLst>
            <a:ext uri="{FF2B5EF4-FFF2-40B4-BE49-F238E27FC236}">
              <a16:creationId xmlns:a16="http://schemas.microsoft.com/office/drawing/2014/main" id="{F8C08543-2CCA-453F-AC36-A80FF7EEC8E7}"/>
            </a:ext>
          </a:extLst>
        </xdr:cNvPr>
        <xdr:cNvSpPr txBox="1"/>
      </xdr:nvSpPr>
      <xdr:spPr>
        <a:xfrm>
          <a:off x="8458277" y="1400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65930</xdr:rowOff>
    </xdr:from>
    <xdr:ext cx="469744" cy="259045"/>
    <xdr:sp macro="" textlink="">
      <xdr:nvSpPr>
        <xdr:cNvPr id="279" name="n_2mainValue【福祉施設】&#10;一人当たり面積">
          <a:extLst>
            <a:ext uri="{FF2B5EF4-FFF2-40B4-BE49-F238E27FC236}">
              <a16:creationId xmlns:a16="http://schemas.microsoft.com/office/drawing/2014/main" id="{879F7A25-5A16-40C3-95C5-C307424A2B20}"/>
            </a:ext>
          </a:extLst>
        </xdr:cNvPr>
        <xdr:cNvSpPr txBox="1"/>
      </xdr:nvSpPr>
      <xdr:spPr>
        <a:xfrm>
          <a:off x="7677227" y="1400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67073</xdr:rowOff>
    </xdr:from>
    <xdr:ext cx="469744" cy="259045"/>
    <xdr:sp macro="" textlink="">
      <xdr:nvSpPr>
        <xdr:cNvPr id="280" name="n_3mainValue【福祉施設】&#10;一人当たり面積">
          <a:extLst>
            <a:ext uri="{FF2B5EF4-FFF2-40B4-BE49-F238E27FC236}">
              <a16:creationId xmlns:a16="http://schemas.microsoft.com/office/drawing/2014/main" id="{660DC859-0887-4BA9-AA24-471E56346232}"/>
            </a:ext>
          </a:extLst>
        </xdr:cNvPr>
        <xdr:cNvSpPr txBox="1"/>
      </xdr:nvSpPr>
      <xdr:spPr>
        <a:xfrm>
          <a:off x="6867602" y="139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68215</xdr:rowOff>
    </xdr:from>
    <xdr:ext cx="469744" cy="259045"/>
    <xdr:sp macro="" textlink="">
      <xdr:nvSpPr>
        <xdr:cNvPr id="281" name="n_4mainValue【福祉施設】&#10;一人当たり面積">
          <a:extLst>
            <a:ext uri="{FF2B5EF4-FFF2-40B4-BE49-F238E27FC236}">
              <a16:creationId xmlns:a16="http://schemas.microsoft.com/office/drawing/2014/main" id="{6C2447C9-7D3F-4715-A6B1-CD8ED259A64F}"/>
            </a:ext>
          </a:extLst>
        </xdr:cNvPr>
        <xdr:cNvSpPr txBox="1"/>
      </xdr:nvSpPr>
      <xdr:spPr>
        <a:xfrm>
          <a:off x="6067502" y="1400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8E56ED8D-1566-41EE-97B2-06E12E2350F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8811C605-A743-4F0A-BA03-8680181E733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351FF7D1-27B5-4B8F-B543-6DF8974A111D}"/>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B9AA3DE9-35A4-4251-A833-2FA7AED2266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D4469B65-66D6-4F70-9AF9-4BD5626F294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490E8238-0FDC-412B-9C5A-300081AE22C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4C9A2EC7-63B8-4086-BD6C-55CF0F8C51A3}"/>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DB3E6EC-E513-4877-BB0A-B30775E93A15}"/>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59B39D58-D163-420C-BE89-80201C28D01D}"/>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5AA78DAA-3588-4482-91C6-B0F5ECF43AA3}"/>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42EDD60E-0F1A-4755-A1CE-D5B2750B8274}"/>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AE276C72-30E5-4A3E-892A-804968633B86}"/>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31EF5F3B-335E-4321-8AD9-9FC616B8D687}"/>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E482165A-6E38-4CC7-B8D2-F114A9E4C01B}"/>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32A9A792-6DA8-4BAE-B7C0-9BD40F1EEF69}"/>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6C74344A-DBD2-4924-8650-90D67558677A}"/>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86685E01-9055-4A25-AAD4-337E931F0259}"/>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FB622FC5-6FA7-4153-A4EE-14D3FFCE3F4C}"/>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451C696D-1F1D-43AB-B1C4-95670E3FBD61}"/>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5AC6D50E-04A0-4680-A006-35A0D3A5260C}"/>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1D779CEB-2AE8-4BAB-A791-8B36534DA22B}"/>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BBC8A1D2-EA88-4BAF-9962-BEA357B02522}"/>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0D910AA0-5800-48BD-84B1-C51CD6C7B04A}"/>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A7A53B75-7918-490D-B5F4-A8DC1C0BABF2}"/>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6" name="直線コネクタ 305">
          <a:extLst>
            <a:ext uri="{FF2B5EF4-FFF2-40B4-BE49-F238E27FC236}">
              <a16:creationId xmlns:a16="http://schemas.microsoft.com/office/drawing/2014/main" id="{13F1D4BC-3FCF-4EB9-85DD-6A06A6734CC6}"/>
            </a:ext>
          </a:extLst>
        </xdr:cNvPr>
        <xdr:cNvCxnSpPr/>
      </xdr:nvCxnSpPr>
      <xdr:spPr>
        <a:xfrm flipV="1">
          <a:off x="4180840" y="16241395"/>
          <a:ext cx="0" cy="15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07003332-36DF-4AED-B926-BD6F95AA90CD}"/>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a:extLst>
            <a:ext uri="{FF2B5EF4-FFF2-40B4-BE49-F238E27FC236}">
              <a16:creationId xmlns:a16="http://schemas.microsoft.com/office/drawing/2014/main" id="{CAFFD354-CD31-4745-AE8E-10FB810FA610}"/>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75AD5D5D-2C61-4073-9B20-6DB45F75D9F6}"/>
            </a:ext>
          </a:extLst>
        </xdr:cNvPr>
        <xdr:cNvSpPr txBox="1"/>
      </xdr:nvSpPr>
      <xdr:spPr>
        <a:xfrm>
          <a:off x="4219575" y="1601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10" name="直線コネクタ 309">
          <a:extLst>
            <a:ext uri="{FF2B5EF4-FFF2-40B4-BE49-F238E27FC236}">
              <a16:creationId xmlns:a16="http://schemas.microsoft.com/office/drawing/2014/main" id="{58C2AC5C-0DC7-4973-8DB1-566609B11BCF}"/>
            </a:ext>
          </a:extLst>
        </xdr:cNvPr>
        <xdr:cNvCxnSpPr/>
      </xdr:nvCxnSpPr>
      <xdr:spPr>
        <a:xfrm>
          <a:off x="4105275" y="16241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C7AF9AA8-C183-415D-9DA8-7F5CF399FD4A}"/>
            </a:ext>
          </a:extLst>
        </xdr:cNvPr>
        <xdr:cNvSpPr txBox="1"/>
      </xdr:nvSpPr>
      <xdr:spPr>
        <a:xfrm>
          <a:off x="4219575" y="17115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2" name="フローチャート: 判断 311">
          <a:extLst>
            <a:ext uri="{FF2B5EF4-FFF2-40B4-BE49-F238E27FC236}">
              <a16:creationId xmlns:a16="http://schemas.microsoft.com/office/drawing/2014/main" id="{4C65C589-C381-4B7A-892B-C8C9CD329B9F}"/>
            </a:ext>
          </a:extLst>
        </xdr:cNvPr>
        <xdr:cNvSpPr/>
      </xdr:nvSpPr>
      <xdr:spPr>
        <a:xfrm>
          <a:off x="4124325" y="171373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3" name="フローチャート: 判断 312">
          <a:extLst>
            <a:ext uri="{FF2B5EF4-FFF2-40B4-BE49-F238E27FC236}">
              <a16:creationId xmlns:a16="http://schemas.microsoft.com/office/drawing/2014/main" id="{1B2301B1-8BAB-430D-912A-EBE596C62F7A}"/>
            </a:ext>
          </a:extLst>
        </xdr:cNvPr>
        <xdr:cNvSpPr/>
      </xdr:nvSpPr>
      <xdr:spPr>
        <a:xfrm>
          <a:off x="3381375" y="17134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4" name="フローチャート: 判断 313">
          <a:extLst>
            <a:ext uri="{FF2B5EF4-FFF2-40B4-BE49-F238E27FC236}">
              <a16:creationId xmlns:a16="http://schemas.microsoft.com/office/drawing/2014/main" id="{B91691AD-B77D-406A-B1F6-BB9AFDBCD944}"/>
            </a:ext>
          </a:extLst>
        </xdr:cNvPr>
        <xdr:cNvSpPr/>
      </xdr:nvSpPr>
      <xdr:spPr>
        <a:xfrm>
          <a:off x="2571750" y="17095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5" name="フローチャート: 判断 314">
          <a:extLst>
            <a:ext uri="{FF2B5EF4-FFF2-40B4-BE49-F238E27FC236}">
              <a16:creationId xmlns:a16="http://schemas.microsoft.com/office/drawing/2014/main" id="{BC7B396C-2D7F-4FA7-A98D-CAB87D6C654D}"/>
            </a:ext>
          </a:extLst>
        </xdr:cNvPr>
        <xdr:cNvSpPr/>
      </xdr:nvSpPr>
      <xdr:spPr>
        <a:xfrm>
          <a:off x="1781175" y="170567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6" name="フローチャート: 判断 315">
          <a:extLst>
            <a:ext uri="{FF2B5EF4-FFF2-40B4-BE49-F238E27FC236}">
              <a16:creationId xmlns:a16="http://schemas.microsoft.com/office/drawing/2014/main" id="{0A259588-0C65-4C3B-A327-6A7C1229EFAC}"/>
            </a:ext>
          </a:extLst>
        </xdr:cNvPr>
        <xdr:cNvSpPr/>
      </xdr:nvSpPr>
      <xdr:spPr>
        <a:xfrm>
          <a:off x="981075" y="17023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56AB7CB-CB56-40A0-8C99-6C5052C0F166}"/>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B02DB238-BE52-4DE3-A3F0-57C54FE1D1F7}"/>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B410B6A-E893-4686-8742-AAEA2D176DD4}"/>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269591EB-89D7-4396-82F7-D436727BEECE}"/>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77635EF4-6D45-4DE1-81A9-A1B85F28813E}"/>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71120</xdr:rowOff>
    </xdr:from>
    <xdr:to>
      <xdr:col>24</xdr:col>
      <xdr:colOff>114300</xdr:colOff>
      <xdr:row>100</xdr:row>
      <xdr:rowOff>1270</xdr:rowOff>
    </xdr:to>
    <xdr:sp macro="" textlink="">
      <xdr:nvSpPr>
        <xdr:cNvPr id="322" name="楕円 321">
          <a:extLst>
            <a:ext uri="{FF2B5EF4-FFF2-40B4-BE49-F238E27FC236}">
              <a16:creationId xmlns:a16="http://schemas.microsoft.com/office/drawing/2014/main" id="{0DC316EF-446F-4247-A518-A8E312A4217B}"/>
            </a:ext>
          </a:extLst>
        </xdr:cNvPr>
        <xdr:cNvSpPr/>
      </xdr:nvSpPr>
      <xdr:spPr>
        <a:xfrm>
          <a:off x="4124325" y="161842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24147</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EC4E576F-93B1-47B4-B29A-9D4BA5464CC7}"/>
            </a:ext>
          </a:extLst>
        </xdr:cNvPr>
        <xdr:cNvSpPr txBox="1"/>
      </xdr:nvSpPr>
      <xdr:spPr>
        <a:xfrm>
          <a:off x="4219575" y="1614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33020</xdr:rowOff>
    </xdr:from>
    <xdr:to>
      <xdr:col>20</xdr:col>
      <xdr:colOff>38100</xdr:colOff>
      <xdr:row>105</xdr:row>
      <xdr:rowOff>134620</xdr:rowOff>
    </xdr:to>
    <xdr:sp macro="" textlink="">
      <xdr:nvSpPr>
        <xdr:cNvPr id="324" name="楕円 323">
          <a:extLst>
            <a:ext uri="{FF2B5EF4-FFF2-40B4-BE49-F238E27FC236}">
              <a16:creationId xmlns:a16="http://schemas.microsoft.com/office/drawing/2014/main" id="{A1CE89DB-78ED-487D-AD86-4560980592EA}"/>
            </a:ext>
          </a:extLst>
        </xdr:cNvPr>
        <xdr:cNvSpPr/>
      </xdr:nvSpPr>
      <xdr:spPr>
        <a:xfrm>
          <a:off x="3381375" y="171748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121920</xdr:rowOff>
    </xdr:from>
    <xdr:to>
      <xdr:col>24</xdr:col>
      <xdr:colOff>63500</xdr:colOff>
      <xdr:row>105</xdr:row>
      <xdr:rowOff>83820</xdr:rowOff>
    </xdr:to>
    <xdr:cxnSp macro="">
      <xdr:nvCxnSpPr>
        <xdr:cNvPr id="325" name="直線コネクタ 324">
          <a:extLst>
            <a:ext uri="{FF2B5EF4-FFF2-40B4-BE49-F238E27FC236}">
              <a16:creationId xmlns:a16="http://schemas.microsoft.com/office/drawing/2014/main" id="{08B40F27-A4FB-4480-BD94-4E0976E966CF}"/>
            </a:ext>
          </a:extLst>
        </xdr:cNvPr>
        <xdr:cNvCxnSpPr/>
      </xdr:nvCxnSpPr>
      <xdr:spPr>
        <a:xfrm flipV="1">
          <a:off x="3429000" y="16241395"/>
          <a:ext cx="752475"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156845</xdr:rowOff>
    </xdr:from>
    <xdr:to>
      <xdr:col>15</xdr:col>
      <xdr:colOff>101600</xdr:colOff>
      <xdr:row>105</xdr:row>
      <xdr:rowOff>86995</xdr:rowOff>
    </xdr:to>
    <xdr:sp macro="" textlink="">
      <xdr:nvSpPr>
        <xdr:cNvPr id="326" name="楕円 325">
          <a:extLst>
            <a:ext uri="{FF2B5EF4-FFF2-40B4-BE49-F238E27FC236}">
              <a16:creationId xmlns:a16="http://schemas.microsoft.com/office/drawing/2014/main" id="{2164A6AA-D333-4BB5-A386-D1B8681569E4}"/>
            </a:ext>
          </a:extLst>
        </xdr:cNvPr>
        <xdr:cNvSpPr/>
      </xdr:nvSpPr>
      <xdr:spPr>
        <a:xfrm>
          <a:off x="2571750" y="171335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36195</xdr:rowOff>
    </xdr:from>
    <xdr:to>
      <xdr:col>19</xdr:col>
      <xdr:colOff>177800</xdr:colOff>
      <xdr:row>105</xdr:row>
      <xdr:rowOff>83820</xdr:rowOff>
    </xdr:to>
    <xdr:cxnSp macro="">
      <xdr:nvCxnSpPr>
        <xdr:cNvPr id="327" name="直線コネクタ 326">
          <a:extLst>
            <a:ext uri="{FF2B5EF4-FFF2-40B4-BE49-F238E27FC236}">
              <a16:creationId xmlns:a16="http://schemas.microsoft.com/office/drawing/2014/main" id="{7E44FBB3-B2CF-48BF-8DCE-3EE619D16AD7}"/>
            </a:ext>
          </a:extLst>
        </xdr:cNvPr>
        <xdr:cNvCxnSpPr/>
      </xdr:nvCxnSpPr>
      <xdr:spPr>
        <a:xfrm>
          <a:off x="2619375" y="17181195"/>
          <a:ext cx="80962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107314</xdr:rowOff>
    </xdr:from>
    <xdr:to>
      <xdr:col>10</xdr:col>
      <xdr:colOff>165100</xdr:colOff>
      <xdr:row>105</xdr:row>
      <xdr:rowOff>37464</xdr:rowOff>
    </xdr:to>
    <xdr:sp macro="" textlink="">
      <xdr:nvSpPr>
        <xdr:cNvPr id="328" name="楕円 327">
          <a:extLst>
            <a:ext uri="{FF2B5EF4-FFF2-40B4-BE49-F238E27FC236}">
              <a16:creationId xmlns:a16="http://schemas.microsoft.com/office/drawing/2014/main" id="{12777C16-0AE3-4D05-9898-D150A917D07E}"/>
            </a:ext>
          </a:extLst>
        </xdr:cNvPr>
        <xdr:cNvSpPr/>
      </xdr:nvSpPr>
      <xdr:spPr>
        <a:xfrm>
          <a:off x="1781175" y="170776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158114</xdr:rowOff>
    </xdr:from>
    <xdr:to>
      <xdr:col>15</xdr:col>
      <xdr:colOff>50800</xdr:colOff>
      <xdr:row>105</xdr:row>
      <xdr:rowOff>36195</xdr:rowOff>
    </xdr:to>
    <xdr:cxnSp macro="">
      <xdr:nvCxnSpPr>
        <xdr:cNvPr id="329" name="直線コネクタ 328">
          <a:extLst>
            <a:ext uri="{FF2B5EF4-FFF2-40B4-BE49-F238E27FC236}">
              <a16:creationId xmlns:a16="http://schemas.microsoft.com/office/drawing/2014/main" id="{69B2BF5D-833B-4DBC-BAD6-ACBE0218C7E0}"/>
            </a:ext>
          </a:extLst>
        </xdr:cNvPr>
        <xdr:cNvCxnSpPr/>
      </xdr:nvCxnSpPr>
      <xdr:spPr>
        <a:xfrm>
          <a:off x="1828800" y="17134839"/>
          <a:ext cx="790575"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57786</xdr:rowOff>
    </xdr:from>
    <xdr:to>
      <xdr:col>6</xdr:col>
      <xdr:colOff>38100</xdr:colOff>
      <xdr:row>104</xdr:row>
      <xdr:rowOff>159386</xdr:rowOff>
    </xdr:to>
    <xdr:sp macro="" textlink="">
      <xdr:nvSpPr>
        <xdr:cNvPr id="330" name="楕円 329">
          <a:extLst>
            <a:ext uri="{FF2B5EF4-FFF2-40B4-BE49-F238E27FC236}">
              <a16:creationId xmlns:a16="http://schemas.microsoft.com/office/drawing/2014/main" id="{DA82E5BF-CB24-4A3A-A9FA-0F252C328565}"/>
            </a:ext>
          </a:extLst>
        </xdr:cNvPr>
        <xdr:cNvSpPr/>
      </xdr:nvSpPr>
      <xdr:spPr>
        <a:xfrm>
          <a:off x="981075" y="170313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108586</xdr:rowOff>
    </xdr:from>
    <xdr:to>
      <xdr:col>10</xdr:col>
      <xdr:colOff>114300</xdr:colOff>
      <xdr:row>104</xdr:row>
      <xdr:rowOff>158114</xdr:rowOff>
    </xdr:to>
    <xdr:cxnSp macro="">
      <xdr:nvCxnSpPr>
        <xdr:cNvPr id="331" name="直線コネクタ 330">
          <a:extLst>
            <a:ext uri="{FF2B5EF4-FFF2-40B4-BE49-F238E27FC236}">
              <a16:creationId xmlns:a16="http://schemas.microsoft.com/office/drawing/2014/main" id="{108D5F84-B44C-48C8-9D87-A61FFC2C351A}"/>
            </a:ext>
          </a:extLst>
        </xdr:cNvPr>
        <xdr:cNvCxnSpPr/>
      </xdr:nvCxnSpPr>
      <xdr:spPr>
        <a:xfrm>
          <a:off x="1028700" y="17078961"/>
          <a:ext cx="800100" cy="5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32" name="n_1aveValue【市民会館】&#10;有形固定資産減価償却率">
          <a:extLst>
            <a:ext uri="{FF2B5EF4-FFF2-40B4-BE49-F238E27FC236}">
              <a16:creationId xmlns:a16="http://schemas.microsoft.com/office/drawing/2014/main" id="{84F2C622-1912-4EC4-B5A9-28773641FFF2}"/>
            </a:ext>
          </a:extLst>
        </xdr:cNvPr>
        <xdr:cNvSpPr txBox="1"/>
      </xdr:nvSpPr>
      <xdr:spPr>
        <a:xfrm>
          <a:off x="3239144" y="1691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333" name="n_2aveValue【市民会館】&#10;有形固定資産減価償却率">
          <a:extLst>
            <a:ext uri="{FF2B5EF4-FFF2-40B4-BE49-F238E27FC236}">
              <a16:creationId xmlns:a16="http://schemas.microsoft.com/office/drawing/2014/main" id="{617884BD-DB09-4B06-919A-E698D49AA8DC}"/>
            </a:ext>
          </a:extLst>
        </xdr:cNvPr>
        <xdr:cNvSpPr txBox="1"/>
      </xdr:nvSpPr>
      <xdr:spPr>
        <a:xfrm>
          <a:off x="2439044"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334" name="n_3aveValue【市民会館】&#10;有形固定資産減価償却率">
          <a:extLst>
            <a:ext uri="{FF2B5EF4-FFF2-40B4-BE49-F238E27FC236}">
              <a16:creationId xmlns:a16="http://schemas.microsoft.com/office/drawing/2014/main" id="{93EB9129-D130-43C2-8538-19287E7461FD}"/>
            </a:ext>
          </a:extLst>
        </xdr:cNvPr>
        <xdr:cNvSpPr txBox="1"/>
      </xdr:nvSpPr>
      <xdr:spPr>
        <a:xfrm>
          <a:off x="1648469" y="1683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335" name="n_4aveValue【市民会館】&#10;有形固定資産減価償却率">
          <a:extLst>
            <a:ext uri="{FF2B5EF4-FFF2-40B4-BE49-F238E27FC236}">
              <a16:creationId xmlns:a16="http://schemas.microsoft.com/office/drawing/2014/main" id="{E81B76D8-4CEB-4B90-A16A-EF2F0543DC05}"/>
            </a:ext>
          </a:extLst>
        </xdr:cNvPr>
        <xdr:cNvSpPr txBox="1"/>
      </xdr:nvSpPr>
      <xdr:spPr>
        <a:xfrm>
          <a:off x="848369" y="1679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125747</xdr:rowOff>
    </xdr:from>
    <xdr:ext cx="405111" cy="259045"/>
    <xdr:sp macro="" textlink="">
      <xdr:nvSpPr>
        <xdr:cNvPr id="336" name="n_1mainValue【市民会館】&#10;有形固定資産減価償却率">
          <a:extLst>
            <a:ext uri="{FF2B5EF4-FFF2-40B4-BE49-F238E27FC236}">
              <a16:creationId xmlns:a16="http://schemas.microsoft.com/office/drawing/2014/main" id="{88A8D4E9-28F9-4AC7-9DC7-483EBBD104AB}"/>
            </a:ext>
          </a:extLst>
        </xdr:cNvPr>
        <xdr:cNvSpPr txBox="1"/>
      </xdr:nvSpPr>
      <xdr:spPr>
        <a:xfrm>
          <a:off x="32391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78122</xdr:rowOff>
    </xdr:from>
    <xdr:ext cx="405111" cy="259045"/>
    <xdr:sp macro="" textlink="">
      <xdr:nvSpPr>
        <xdr:cNvPr id="337" name="n_2mainValue【市民会館】&#10;有形固定資産減価償却率">
          <a:extLst>
            <a:ext uri="{FF2B5EF4-FFF2-40B4-BE49-F238E27FC236}">
              <a16:creationId xmlns:a16="http://schemas.microsoft.com/office/drawing/2014/main" id="{CFCE493A-35A3-4C00-AB57-CCF6F669E91A}"/>
            </a:ext>
          </a:extLst>
        </xdr:cNvPr>
        <xdr:cNvSpPr txBox="1"/>
      </xdr:nvSpPr>
      <xdr:spPr>
        <a:xfrm>
          <a:off x="2439044" y="1722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28591</xdr:rowOff>
    </xdr:from>
    <xdr:ext cx="405111" cy="259045"/>
    <xdr:sp macro="" textlink="">
      <xdr:nvSpPr>
        <xdr:cNvPr id="338" name="n_3mainValue【市民会館】&#10;有形固定資産減価償却率">
          <a:extLst>
            <a:ext uri="{FF2B5EF4-FFF2-40B4-BE49-F238E27FC236}">
              <a16:creationId xmlns:a16="http://schemas.microsoft.com/office/drawing/2014/main" id="{3246CD61-EEF9-4647-827D-C98C338D3D80}"/>
            </a:ext>
          </a:extLst>
        </xdr:cNvPr>
        <xdr:cNvSpPr txBox="1"/>
      </xdr:nvSpPr>
      <xdr:spPr>
        <a:xfrm>
          <a:off x="1648469"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150513</xdr:rowOff>
    </xdr:from>
    <xdr:ext cx="405111" cy="259045"/>
    <xdr:sp macro="" textlink="">
      <xdr:nvSpPr>
        <xdr:cNvPr id="339" name="n_4mainValue【市民会館】&#10;有形固定資産減価償却率">
          <a:extLst>
            <a:ext uri="{FF2B5EF4-FFF2-40B4-BE49-F238E27FC236}">
              <a16:creationId xmlns:a16="http://schemas.microsoft.com/office/drawing/2014/main" id="{9A2F09AD-1AC4-41A8-BC41-DEF50B6CA638}"/>
            </a:ext>
          </a:extLst>
        </xdr:cNvPr>
        <xdr:cNvSpPr txBox="1"/>
      </xdr:nvSpPr>
      <xdr:spPr>
        <a:xfrm>
          <a:off x="848369"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20E4314E-9291-4E55-AAAA-3D19749BF904}"/>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3FD9A3AE-2B4E-4218-BAE5-6553E52363E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6E853A8C-41CC-4E96-8693-EC98EE8E95F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9F13B5CC-FFA4-41BB-9EE0-A91EF1197CFC}"/>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11FA7536-E5BD-47AA-9B2E-53A83F7BF9C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BCC3848A-9056-4AA1-A626-89144FAB4A9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457C5CD3-F9D8-4565-ADFC-266AC701748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ED46848-97E7-4540-B2F6-0DB23228EBA0}"/>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2B16F64A-D06D-4E8A-893D-602589E13918}"/>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21486034-4E59-43E2-B98D-EAB5362FE6EA}"/>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2D6BA814-6991-46BC-9A36-DB6CFD3F50E5}"/>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7C8D52B3-E136-4BA9-955F-266CD43DA68C}"/>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64E8B973-A516-4001-A781-D6FF5E6BE31C}"/>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4A126C3F-5C2E-486A-AA22-A460A051BD1A}"/>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0163236F-4E53-483C-B79F-7AB53B0FFF3B}"/>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DFE0C93F-DDC3-438B-86AA-A043845C828F}"/>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8AFFA8D1-1DE6-49C8-93BA-96554E8DB856}"/>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B9E6BD3A-B4A9-49EF-854C-B72FE1EB7AB7}"/>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A95F88C0-D76E-492D-81FF-22DF341D49D5}"/>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42B9CBE7-40F6-4B94-A284-BD0E25942789}"/>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79942D1-38D9-4A2C-84D7-394A506EC09C}"/>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61" name="直線コネクタ 360">
          <a:extLst>
            <a:ext uri="{FF2B5EF4-FFF2-40B4-BE49-F238E27FC236}">
              <a16:creationId xmlns:a16="http://schemas.microsoft.com/office/drawing/2014/main" id="{977CDED2-BBE2-42E6-974E-EF5464DF8CBC}"/>
            </a:ext>
          </a:extLst>
        </xdr:cNvPr>
        <xdr:cNvCxnSpPr/>
      </xdr:nvCxnSpPr>
      <xdr:spPr>
        <a:xfrm flipV="1">
          <a:off x="9429115" y="16223614"/>
          <a:ext cx="0" cy="148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62" name="【市民会館】&#10;一人当たり面積最小値テキスト">
          <a:extLst>
            <a:ext uri="{FF2B5EF4-FFF2-40B4-BE49-F238E27FC236}">
              <a16:creationId xmlns:a16="http://schemas.microsoft.com/office/drawing/2014/main" id="{373D0D82-24CB-417D-97E1-B6858387666C}"/>
            </a:ext>
          </a:extLst>
        </xdr:cNvPr>
        <xdr:cNvSpPr txBox="1"/>
      </xdr:nvSpPr>
      <xdr:spPr>
        <a:xfrm>
          <a:off x="9467850" y="1770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3" name="直線コネクタ 362">
          <a:extLst>
            <a:ext uri="{FF2B5EF4-FFF2-40B4-BE49-F238E27FC236}">
              <a16:creationId xmlns:a16="http://schemas.microsoft.com/office/drawing/2014/main" id="{28338ED0-4055-477E-9A3A-36002608C659}"/>
            </a:ext>
          </a:extLst>
        </xdr:cNvPr>
        <xdr:cNvCxnSpPr/>
      </xdr:nvCxnSpPr>
      <xdr:spPr>
        <a:xfrm>
          <a:off x="9363075" y="177080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a16="http://schemas.microsoft.com/office/drawing/2014/main" id="{AD059815-1FE9-4FF6-BE07-2164B65138CA}"/>
            </a:ext>
          </a:extLst>
        </xdr:cNvPr>
        <xdr:cNvSpPr txBox="1"/>
      </xdr:nvSpPr>
      <xdr:spPr>
        <a:xfrm>
          <a:off x="9467850" y="1600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a16="http://schemas.microsoft.com/office/drawing/2014/main" id="{A115E206-B7B4-4D11-AF9F-921D1B2B4A00}"/>
            </a:ext>
          </a:extLst>
        </xdr:cNvPr>
        <xdr:cNvCxnSpPr/>
      </xdr:nvCxnSpPr>
      <xdr:spPr>
        <a:xfrm>
          <a:off x="9363075" y="162236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366" name="【市民会館】&#10;一人当たり面積平均値テキスト">
          <a:extLst>
            <a:ext uri="{FF2B5EF4-FFF2-40B4-BE49-F238E27FC236}">
              <a16:creationId xmlns:a16="http://schemas.microsoft.com/office/drawing/2014/main" id="{FE14C112-56A2-47C3-A5C4-D8F4C68B824F}"/>
            </a:ext>
          </a:extLst>
        </xdr:cNvPr>
        <xdr:cNvSpPr txBox="1"/>
      </xdr:nvSpPr>
      <xdr:spPr>
        <a:xfrm>
          <a:off x="9467850" y="17057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7" name="フローチャート: 判断 366">
          <a:extLst>
            <a:ext uri="{FF2B5EF4-FFF2-40B4-BE49-F238E27FC236}">
              <a16:creationId xmlns:a16="http://schemas.microsoft.com/office/drawing/2014/main" id="{A51A2076-631A-4BD1-9F94-2183A2F2C728}"/>
            </a:ext>
          </a:extLst>
        </xdr:cNvPr>
        <xdr:cNvSpPr/>
      </xdr:nvSpPr>
      <xdr:spPr>
        <a:xfrm>
          <a:off x="9401175" y="1720240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8" name="フローチャート: 判断 367">
          <a:extLst>
            <a:ext uri="{FF2B5EF4-FFF2-40B4-BE49-F238E27FC236}">
              <a16:creationId xmlns:a16="http://schemas.microsoft.com/office/drawing/2014/main" id="{77F2CB9E-07B1-4BF0-8F3C-6F90EAF27C31}"/>
            </a:ext>
          </a:extLst>
        </xdr:cNvPr>
        <xdr:cNvSpPr/>
      </xdr:nvSpPr>
      <xdr:spPr>
        <a:xfrm>
          <a:off x="8639175" y="172312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9" name="フローチャート: 判断 368">
          <a:extLst>
            <a:ext uri="{FF2B5EF4-FFF2-40B4-BE49-F238E27FC236}">
              <a16:creationId xmlns:a16="http://schemas.microsoft.com/office/drawing/2014/main" id="{859F9FAD-57E9-47C3-8AC2-23D4521B8B48}"/>
            </a:ext>
          </a:extLst>
        </xdr:cNvPr>
        <xdr:cNvSpPr/>
      </xdr:nvSpPr>
      <xdr:spPr>
        <a:xfrm>
          <a:off x="7839075" y="172508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70" name="フローチャート: 判断 369">
          <a:extLst>
            <a:ext uri="{FF2B5EF4-FFF2-40B4-BE49-F238E27FC236}">
              <a16:creationId xmlns:a16="http://schemas.microsoft.com/office/drawing/2014/main" id="{7060F303-4A3B-46AE-967C-5F4AB2FEBE74}"/>
            </a:ext>
          </a:extLst>
        </xdr:cNvPr>
        <xdr:cNvSpPr/>
      </xdr:nvSpPr>
      <xdr:spPr>
        <a:xfrm>
          <a:off x="7029450" y="173194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71" name="フローチャート: 判断 370">
          <a:extLst>
            <a:ext uri="{FF2B5EF4-FFF2-40B4-BE49-F238E27FC236}">
              <a16:creationId xmlns:a16="http://schemas.microsoft.com/office/drawing/2014/main" id="{D32F5D49-B7BD-49C3-8DE6-D58C9FC01CB6}"/>
            </a:ext>
          </a:extLst>
        </xdr:cNvPr>
        <xdr:cNvSpPr/>
      </xdr:nvSpPr>
      <xdr:spPr>
        <a:xfrm>
          <a:off x="6238875" y="172755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62CD6E6E-DE29-484A-AA24-4CADADFE4192}"/>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E7E3B6A8-5A97-4EFD-85EB-4775AE571FCB}"/>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B27A2EC2-806D-483E-911E-4C7C80010463}"/>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22A13801-8501-4E7A-A71E-5BDD27825749}"/>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C3937A0F-264B-48F3-AA91-701DAC1EB13C}"/>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155245</xdr:rowOff>
    </xdr:from>
    <xdr:to>
      <xdr:col>55</xdr:col>
      <xdr:colOff>50800</xdr:colOff>
      <xdr:row>106</xdr:row>
      <xdr:rowOff>85395</xdr:rowOff>
    </xdr:to>
    <xdr:sp macro="" textlink="">
      <xdr:nvSpPr>
        <xdr:cNvPr id="377" name="楕円 376">
          <a:extLst>
            <a:ext uri="{FF2B5EF4-FFF2-40B4-BE49-F238E27FC236}">
              <a16:creationId xmlns:a16="http://schemas.microsoft.com/office/drawing/2014/main" id="{D4B8812A-8EC6-4E8E-9A72-D15354640A2A}"/>
            </a:ext>
          </a:extLst>
        </xdr:cNvPr>
        <xdr:cNvSpPr/>
      </xdr:nvSpPr>
      <xdr:spPr>
        <a:xfrm>
          <a:off x="9401175" y="1730024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133672</xdr:rowOff>
    </xdr:from>
    <xdr:ext cx="469744" cy="259045"/>
    <xdr:sp macro="" textlink="">
      <xdr:nvSpPr>
        <xdr:cNvPr id="378" name="【市民会館】&#10;一人当たり面積該当値テキスト">
          <a:extLst>
            <a:ext uri="{FF2B5EF4-FFF2-40B4-BE49-F238E27FC236}">
              <a16:creationId xmlns:a16="http://schemas.microsoft.com/office/drawing/2014/main" id="{C1278B5D-0E63-40BC-BC2C-9C0242A69322}"/>
            </a:ext>
          </a:extLst>
        </xdr:cNvPr>
        <xdr:cNvSpPr txBox="1"/>
      </xdr:nvSpPr>
      <xdr:spPr>
        <a:xfrm>
          <a:off x="9467850" y="1727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159359</xdr:rowOff>
    </xdr:from>
    <xdr:to>
      <xdr:col>50</xdr:col>
      <xdr:colOff>165100</xdr:colOff>
      <xdr:row>107</xdr:row>
      <xdr:rowOff>89509</xdr:rowOff>
    </xdr:to>
    <xdr:sp macro="" textlink="">
      <xdr:nvSpPr>
        <xdr:cNvPr id="379" name="楕円 378">
          <a:extLst>
            <a:ext uri="{FF2B5EF4-FFF2-40B4-BE49-F238E27FC236}">
              <a16:creationId xmlns:a16="http://schemas.microsoft.com/office/drawing/2014/main" id="{61F43E4A-F753-480A-8308-53F0DA88F054}"/>
            </a:ext>
          </a:extLst>
        </xdr:cNvPr>
        <xdr:cNvSpPr/>
      </xdr:nvSpPr>
      <xdr:spPr>
        <a:xfrm>
          <a:off x="8639175" y="174789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34595</xdr:rowOff>
    </xdr:from>
    <xdr:to>
      <xdr:col>55</xdr:col>
      <xdr:colOff>0</xdr:colOff>
      <xdr:row>107</xdr:row>
      <xdr:rowOff>38709</xdr:rowOff>
    </xdr:to>
    <xdr:cxnSp macro="">
      <xdr:nvCxnSpPr>
        <xdr:cNvPr id="380" name="直線コネクタ 379">
          <a:extLst>
            <a:ext uri="{FF2B5EF4-FFF2-40B4-BE49-F238E27FC236}">
              <a16:creationId xmlns:a16="http://schemas.microsoft.com/office/drawing/2014/main" id="{AF3CF9DE-14B4-4689-9036-9C8F208177AD}"/>
            </a:ext>
          </a:extLst>
        </xdr:cNvPr>
        <xdr:cNvCxnSpPr/>
      </xdr:nvCxnSpPr>
      <xdr:spPr>
        <a:xfrm flipV="1">
          <a:off x="8686800" y="17347870"/>
          <a:ext cx="742950" cy="1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164388</xdr:rowOff>
    </xdr:from>
    <xdr:to>
      <xdr:col>46</xdr:col>
      <xdr:colOff>38100</xdr:colOff>
      <xdr:row>107</xdr:row>
      <xdr:rowOff>94538</xdr:rowOff>
    </xdr:to>
    <xdr:sp macro="" textlink="">
      <xdr:nvSpPr>
        <xdr:cNvPr id="381" name="楕円 380">
          <a:extLst>
            <a:ext uri="{FF2B5EF4-FFF2-40B4-BE49-F238E27FC236}">
              <a16:creationId xmlns:a16="http://schemas.microsoft.com/office/drawing/2014/main" id="{F2B71581-955F-47B2-9441-619765BEF9FB}"/>
            </a:ext>
          </a:extLst>
        </xdr:cNvPr>
        <xdr:cNvSpPr/>
      </xdr:nvSpPr>
      <xdr:spPr>
        <a:xfrm>
          <a:off x="7839075" y="174776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38709</xdr:rowOff>
    </xdr:from>
    <xdr:to>
      <xdr:col>50</xdr:col>
      <xdr:colOff>114300</xdr:colOff>
      <xdr:row>107</xdr:row>
      <xdr:rowOff>43738</xdr:rowOff>
    </xdr:to>
    <xdr:cxnSp macro="">
      <xdr:nvCxnSpPr>
        <xdr:cNvPr id="382" name="直線コネクタ 381">
          <a:extLst>
            <a:ext uri="{FF2B5EF4-FFF2-40B4-BE49-F238E27FC236}">
              <a16:creationId xmlns:a16="http://schemas.microsoft.com/office/drawing/2014/main" id="{06809663-AA9C-41F4-BFE1-2DD1C6C0149D}"/>
            </a:ext>
          </a:extLst>
        </xdr:cNvPr>
        <xdr:cNvCxnSpPr/>
      </xdr:nvCxnSpPr>
      <xdr:spPr>
        <a:xfrm flipV="1">
          <a:off x="7886700" y="17526609"/>
          <a:ext cx="8001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166675</xdr:rowOff>
    </xdr:from>
    <xdr:to>
      <xdr:col>41</xdr:col>
      <xdr:colOff>101600</xdr:colOff>
      <xdr:row>107</xdr:row>
      <xdr:rowOff>96825</xdr:rowOff>
    </xdr:to>
    <xdr:sp macro="" textlink="">
      <xdr:nvSpPr>
        <xdr:cNvPr id="383" name="楕円 382">
          <a:extLst>
            <a:ext uri="{FF2B5EF4-FFF2-40B4-BE49-F238E27FC236}">
              <a16:creationId xmlns:a16="http://schemas.microsoft.com/office/drawing/2014/main" id="{7321396B-C921-4BE8-9223-3F8C708B8A1D}"/>
            </a:ext>
          </a:extLst>
        </xdr:cNvPr>
        <xdr:cNvSpPr/>
      </xdr:nvSpPr>
      <xdr:spPr>
        <a:xfrm>
          <a:off x="7029450" y="174799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43738</xdr:rowOff>
    </xdr:from>
    <xdr:to>
      <xdr:col>45</xdr:col>
      <xdr:colOff>177800</xdr:colOff>
      <xdr:row>107</xdr:row>
      <xdr:rowOff>46025</xdr:rowOff>
    </xdr:to>
    <xdr:cxnSp macro="">
      <xdr:nvCxnSpPr>
        <xdr:cNvPr id="384" name="直線コネクタ 383">
          <a:extLst>
            <a:ext uri="{FF2B5EF4-FFF2-40B4-BE49-F238E27FC236}">
              <a16:creationId xmlns:a16="http://schemas.microsoft.com/office/drawing/2014/main" id="{61795C2E-5BB4-4B50-8A17-045A626538AB}"/>
            </a:ext>
          </a:extLst>
        </xdr:cNvPr>
        <xdr:cNvCxnSpPr/>
      </xdr:nvCxnSpPr>
      <xdr:spPr>
        <a:xfrm flipV="1">
          <a:off x="7077075" y="17534813"/>
          <a:ext cx="80962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169418</xdr:rowOff>
    </xdr:from>
    <xdr:to>
      <xdr:col>36</xdr:col>
      <xdr:colOff>165100</xdr:colOff>
      <xdr:row>107</xdr:row>
      <xdr:rowOff>99568</xdr:rowOff>
    </xdr:to>
    <xdr:sp macro="" textlink="">
      <xdr:nvSpPr>
        <xdr:cNvPr id="385" name="楕円 384">
          <a:extLst>
            <a:ext uri="{FF2B5EF4-FFF2-40B4-BE49-F238E27FC236}">
              <a16:creationId xmlns:a16="http://schemas.microsoft.com/office/drawing/2014/main" id="{6002831E-CC78-406B-8E56-F4405DAD53DE}"/>
            </a:ext>
          </a:extLst>
        </xdr:cNvPr>
        <xdr:cNvSpPr/>
      </xdr:nvSpPr>
      <xdr:spPr>
        <a:xfrm>
          <a:off x="6238875" y="174858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46025</xdr:rowOff>
    </xdr:from>
    <xdr:to>
      <xdr:col>41</xdr:col>
      <xdr:colOff>50800</xdr:colOff>
      <xdr:row>107</xdr:row>
      <xdr:rowOff>48768</xdr:rowOff>
    </xdr:to>
    <xdr:cxnSp macro="">
      <xdr:nvCxnSpPr>
        <xdr:cNvPr id="386" name="直線コネクタ 385">
          <a:extLst>
            <a:ext uri="{FF2B5EF4-FFF2-40B4-BE49-F238E27FC236}">
              <a16:creationId xmlns:a16="http://schemas.microsoft.com/office/drawing/2014/main" id="{2E0BC41E-7C0B-4571-97AF-B3DD1751850A}"/>
            </a:ext>
          </a:extLst>
        </xdr:cNvPr>
        <xdr:cNvCxnSpPr/>
      </xdr:nvCxnSpPr>
      <xdr:spPr>
        <a:xfrm flipV="1">
          <a:off x="6286500" y="175371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87" name="n_1aveValue【市民会館】&#10;一人当たり面積">
          <a:extLst>
            <a:ext uri="{FF2B5EF4-FFF2-40B4-BE49-F238E27FC236}">
              <a16:creationId xmlns:a16="http://schemas.microsoft.com/office/drawing/2014/main" id="{B7411829-07F0-422E-9A88-88FC9B73132F}"/>
            </a:ext>
          </a:extLst>
        </xdr:cNvPr>
        <xdr:cNvSpPr txBox="1"/>
      </xdr:nvSpPr>
      <xdr:spPr>
        <a:xfrm>
          <a:off x="8458277" y="170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88" name="n_2aveValue【市民会館】&#10;一人当たり面積">
          <a:extLst>
            <a:ext uri="{FF2B5EF4-FFF2-40B4-BE49-F238E27FC236}">
              <a16:creationId xmlns:a16="http://schemas.microsoft.com/office/drawing/2014/main" id="{0B90012D-5301-40AA-A11D-6E650575488B}"/>
            </a:ext>
          </a:extLst>
        </xdr:cNvPr>
        <xdr:cNvSpPr txBox="1"/>
      </xdr:nvSpPr>
      <xdr:spPr>
        <a:xfrm>
          <a:off x="7677227" y="170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389" name="n_3aveValue【市民会館】&#10;一人当たり面積">
          <a:extLst>
            <a:ext uri="{FF2B5EF4-FFF2-40B4-BE49-F238E27FC236}">
              <a16:creationId xmlns:a16="http://schemas.microsoft.com/office/drawing/2014/main" id="{0258223E-FC9F-45A1-96B9-12775B622885}"/>
            </a:ext>
          </a:extLst>
        </xdr:cNvPr>
        <xdr:cNvSpPr txBox="1"/>
      </xdr:nvSpPr>
      <xdr:spPr>
        <a:xfrm>
          <a:off x="6867602" y="1709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90" name="n_4aveValue【市民会館】&#10;一人当たり面積">
          <a:extLst>
            <a:ext uri="{FF2B5EF4-FFF2-40B4-BE49-F238E27FC236}">
              <a16:creationId xmlns:a16="http://schemas.microsoft.com/office/drawing/2014/main" id="{CAB2C78C-AD3B-4C0C-831A-51629A8215B7}"/>
            </a:ext>
          </a:extLst>
        </xdr:cNvPr>
        <xdr:cNvSpPr txBox="1"/>
      </xdr:nvSpPr>
      <xdr:spPr>
        <a:xfrm>
          <a:off x="6067502"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80636</xdr:rowOff>
    </xdr:from>
    <xdr:ext cx="469744" cy="259045"/>
    <xdr:sp macro="" textlink="">
      <xdr:nvSpPr>
        <xdr:cNvPr id="391" name="n_1mainValue【市民会館】&#10;一人当たり面積">
          <a:extLst>
            <a:ext uri="{FF2B5EF4-FFF2-40B4-BE49-F238E27FC236}">
              <a16:creationId xmlns:a16="http://schemas.microsoft.com/office/drawing/2014/main" id="{3CFF9E08-A5FA-48A3-8932-8019F40AB9FF}"/>
            </a:ext>
          </a:extLst>
        </xdr:cNvPr>
        <xdr:cNvSpPr txBox="1"/>
      </xdr:nvSpPr>
      <xdr:spPr>
        <a:xfrm>
          <a:off x="8458277" y="1757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85665</xdr:rowOff>
    </xdr:from>
    <xdr:ext cx="469744" cy="259045"/>
    <xdr:sp macro="" textlink="">
      <xdr:nvSpPr>
        <xdr:cNvPr id="392" name="n_2mainValue【市民会館】&#10;一人当たり面積">
          <a:extLst>
            <a:ext uri="{FF2B5EF4-FFF2-40B4-BE49-F238E27FC236}">
              <a16:creationId xmlns:a16="http://schemas.microsoft.com/office/drawing/2014/main" id="{EC9596CD-CB4F-442E-9575-898897AA6E31}"/>
            </a:ext>
          </a:extLst>
        </xdr:cNvPr>
        <xdr:cNvSpPr txBox="1"/>
      </xdr:nvSpPr>
      <xdr:spPr>
        <a:xfrm>
          <a:off x="7677227" y="1757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87952</xdr:rowOff>
    </xdr:from>
    <xdr:ext cx="469744" cy="259045"/>
    <xdr:sp macro="" textlink="">
      <xdr:nvSpPr>
        <xdr:cNvPr id="393" name="n_3mainValue【市民会館】&#10;一人当たり面積">
          <a:extLst>
            <a:ext uri="{FF2B5EF4-FFF2-40B4-BE49-F238E27FC236}">
              <a16:creationId xmlns:a16="http://schemas.microsoft.com/office/drawing/2014/main" id="{4F9C8A0F-A9F6-4C58-8A2F-9D2DE6E9C0E5}"/>
            </a:ext>
          </a:extLst>
        </xdr:cNvPr>
        <xdr:cNvSpPr txBox="1"/>
      </xdr:nvSpPr>
      <xdr:spPr>
        <a:xfrm>
          <a:off x="6867602" y="1757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90695</xdr:rowOff>
    </xdr:from>
    <xdr:ext cx="469744" cy="259045"/>
    <xdr:sp macro="" textlink="">
      <xdr:nvSpPr>
        <xdr:cNvPr id="394" name="n_4mainValue【市民会館】&#10;一人当たり面積">
          <a:extLst>
            <a:ext uri="{FF2B5EF4-FFF2-40B4-BE49-F238E27FC236}">
              <a16:creationId xmlns:a16="http://schemas.microsoft.com/office/drawing/2014/main" id="{65DA588B-5F30-4F7A-9BD9-313CE8B17C0B}"/>
            </a:ext>
          </a:extLst>
        </xdr:cNvPr>
        <xdr:cNvSpPr txBox="1"/>
      </xdr:nvSpPr>
      <xdr:spPr>
        <a:xfrm>
          <a:off x="6067502" y="1757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54336E21-1CE5-4245-9F62-56844D4E23B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34479EB-FD95-4DDF-985B-6F1F67B356FC}"/>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764E322-C89F-464D-91E6-9AA3D5789866}"/>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C3F7769-F456-4E4B-99D7-A9EB6C1588E0}"/>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F93EE07-FB14-4AB8-8A87-A5A78DFED6F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37D0FD4-F459-4DF9-ABE7-10E310A664F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FFD1D55-9A6D-481B-BEAA-31591075F29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D35EAEC-FA6D-4C0C-BC44-EC69D53F735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23ECF60-440E-497B-8EE0-15E455CB9274}"/>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E54E627-507B-4878-9AE1-BE894131A7C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02DF60C-E69F-4DAD-944F-7ADBF1A799D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EA8F4E4B-073A-4494-AC13-D5F5FC3DAA6F}"/>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7E032593-8A38-450B-8757-1D739126A567}"/>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9486A3DD-7FFF-40FF-BAF3-FEB0E22B2D85}"/>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FE44355-40CA-4187-BF9D-2CAD930D0786}"/>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D0727B95-781B-4CE1-9BFE-DFC2C86F7941}"/>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E58FE952-83C5-4C88-9197-26411C1F6C71}"/>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2407EEFB-7C95-45C4-B8C1-1FB143352C1F}"/>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BCA11873-CDB7-429F-B182-AEC0B107B710}"/>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376AC3D1-65EE-41CD-8323-6418B4487486}"/>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9E735A88-4D73-497D-981B-83607CEF5687}"/>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F2359FB9-C704-4EB1-9858-AC7BC12D69CE}"/>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8BA759A3-967D-41D9-AC39-B46FB1DE9CF3}"/>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9F466EB7-CDF3-4766-BE00-E26D8A8BF22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70D092FD-3593-410D-BB49-E0A323EF0923}"/>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5338B716-C3BC-4741-BBBE-526807F6AEFC}"/>
            </a:ext>
          </a:extLst>
        </xdr:cNvPr>
        <xdr:cNvCxnSpPr/>
      </xdr:nvCxnSpPr>
      <xdr:spPr>
        <a:xfrm flipV="1">
          <a:off x="14696439" y="5417911"/>
          <a:ext cx="0" cy="148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94560F4-01BE-4396-B62C-C5D39F4326EA}"/>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4C98F0B6-6F11-438E-91F7-AB4E3D1C8CED}"/>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28B08F6A-C6CA-4589-B254-9442FA4FE565}"/>
            </a:ext>
          </a:extLst>
        </xdr:cNvPr>
        <xdr:cNvSpPr txBox="1"/>
      </xdr:nvSpPr>
      <xdr:spPr>
        <a:xfrm>
          <a:off x="14735175" y="5202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a:extLst>
            <a:ext uri="{FF2B5EF4-FFF2-40B4-BE49-F238E27FC236}">
              <a16:creationId xmlns:a16="http://schemas.microsoft.com/office/drawing/2014/main" id="{BA87943C-F9D7-4C58-9CBB-AF9C3EE6BBDC}"/>
            </a:ext>
          </a:extLst>
        </xdr:cNvPr>
        <xdr:cNvCxnSpPr/>
      </xdr:nvCxnSpPr>
      <xdr:spPr>
        <a:xfrm>
          <a:off x="14611350" y="5417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F794FDB5-EC65-4C0C-9257-6C827AFE41EC}"/>
            </a:ext>
          </a:extLst>
        </xdr:cNvPr>
        <xdr:cNvSpPr txBox="1"/>
      </xdr:nvSpPr>
      <xdr:spPr>
        <a:xfrm>
          <a:off x="14735175" y="611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6" name="フローチャート: 判断 425">
          <a:extLst>
            <a:ext uri="{FF2B5EF4-FFF2-40B4-BE49-F238E27FC236}">
              <a16:creationId xmlns:a16="http://schemas.microsoft.com/office/drawing/2014/main" id="{90F97B2A-7013-46AF-8BDE-EB2FFA021208}"/>
            </a:ext>
          </a:extLst>
        </xdr:cNvPr>
        <xdr:cNvSpPr/>
      </xdr:nvSpPr>
      <xdr:spPr>
        <a:xfrm>
          <a:off x="14649450" y="62502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7" name="フローチャート: 判断 426">
          <a:extLst>
            <a:ext uri="{FF2B5EF4-FFF2-40B4-BE49-F238E27FC236}">
              <a16:creationId xmlns:a16="http://schemas.microsoft.com/office/drawing/2014/main" id="{BFEE025D-6004-41F4-8495-654F22AA1D2E}"/>
            </a:ext>
          </a:extLst>
        </xdr:cNvPr>
        <xdr:cNvSpPr/>
      </xdr:nvSpPr>
      <xdr:spPr>
        <a:xfrm>
          <a:off x="13887450" y="624676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8" name="フローチャート: 判断 427">
          <a:extLst>
            <a:ext uri="{FF2B5EF4-FFF2-40B4-BE49-F238E27FC236}">
              <a16:creationId xmlns:a16="http://schemas.microsoft.com/office/drawing/2014/main" id="{AA406826-31CD-4337-8273-73FDD9383376}"/>
            </a:ext>
          </a:extLst>
        </xdr:cNvPr>
        <xdr:cNvSpPr/>
      </xdr:nvSpPr>
      <xdr:spPr>
        <a:xfrm>
          <a:off x="13096875" y="61815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9" name="フローチャート: 判断 428">
          <a:extLst>
            <a:ext uri="{FF2B5EF4-FFF2-40B4-BE49-F238E27FC236}">
              <a16:creationId xmlns:a16="http://schemas.microsoft.com/office/drawing/2014/main" id="{C08C435B-BEA8-446E-8AB1-97A3524CCBE7}"/>
            </a:ext>
          </a:extLst>
        </xdr:cNvPr>
        <xdr:cNvSpPr/>
      </xdr:nvSpPr>
      <xdr:spPr>
        <a:xfrm>
          <a:off x="12296775" y="619787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0" name="フローチャート: 判断 429">
          <a:extLst>
            <a:ext uri="{FF2B5EF4-FFF2-40B4-BE49-F238E27FC236}">
              <a16:creationId xmlns:a16="http://schemas.microsoft.com/office/drawing/2014/main" id="{E245FA6A-C798-45FD-B7E7-7368D2E74619}"/>
            </a:ext>
          </a:extLst>
        </xdr:cNvPr>
        <xdr:cNvSpPr/>
      </xdr:nvSpPr>
      <xdr:spPr>
        <a:xfrm>
          <a:off x="11487150" y="61995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77B33FC-9CE9-49B6-B5B5-750B26DFAFE1}"/>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7265E9A-9047-4ED3-8A9E-972C2BBA9584}"/>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19AA044-DED0-458B-A15A-E11E703DC33E}"/>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CF4ABE2-BA7B-4C5D-ADD2-8929BF14F82B}"/>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472C803-E268-4FA7-BE95-D8FA236624C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103777</xdr:rowOff>
    </xdr:from>
    <xdr:to>
      <xdr:col>85</xdr:col>
      <xdr:colOff>177800</xdr:colOff>
      <xdr:row>40</xdr:row>
      <xdr:rowOff>33927</xdr:rowOff>
    </xdr:to>
    <xdr:sp macro="" textlink="">
      <xdr:nvSpPr>
        <xdr:cNvPr id="436" name="楕円 435">
          <a:extLst>
            <a:ext uri="{FF2B5EF4-FFF2-40B4-BE49-F238E27FC236}">
              <a16:creationId xmlns:a16="http://schemas.microsoft.com/office/drawing/2014/main" id="{85FD9B20-8C38-4216-A168-91F377A1CB35}"/>
            </a:ext>
          </a:extLst>
        </xdr:cNvPr>
        <xdr:cNvSpPr/>
      </xdr:nvSpPr>
      <xdr:spPr>
        <a:xfrm>
          <a:off x="14649450" y="643155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82204</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B3898E60-85FC-40BB-A1F3-E5A69C653866}"/>
            </a:ext>
          </a:extLst>
        </xdr:cNvPr>
        <xdr:cNvSpPr txBox="1"/>
      </xdr:nvSpPr>
      <xdr:spPr>
        <a:xfrm>
          <a:off x="14735175" y="6409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43362</xdr:rowOff>
    </xdr:from>
    <xdr:to>
      <xdr:col>81</xdr:col>
      <xdr:colOff>101600</xdr:colOff>
      <xdr:row>39</xdr:row>
      <xdr:rowOff>144962</xdr:rowOff>
    </xdr:to>
    <xdr:sp macro="" textlink="">
      <xdr:nvSpPr>
        <xdr:cNvPr id="438" name="楕円 437">
          <a:extLst>
            <a:ext uri="{FF2B5EF4-FFF2-40B4-BE49-F238E27FC236}">
              <a16:creationId xmlns:a16="http://schemas.microsoft.com/office/drawing/2014/main" id="{D1ACA47A-7EAC-4577-938A-141A761243C6}"/>
            </a:ext>
          </a:extLst>
        </xdr:cNvPr>
        <xdr:cNvSpPr/>
      </xdr:nvSpPr>
      <xdr:spPr>
        <a:xfrm>
          <a:off x="13887450" y="63711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94162</xdr:rowOff>
    </xdr:from>
    <xdr:to>
      <xdr:col>85</xdr:col>
      <xdr:colOff>127000</xdr:colOff>
      <xdr:row>39</xdr:row>
      <xdr:rowOff>154577</xdr:rowOff>
    </xdr:to>
    <xdr:cxnSp macro="">
      <xdr:nvCxnSpPr>
        <xdr:cNvPr id="439" name="直線コネクタ 438">
          <a:extLst>
            <a:ext uri="{FF2B5EF4-FFF2-40B4-BE49-F238E27FC236}">
              <a16:creationId xmlns:a16="http://schemas.microsoft.com/office/drawing/2014/main" id="{04DD72C8-A882-4DB0-9A91-2D381C3BF356}"/>
            </a:ext>
          </a:extLst>
        </xdr:cNvPr>
        <xdr:cNvCxnSpPr/>
      </xdr:nvCxnSpPr>
      <xdr:spPr>
        <a:xfrm>
          <a:off x="13935075" y="6418762"/>
          <a:ext cx="762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146231</xdr:rowOff>
    </xdr:from>
    <xdr:to>
      <xdr:col>76</xdr:col>
      <xdr:colOff>165100</xdr:colOff>
      <xdr:row>39</xdr:row>
      <xdr:rowOff>76381</xdr:rowOff>
    </xdr:to>
    <xdr:sp macro="" textlink="">
      <xdr:nvSpPr>
        <xdr:cNvPr id="440" name="楕円 439">
          <a:extLst>
            <a:ext uri="{FF2B5EF4-FFF2-40B4-BE49-F238E27FC236}">
              <a16:creationId xmlns:a16="http://schemas.microsoft.com/office/drawing/2014/main" id="{796B0D52-3223-42B0-93CF-06BCEA9432F2}"/>
            </a:ext>
          </a:extLst>
        </xdr:cNvPr>
        <xdr:cNvSpPr/>
      </xdr:nvSpPr>
      <xdr:spPr>
        <a:xfrm>
          <a:off x="13096875" y="63057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25581</xdr:rowOff>
    </xdr:from>
    <xdr:to>
      <xdr:col>81</xdr:col>
      <xdr:colOff>50800</xdr:colOff>
      <xdr:row>39</xdr:row>
      <xdr:rowOff>94162</xdr:rowOff>
    </xdr:to>
    <xdr:cxnSp macro="">
      <xdr:nvCxnSpPr>
        <xdr:cNvPr id="441" name="直線コネクタ 440">
          <a:extLst>
            <a:ext uri="{FF2B5EF4-FFF2-40B4-BE49-F238E27FC236}">
              <a16:creationId xmlns:a16="http://schemas.microsoft.com/office/drawing/2014/main" id="{C9347364-0491-4547-B410-F4C7664FAA39}"/>
            </a:ext>
          </a:extLst>
        </xdr:cNvPr>
        <xdr:cNvCxnSpPr/>
      </xdr:nvCxnSpPr>
      <xdr:spPr>
        <a:xfrm>
          <a:off x="13144500" y="6353356"/>
          <a:ext cx="790575" cy="6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85816</xdr:rowOff>
    </xdr:from>
    <xdr:to>
      <xdr:col>72</xdr:col>
      <xdr:colOff>38100</xdr:colOff>
      <xdr:row>39</xdr:row>
      <xdr:rowOff>15966</xdr:rowOff>
    </xdr:to>
    <xdr:sp macro="" textlink="">
      <xdr:nvSpPr>
        <xdr:cNvPr id="442" name="楕円 441">
          <a:extLst>
            <a:ext uri="{FF2B5EF4-FFF2-40B4-BE49-F238E27FC236}">
              <a16:creationId xmlns:a16="http://schemas.microsoft.com/office/drawing/2014/main" id="{D2E20F1C-D8F1-4B77-B3EF-1034613FE120}"/>
            </a:ext>
          </a:extLst>
        </xdr:cNvPr>
        <xdr:cNvSpPr/>
      </xdr:nvSpPr>
      <xdr:spPr>
        <a:xfrm>
          <a:off x="12296775" y="62453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136616</xdr:rowOff>
    </xdr:from>
    <xdr:to>
      <xdr:col>76</xdr:col>
      <xdr:colOff>114300</xdr:colOff>
      <xdr:row>39</xdr:row>
      <xdr:rowOff>25581</xdr:rowOff>
    </xdr:to>
    <xdr:cxnSp macro="">
      <xdr:nvCxnSpPr>
        <xdr:cNvPr id="443" name="直線コネクタ 442">
          <a:extLst>
            <a:ext uri="{FF2B5EF4-FFF2-40B4-BE49-F238E27FC236}">
              <a16:creationId xmlns:a16="http://schemas.microsoft.com/office/drawing/2014/main" id="{0779C13B-CAAA-42D7-B2D4-E4E7B0B092CF}"/>
            </a:ext>
          </a:extLst>
        </xdr:cNvPr>
        <xdr:cNvCxnSpPr/>
      </xdr:nvCxnSpPr>
      <xdr:spPr>
        <a:xfrm>
          <a:off x="12344400" y="6302466"/>
          <a:ext cx="8001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27033</xdr:rowOff>
    </xdr:from>
    <xdr:to>
      <xdr:col>67</xdr:col>
      <xdr:colOff>101600</xdr:colOff>
      <xdr:row>38</xdr:row>
      <xdr:rowOff>128633</xdr:rowOff>
    </xdr:to>
    <xdr:sp macro="" textlink="">
      <xdr:nvSpPr>
        <xdr:cNvPr id="444" name="楕円 443">
          <a:extLst>
            <a:ext uri="{FF2B5EF4-FFF2-40B4-BE49-F238E27FC236}">
              <a16:creationId xmlns:a16="http://schemas.microsoft.com/office/drawing/2014/main" id="{C93B4550-40F2-476F-8847-58F02BE1D800}"/>
            </a:ext>
          </a:extLst>
        </xdr:cNvPr>
        <xdr:cNvSpPr/>
      </xdr:nvSpPr>
      <xdr:spPr>
        <a:xfrm>
          <a:off x="11487150" y="61928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77833</xdr:rowOff>
    </xdr:from>
    <xdr:to>
      <xdr:col>71</xdr:col>
      <xdr:colOff>177800</xdr:colOff>
      <xdr:row>38</xdr:row>
      <xdr:rowOff>136616</xdr:rowOff>
    </xdr:to>
    <xdr:cxnSp macro="">
      <xdr:nvCxnSpPr>
        <xdr:cNvPr id="445" name="直線コネクタ 444">
          <a:extLst>
            <a:ext uri="{FF2B5EF4-FFF2-40B4-BE49-F238E27FC236}">
              <a16:creationId xmlns:a16="http://schemas.microsoft.com/office/drawing/2014/main" id="{4268FE39-BEFF-4EF4-AC8F-6651FEBBBD42}"/>
            </a:ext>
          </a:extLst>
        </xdr:cNvPr>
        <xdr:cNvCxnSpPr/>
      </xdr:nvCxnSpPr>
      <xdr:spPr>
        <a:xfrm>
          <a:off x="11534775" y="6240508"/>
          <a:ext cx="809625" cy="6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75BA2EE3-F780-4C22-8F7F-77CAC131F59E}"/>
            </a:ext>
          </a:extLst>
        </xdr:cNvPr>
        <xdr:cNvSpPr txBox="1"/>
      </xdr:nvSpPr>
      <xdr:spPr>
        <a:xfrm>
          <a:off x="13745219" y="603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BFC26F70-ED9B-4814-B18F-A6B3D30846C0}"/>
            </a:ext>
          </a:extLst>
        </xdr:cNvPr>
        <xdr:cNvSpPr txBox="1"/>
      </xdr:nvSpPr>
      <xdr:spPr>
        <a:xfrm>
          <a:off x="12964169" y="597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3D2B108F-B34A-4278-8A01-30AB60D1A501}"/>
            </a:ext>
          </a:extLst>
        </xdr:cNvPr>
        <xdr:cNvSpPr txBox="1"/>
      </xdr:nvSpPr>
      <xdr:spPr>
        <a:xfrm>
          <a:off x="12164069" y="599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674917DB-F10B-4F64-AFF1-0303021A4CC8}"/>
            </a:ext>
          </a:extLst>
        </xdr:cNvPr>
        <xdr:cNvSpPr txBox="1"/>
      </xdr:nvSpPr>
      <xdr:spPr>
        <a:xfrm>
          <a:off x="113544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136089</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26BA7B13-1168-4290-9795-3AA1B62970B0}"/>
            </a:ext>
          </a:extLst>
        </xdr:cNvPr>
        <xdr:cNvSpPr txBox="1"/>
      </xdr:nvSpPr>
      <xdr:spPr>
        <a:xfrm>
          <a:off x="13745219" y="646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E616B16D-04EA-4459-99EA-8D08867B87D8}"/>
            </a:ext>
          </a:extLst>
        </xdr:cNvPr>
        <xdr:cNvSpPr txBox="1"/>
      </xdr:nvSpPr>
      <xdr:spPr>
        <a:xfrm>
          <a:off x="12964169" y="638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7093</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DD8333E7-1221-4F82-8A48-9CC1C0666503}"/>
            </a:ext>
          </a:extLst>
        </xdr:cNvPr>
        <xdr:cNvSpPr txBox="1"/>
      </xdr:nvSpPr>
      <xdr:spPr>
        <a:xfrm>
          <a:off x="12164069" y="6334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919A1CAB-C5DB-44BD-9E58-6EF2F2D1D7AF}"/>
            </a:ext>
          </a:extLst>
        </xdr:cNvPr>
        <xdr:cNvSpPr txBox="1"/>
      </xdr:nvSpPr>
      <xdr:spPr>
        <a:xfrm>
          <a:off x="11354444" y="598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4F21FD8-42C1-4E3A-88A0-30F8B9D6B20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B44A936D-63C6-4C6A-9EE1-E39698A480B6}"/>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5006B3F4-359D-4739-B10F-1C14BE14764D}"/>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BA32CB19-4D0F-4512-A8B7-99CE2B636C6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CE936B75-02BD-4FFC-9CCC-7916430B88C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B434B32F-3022-4579-B9C0-56F63098F278}"/>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DC072963-27E1-4CA0-BA30-8040D3549CFD}"/>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F209EF3-001F-47F5-8A9A-57D899FE5354}"/>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76D42B23-953F-42F0-BE1F-759F935E680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53493664-7CE0-458E-8B6D-9787C913A42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F10562AE-86BD-4EF2-BEED-46806B8867C3}"/>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EB89156E-2E84-4DCC-8DAA-95E13BA919D2}"/>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91EA92C-6AF2-4CA9-BEB9-EF608E963733}"/>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3BA9583C-C1B5-4C58-897B-74C248A8D57A}"/>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80F1C4A1-DFCC-4E4E-A2A3-04A1CDC3CB34}"/>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1D7A0A89-0941-492B-B4A6-6EC1D4345E3E}"/>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E2ED06E6-7A26-4C71-98B5-C7C4D00CE189}"/>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EB3CA40D-E2F5-4F3A-B588-86A83345A3A2}"/>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480A072E-6DEC-49E4-A7B4-01E833AB884D}"/>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3" name="テキスト ボックス 472">
          <a:extLst>
            <a:ext uri="{FF2B5EF4-FFF2-40B4-BE49-F238E27FC236}">
              <a16:creationId xmlns:a16="http://schemas.microsoft.com/office/drawing/2014/main" id="{423192E0-9EA1-4D42-9B25-FC3AB85C2554}"/>
            </a:ext>
          </a:extLst>
        </xdr:cNvPr>
        <xdr:cNvSpPr txBox="1"/>
      </xdr:nvSpPr>
      <xdr:spPr>
        <a:xfrm>
          <a:off x="15849828" y="5527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FAFD0607-1FBE-4852-8EE6-0E6B4759F87E}"/>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5" name="テキスト ボックス 474">
          <a:extLst>
            <a:ext uri="{FF2B5EF4-FFF2-40B4-BE49-F238E27FC236}">
              <a16:creationId xmlns:a16="http://schemas.microsoft.com/office/drawing/2014/main" id="{AA681135-5562-4866-9341-0F5EDB5C5162}"/>
            </a:ext>
          </a:extLst>
        </xdr:cNvPr>
        <xdr:cNvSpPr txBox="1"/>
      </xdr:nvSpPr>
      <xdr:spPr>
        <a:xfrm>
          <a:off x="15849828" y="52198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776D960B-F131-44E9-8CD0-1C3E934D1FCF}"/>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a:extLst>
            <a:ext uri="{FF2B5EF4-FFF2-40B4-BE49-F238E27FC236}">
              <a16:creationId xmlns:a16="http://schemas.microsoft.com/office/drawing/2014/main" id="{35DB5EB6-15D9-4B78-B832-060981787889}"/>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907C0B74-3901-4CBB-A8E2-94A909A495B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79" name="直線コネクタ 478">
          <a:extLst>
            <a:ext uri="{FF2B5EF4-FFF2-40B4-BE49-F238E27FC236}">
              <a16:creationId xmlns:a16="http://schemas.microsoft.com/office/drawing/2014/main" id="{F69BFBB4-2E82-49C0-A45F-9A0B661041DE}"/>
            </a:ext>
          </a:extLst>
        </xdr:cNvPr>
        <xdr:cNvCxnSpPr/>
      </xdr:nvCxnSpPr>
      <xdr:spPr>
        <a:xfrm flipV="1">
          <a:off x="19954239" y="5494477"/>
          <a:ext cx="0" cy="140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3CC9D8AA-C2A9-4001-8C02-5498A6B3DE73}"/>
            </a:ext>
          </a:extLst>
        </xdr:cNvPr>
        <xdr:cNvSpPr txBox="1"/>
      </xdr:nvSpPr>
      <xdr:spPr>
        <a:xfrm>
          <a:off x="19992975" y="69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1" name="直線コネクタ 480">
          <a:extLst>
            <a:ext uri="{FF2B5EF4-FFF2-40B4-BE49-F238E27FC236}">
              <a16:creationId xmlns:a16="http://schemas.microsoft.com/office/drawing/2014/main" id="{214E0DE8-942A-4EBB-8647-8DBEE23A29D2}"/>
            </a:ext>
          </a:extLst>
        </xdr:cNvPr>
        <xdr:cNvCxnSpPr/>
      </xdr:nvCxnSpPr>
      <xdr:spPr>
        <a:xfrm>
          <a:off x="19878675" y="6897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2" name="【一般廃棄物処理施設】&#10;一人当たり有形固定資産（償却資産）額最大値テキスト">
          <a:extLst>
            <a:ext uri="{FF2B5EF4-FFF2-40B4-BE49-F238E27FC236}">
              <a16:creationId xmlns:a16="http://schemas.microsoft.com/office/drawing/2014/main" id="{19052764-085C-4CDD-8B3B-5EF51C649924}"/>
            </a:ext>
          </a:extLst>
        </xdr:cNvPr>
        <xdr:cNvSpPr txBox="1"/>
      </xdr:nvSpPr>
      <xdr:spPr>
        <a:xfrm>
          <a:off x="19992975" y="52792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3" name="直線コネクタ 482">
          <a:extLst>
            <a:ext uri="{FF2B5EF4-FFF2-40B4-BE49-F238E27FC236}">
              <a16:creationId xmlns:a16="http://schemas.microsoft.com/office/drawing/2014/main" id="{933D2EE6-E4F1-4944-8D1E-C1463C5086AE}"/>
            </a:ext>
          </a:extLst>
        </xdr:cNvPr>
        <xdr:cNvCxnSpPr/>
      </xdr:nvCxnSpPr>
      <xdr:spPr>
        <a:xfrm>
          <a:off x="19878675" y="54944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9E3E475B-8F69-4A34-82B5-D4288A360AED}"/>
            </a:ext>
          </a:extLst>
        </xdr:cNvPr>
        <xdr:cNvSpPr txBox="1"/>
      </xdr:nvSpPr>
      <xdr:spPr>
        <a:xfrm>
          <a:off x="19992975" y="650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5" name="フローチャート: 判断 484">
          <a:extLst>
            <a:ext uri="{FF2B5EF4-FFF2-40B4-BE49-F238E27FC236}">
              <a16:creationId xmlns:a16="http://schemas.microsoft.com/office/drawing/2014/main" id="{85E8E723-736A-4AED-BA98-077B4D743E4E}"/>
            </a:ext>
          </a:extLst>
        </xdr:cNvPr>
        <xdr:cNvSpPr/>
      </xdr:nvSpPr>
      <xdr:spPr>
        <a:xfrm>
          <a:off x="19897725" y="66502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6" name="フローチャート: 判断 485">
          <a:extLst>
            <a:ext uri="{FF2B5EF4-FFF2-40B4-BE49-F238E27FC236}">
              <a16:creationId xmlns:a16="http://schemas.microsoft.com/office/drawing/2014/main" id="{B52AAF4E-C4D2-42BE-8FE2-C75D19E44406}"/>
            </a:ext>
          </a:extLst>
        </xdr:cNvPr>
        <xdr:cNvSpPr/>
      </xdr:nvSpPr>
      <xdr:spPr>
        <a:xfrm>
          <a:off x="19154775" y="665842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7" name="フローチャート: 判断 486">
          <a:extLst>
            <a:ext uri="{FF2B5EF4-FFF2-40B4-BE49-F238E27FC236}">
              <a16:creationId xmlns:a16="http://schemas.microsoft.com/office/drawing/2014/main" id="{69D86F2C-490D-41EE-A632-2237DB795044}"/>
            </a:ext>
          </a:extLst>
        </xdr:cNvPr>
        <xdr:cNvSpPr/>
      </xdr:nvSpPr>
      <xdr:spPr>
        <a:xfrm>
          <a:off x="18345150" y="6670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8" name="フローチャート: 判断 487">
          <a:extLst>
            <a:ext uri="{FF2B5EF4-FFF2-40B4-BE49-F238E27FC236}">
              <a16:creationId xmlns:a16="http://schemas.microsoft.com/office/drawing/2014/main" id="{AC7D56DC-52FB-48D8-99D3-CFCE18B6D7AB}"/>
            </a:ext>
          </a:extLst>
        </xdr:cNvPr>
        <xdr:cNvSpPr/>
      </xdr:nvSpPr>
      <xdr:spPr>
        <a:xfrm>
          <a:off x="17554575" y="66942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89" name="フローチャート: 判断 488">
          <a:extLst>
            <a:ext uri="{FF2B5EF4-FFF2-40B4-BE49-F238E27FC236}">
              <a16:creationId xmlns:a16="http://schemas.microsoft.com/office/drawing/2014/main" id="{0E699A46-A08D-46D1-8D91-013FCB23D134}"/>
            </a:ext>
          </a:extLst>
        </xdr:cNvPr>
        <xdr:cNvSpPr/>
      </xdr:nvSpPr>
      <xdr:spPr>
        <a:xfrm>
          <a:off x="16754475" y="66930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310E465-FA3F-47F7-A970-073E1F1CEE6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439F4DC-D3C1-423B-B641-6971949CBAF2}"/>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F2441F4-40E3-495B-B51A-39969094FD9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BFE6798-B7BC-49F6-A27C-C611C4C7FAB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73072375-3CD9-4E3F-B742-310380ECFAAC}"/>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37744</xdr:rowOff>
    </xdr:from>
    <xdr:to>
      <xdr:col>116</xdr:col>
      <xdr:colOff>114300</xdr:colOff>
      <xdr:row>42</xdr:row>
      <xdr:rowOff>139344</xdr:rowOff>
    </xdr:to>
    <xdr:sp macro="" textlink="">
      <xdr:nvSpPr>
        <xdr:cNvPr id="495" name="楕円 494">
          <a:extLst>
            <a:ext uri="{FF2B5EF4-FFF2-40B4-BE49-F238E27FC236}">
              <a16:creationId xmlns:a16="http://schemas.microsoft.com/office/drawing/2014/main" id="{7238C4D9-561F-4513-9128-65660161A717}"/>
            </a:ext>
          </a:extLst>
        </xdr:cNvPr>
        <xdr:cNvSpPr/>
      </xdr:nvSpPr>
      <xdr:spPr>
        <a:xfrm>
          <a:off x="19897725" y="68481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124121</xdr:rowOff>
    </xdr:from>
    <xdr:ext cx="469744" cy="259045"/>
    <xdr:sp macro="" textlink="">
      <xdr:nvSpPr>
        <xdr:cNvPr id="496" name="【一般廃棄物処理施設】&#10;一人当たり有形固定資産（償却資産）額該当値テキスト">
          <a:extLst>
            <a:ext uri="{FF2B5EF4-FFF2-40B4-BE49-F238E27FC236}">
              <a16:creationId xmlns:a16="http://schemas.microsoft.com/office/drawing/2014/main" id="{5B3CF06A-1038-44BC-ADB5-28C26B03373E}"/>
            </a:ext>
          </a:extLst>
        </xdr:cNvPr>
        <xdr:cNvSpPr txBox="1"/>
      </xdr:nvSpPr>
      <xdr:spPr>
        <a:xfrm>
          <a:off x="19992975" y="676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37795</xdr:rowOff>
    </xdr:from>
    <xdr:to>
      <xdr:col>112</xdr:col>
      <xdr:colOff>38100</xdr:colOff>
      <xdr:row>42</xdr:row>
      <xdr:rowOff>139395</xdr:rowOff>
    </xdr:to>
    <xdr:sp macro="" textlink="">
      <xdr:nvSpPr>
        <xdr:cNvPr id="497" name="楕円 496">
          <a:extLst>
            <a:ext uri="{FF2B5EF4-FFF2-40B4-BE49-F238E27FC236}">
              <a16:creationId xmlns:a16="http://schemas.microsoft.com/office/drawing/2014/main" id="{910BBAE1-E1F8-493E-BA22-EB229C2E7C9E}"/>
            </a:ext>
          </a:extLst>
        </xdr:cNvPr>
        <xdr:cNvSpPr/>
      </xdr:nvSpPr>
      <xdr:spPr>
        <a:xfrm>
          <a:off x="19154775" y="68481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88544</xdr:rowOff>
    </xdr:from>
    <xdr:to>
      <xdr:col>116</xdr:col>
      <xdr:colOff>63500</xdr:colOff>
      <xdr:row>42</xdr:row>
      <xdr:rowOff>88595</xdr:rowOff>
    </xdr:to>
    <xdr:cxnSp macro="">
      <xdr:nvCxnSpPr>
        <xdr:cNvPr id="498" name="直線コネクタ 497">
          <a:extLst>
            <a:ext uri="{FF2B5EF4-FFF2-40B4-BE49-F238E27FC236}">
              <a16:creationId xmlns:a16="http://schemas.microsoft.com/office/drawing/2014/main" id="{5C4D52D3-816A-4859-9008-D5CCDAE5F8BA}"/>
            </a:ext>
          </a:extLst>
        </xdr:cNvPr>
        <xdr:cNvCxnSpPr/>
      </xdr:nvCxnSpPr>
      <xdr:spPr>
        <a:xfrm flipV="1">
          <a:off x="19202400" y="6895744"/>
          <a:ext cx="752475"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37888</xdr:rowOff>
    </xdr:from>
    <xdr:to>
      <xdr:col>107</xdr:col>
      <xdr:colOff>101600</xdr:colOff>
      <xdr:row>42</xdr:row>
      <xdr:rowOff>139488</xdr:rowOff>
    </xdr:to>
    <xdr:sp macro="" textlink="">
      <xdr:nvSpPr>
        <xdr:cNvPr id="499" name="楕円 498">
          <a:extLst>
            <a:ext uri="{FF2B5EF4-FFF2-40B4-BE49-F238E27FC236}">
              <a16:creationId xmlns:a16="http://schemas.microsoft.com/office/drawing/2014/main" id="{0211106C-6A29-4AAF-9C4B-AB453DFC542A}"/>
            </a:ext>
          </a:extLst>
        </xdr:cNvPr>
        <xdr:cNvSpPr/>
      </xdr:nvSpPr>
      <xdr:spPr>
        <a:xfrm>
          <a:off x="18345150" y="68482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88595</xdr:rowOff>
    </xdr:from>
    <xdr:to>
      <xdr:col>111</xdr:col>
      <xdr:colOff>177800</xdr:colOff>
      <xdr:row>42</xdr:row>
      <xdr:rowOff>88688</xdr:rowOff>
    </xdr:to>
    <xdr:cxnSp macro="">
      <xdr:nvCxnSpPr>
        <xdr:cNvPr id="500" name="直線コネクタ 499">
          <a:extLst>
            <a:ext uri="{FF2B5EF4-FFF2-40B4-BE49-F238E27FC236}">
              <a16:creationId xmlns:a16="http://schemas.microsoft.com/office/drawing/2014/main" id="{E8DA3AEA-A324-432F-A57F-6C424E4718D6}"/>
            </a:ext>
          </a:extLst>
        </xdr:cNvPr>
        <xdr:cNvCxnSpPr/>
      </xdr:nvCxnSpPr>
      <xdr:spPr>
        <a:xfrm flipV="1">
          <a:off x="18392775" y="6895795"/>
          <a:ext cx="809625"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37934</xdr:rowOff>
    </xdr:from>
    <xdr:to>
      <xdr:col>102</xdr:col>
      <xdr:colOff>165100</xdr:colOff>
      <xdr:row>42</xdr:row>
      <xdr:rowOff>139534</xdr:rowOff>
    </xdr:to>
    <xdr:sp macro="" textlink="">
      <xdr:nvSpPr>
        <xdr:cNvPr id="501" name="楕円 500">
          <a:extLst>
            <a:ext uri="{FF2B5EF4-FFF2-40B4-BE49-F238E27FC236}">
              <a16:creationId xmlns:a16="http://schemas.microsoft.com/office/drawing/2014/main" id="{97965231-F24A-45ED-8193-A9B2F0E7C58D}"/>
            </a:ext>
          </a:extLst>
        </xdr:cNvPr>
        <xdr:cNvSpPr/>
      </xdr:nvSpPr>
      <xdr:spPr>
        <a:xfrm>
          <a:off x="17554575" y="684830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88688</xdr:rowOff>
    </xdr:from>
    <xdr:to>
      <xdr:col>107</xdr:col>
      <xdr:colOff>50800</xdr:colOff>
      <xdr:row>42</xdr:row>
      <xdr:rowOff>88734</xdr:rowOff>
    </xdr:to>
    <xdr:cxnSp macro="">
      <xdr:nvCxnSpPr>
        <xdr:cNvPr id="502" name="直線コネクタ 501">
          <a:extLst>
            <a:ext uri="{FF2B5EF4-FFF2-40B4-BE49-F238E27FC236}">
              <a16:creationId xmlns:a16="http://schemas.microsoft.com/office/drawing/2014/main" id="{24F1C9B3-D5A8-4478-9601-906CE402C6F5}"/>
            </a:ext>
          </a:extLst>
        </xdr:cNvPr>
        <xdr:cNvCxnSpPr/>
      </xdr:nvCxnSpPr>
      <xdr:spPr>
        <a:xfrm flipV="1">
          <a:off x="17602200" y="6895888"/>
          <a:ext cx="790575"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37986</xdr:rowOff>
    </xdr:from>
    <xdr:to>
      <xdr:col>98</xdr:col>
      <xdr:colOff>38100</xdr:colOff>
      <xdr:row>42</xdr:row>
      <xdr:rowOff>139586</xdr:rowOff>
    </xdr:to>
    <xdr:sp macro="" textlink="">
      <xdr:nvSpPr>
        <xdr:cNvPr id="503" name="楕円 502">
          <a:extLst>
            <a:ext uri="{FF2B5EF4-FFF2-40B4-BE49-F238E27FC236}">
              <a16:creationId xmlns:a16="http://schemas.microsoft.com/office/drawing/2014/main" id="{59CDD133-7641-4D98-8DF0-400BA3EB258D}"/>
            </a:ext>
          </a:extLst>
        </xdr:cNvPr>
        <xdr:cNvSpPr/>
      </xdr:nvSpPr>
      <xdr:spPr>
        <a:xfrm>
          <a:off x="16754475" y="68483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88734</xdr:rowOff>
    </xdr:from>
    <xdr:to>
      <xdr:col>102</xdr:col>
      <xdr:colOff>114300</xdr:colOff>
      <xdr:row>42</xdr:row>
      <xdr:rowOff>88786</xdr:rowOff>
    </xdr:to>
    <xdr:cxnSp macro="">
      <xdr:nvCxnSpPr>
        <xdr:cNvPr id="504" name="直線コネクタ 503">
          <a:extLst>
            <a:ext uri="{FF2B5EF4-FFF2-40B4-BE49-F238E27FC236}">
              <a16:creationId xmlns:a16="http://schemas.microsoft.com/office/drawing/2014/main" id="{F31510DF-0D2A-478A-9109-81C8504E3127}"/>
            </a:ext>
          </a:extLst>
        </xdr:cNvPr>
        <xdr:cNvCxnSpPr/>
      </xdr:nvCxnSpPr>
      <xdr:spPr>
        <a:xfrm flipV="1">
          <a:off x="16802100" y="6895934"/>
          <a:ext cx="8001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94CB06B1-2768-4B50-BA03-B031604409BC}"/>
            </a:ext>
          </a:extLst>
        </xdr:cNvPr>
        <xdr:cNvSpPr txBox="1"/>
      </xdr:nvSpPr>
      <xdr:spPr>
        <a:xfrm>
          <a:off x="18915595" y="645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5D621338-2197-44FF-A3F7-4705729740D0}"/>
            </a:ext>
          </a:extLst>
        </xdr:cNvPr>
        <xdr:cNvSpPr txBox="1"/>
      </xdr:nvSpPr>
      <xdr:spPr>
        <a:xfrm>
          <a:off x="18134545" y="646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A06F62CE-E0BB-4585-A631-F7A5D258BB44}"/>
            </a:ext>
          </a:extLst>
        </xdr:cNvPr>
        <xdr:cNvSpPr txBox="1"/>
      </xdr:nvSpPr>
      <xdr:spPr>
        <a:xfrm>
          <a:off x="17324920" y="648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37F0A16E-87A5-4F98-A84C-51E84A90AC0C}"/>
            </a:ext>
          </a:extLst>
        </xdr:cNvPr>
        <xdr:cNvSpPr txBox="1"/>
      </xdr:nvSpPr>
      <xdr:spPr>
        <a:xfrm>
          <a:off x="16524820" y="648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130522</xdr:rowOff>
    </xdr:from>
    <xdr:ext cx="469744" cy="259045"/>
    <xdr:sp macro="" textlink="">
      <xdr:nvSpPr>
        <xdr:cNvPr id="509" name="n_1mainValue【一般廃棄物処理施設】&#10;一人当たり有形固定資産（償却資産）額">
          <a:extLst>
            <a:ext uri="{FF2B5EF4-FFF2-40B4-BE49-F238E27FC236}">
              <a16:creationId xmlns:a16="http://schemas.microsoft.com/office/drawing/2014/main" id="{CE0B0116-1D57-4F12-9E68-342BEFD86F32}"/>
            </a:ext>
          </a:extLst>
        </xdr:cNvPr>
        <xdr:cNvSpPr txBox="1"/>
      </xdr:nvSpPr>
      <xdr:spPr>
        <a:xfrm>
          <a:off x="18983403" y="69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130615</xdr:rowOff>
    </xdr:from>
    <xdr:ext cx="469744" cy="259045"/>
    <xdr:sp macro="" textlink="">
      <xdr:nvSpPr>
        <xdr:cNvPr id="510" name="n_2mainValue【一般廃棄物処理施設】&#10;一人当たり有形固定資産（償却資産）額">
          <a:extLst>
            <a:ext uri="{FF2B5EF4-FFF2-40B4-BE49-F238E27FC236}">
              <a16:creationId xmlns:a16="http://schemas.microsoft.com/office/drawing/2014/main" id="{84240114-529B-4640-BAAA-E423B0397032}"/>
            </a:ext>
          </a:extLst>
        </xdr:cNvPr>
        <xdr:cNvSpPr txBox="1"/>
      </xdr:nvSpPr>
      <xdr:spPr>
        <a:xfrm>
          <a:off x="18183303" y="694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130661</xdr:rowOff>
    </xdr:from>
    <xdr:ext cx="469744" cy="259045"/>
    <xdr:sp macro="" textlink="">
      <xdr:nvSpPr>
        <xdr:cNvPr id="511" name="n_3mainValue【一般廃棄物処理施設】&#10;一人当たり有形固定資産（償却資産）額">
          <a:extLst>
            <a:ext uri="{FF2B5EF4-FFF2-40B4-BE49-F238E27FC236}">
              <a16:creationId xmlns:a16="http://schemas.microsoft.com/office/drawing/2014/main" id="{9EF4A54F-75B7-4CF6-86EE-1FA39D019F0F}"/>
            </a:ext>
          </a:extLst>
        </xdr:cNvPr>
        <xdr:cNvSpPr txBox="1"/>
      </xdr:nvSpPr>
      <xdr:spPr>
        <a:xfrm>
          <a:off x="17383203" y="694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130713</xdr:rowOff>
    </xdr:from>
    <xdr:ext cx="469744" cy="259045"/>
    <xdr:sp macro="" textlink="">
      <xdr:nvSpPr>
        <xdr:cNvPr id="512" name="n_4mainValue【一般廃棄物処理施設】&#10;一人当たり有形固定資産（償却資産）額">
          <a:extLst>
            <a:ext uri="{FF2B5EF4-FFF2-40B4-BE49-F238E27FC236}">
              <a16:creationId xmlns:a16="http://schemas.microsoft.com/office/drawing/2014/main" id="{723B63C9-87F9-43BB-967D-6573BB512F76}"/>
            </a:ext>
          </a:extLst>
        </xdr:cNvPr>
        <xdr:cNvSpPr txBox="1"/>
      </xdr:nvSpPr>
      <xdr:spPr>
        <a:xfrm>
          <a:off x="16592628" y="69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B41DA6A5-D6C3-4533-905D-670C28DE36E7}"/>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26690C8D-EBA2-4362-9BA4-30F5F24E9F9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BB15F6D2-AEE8-4806-BEEB-F9880690070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BF9C39BB-DB4F-4AC2-A3EE-5D4C6681682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76114D5B-6383-4126-9027-E7B7D173918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586EAA62-0B75-45C0-9938-C82C60DD8A9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ECB44672-91A6-4749-A3B0-20F3ABE7659B}"/>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BD5CDC2A-5FD6-4BB7-BFC3-30577401BC4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BC4F2F5B-17D5-45AB-8CF4-5BCE7A62E5F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539F6865-2AF8-4673-9464-3C017B5B992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A78D2653-85ED-4C40-A63F-ADB4EB37E6AF}"/>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88977BCC-D45F-4D77-AB59-F1268E53FEAE}"/>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2957CF2F-4DFA-4D25-8077-017ED4283A46}"/>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3C28B06A-C0F8-4EDF-9433-A2FFDE00322F}"/>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A154CE40-B9D5-495A-8169-28BA13918748}"/>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D7251D17-1C7A-497D-A5F2-C2523B579AE5}"/>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5D156658-3C11-4ECE-AF67-13B55584EFF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597414F4-C0A0-420D-911C-262C50FF27F8}"/>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27952DBC-02DA-450F-804F-61818FBC534B}"/>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8D4AFBFA-7484-45B3-B838-6748250FE39A}"/>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29C843DD-26E9-4D64-B670-90A38CD150D9}"/>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8A8509B6-CD15-4F46-A4F8-6A02174B1816}"/>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98892877-7D7E-48DA-BFC6-40DC34BD913D}"/>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ED749A4E-8322-4703-8FAF-A0CDC0D8FB66}"/>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7" name="直線コネクタ 536">
          <a:extLst>
            <a:ext uri="{FF2B5EF4-FFF2-40B4-BE49-F238E27FC236}">
              <a16:creationId xmlns:a16="http://schemas.microsoft.com/office/drawing/2014/main" id="{8DBF9EDF-241E-4E36-8606-FA39A2DEF8B5}"/>
            </a:ext>
          </a:extLst>
        </xdr:cNvPr>
        <xdr:cNvCxnSpPr/>
      </xdr:nvCxnSpPr>
      <xdr:spPr>
        <a:xfrm flipV="1">
          <a:off x="14696439" y="890587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1C066D2C-E345-43A2-BD30-0D5EB65C5DF8}"/>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9" name="直線コネクタ 538">
          <a:extLst>
            <a:ext uri="{FF2B5EF4-FFF2-40B4-BE49-F238E27FC236}">
              <a16:creationId xmlns:a16="http://schemas.microsoft.com/office/drawing/2014/main" id="{ED454B29-EADF-4079-8ED2-186E146A5305}"/>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A3343B94-D3B5-49BC-825E-745A21422203}"/>
            </a:ext>
          </a:extLst>
        </xdr:cNvPr>
        <xdr:cNvSpPr txBox="1"/>
      </xdr:nvSpPr>
      <xdr:spPr>
        <a:xfrm>
          <a:off x="14735175" y="869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41" name="直線コネクタ 540">
          <a:extLst>
            <a:ext uri="{FF2B5EF4-FFF2-40B4-BE49-F238E27FC236}">
              <a16:creationId xmlns:a16="http://schemas.microsoft.com/office/drawing/2014/main" id="{84E22A35-A186-457F-8993-5D6597E68876}"/>
            </a:ext>
          </a:extLst>
        </xdr:cNvPr>
        <xdr:cNvCxnSpPr/>
      </xdr:nvCxnSpPr>
      <xdr:spPr>
        <a:xfrm>
          <a:off x="14611350" y="890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C3B53C89-AFE1-41CD-BD01-91BD4F873BAB}"/>
            </a:ext>
          </a:extLst>
        </xdr:cNvPr>
        <xdr:cNvSpPr txBox="1"/>
      </xdr:nvSpPr>
      <xdr:spPr>
        <a:xfrm>
          <a:off x="14735175" y="9446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43" name="フローチャート: 判断 542">
          <a:extLst>
            <a:ext uri="{FF2B5EF4-FFF2-40B4-BE49-F238E27FC236}">
              <a16:creationId xmlns:a16="http://schemas.microsoft.com/office/drawing/2014/main" id="{593AD98A-B7E8-44A7-AA89-F08A1FEED944}"/>
            </a:ext>
          </a:extLst>
        </xdr:cNvPr>
        <xdr:cNvSpPr/>
      </xdr:nvSpPr>
      <xdr:spPr>
        <a:xfrm>
          <a:off x="14649450" y="95827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44" name="フローチャート: 判断 543">
          <a:extLst>
            <a:ext uri="{FF2B5EF4-FFF2-40B4-BE49-F238E27FC236}">
              <a16:creationId xmlns:a16="http://schemas.microsoft.com/office/drawing/2014/main" id="{025F3294-0D60-48C5-B7C4-7053F1DA239F}"/>
            </a:ext>
          </a:extLst>
        </xdr:cNvPr>
        <xdr:cNvSpPr/>
      </xdr:nvSpPr>
      <xdr:spPr>
        <a:xfrm>
          <a:off x="13887450" y="9556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5" name="フローチャート: 判断 544">
          <a:extLst>
            <a:ext uri="{FF2B5EF4-FFF2-40B4-BE49-F238E27FC236}">
              <a16:creationId xmlns:a16="http://schemas.microsoft.com/office/drawing/2014/main" id="{A308FA51-315D-4D87-A865-4E6713E0BAC0}"/>
            </a:ext>
          </a:extLst>
        </xdr:cNvPr>
        <xdr:cNvSpPr/>
      </xdr:nvSpPr>
      <xdr:spPr>
        <a:xfrm>
          <a:off x="13096875" y="9545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6" name="フローチャート: 判断 545">
          <a:extLst>
            <a:ext uri="{FF2B5EF4-FFF2-40B4-BE49-F238E27FC236}">
              <a16:creationId xmlns:a16="http://schemas.microsoft.com/office/drawing/2014/main" id="{96175618-F5F8-4C4F-9FEA-749404455DFE}"/>
            </a:ext>
          </a:extLst>
        </xdr:cNvPr>
        <xdr:cNvSpPr/>
      </xdr:nvSpPr>
      <xdr:spPr>
        <a:xfrm>
          <a:off x="12296775" y="9565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47" name="フローチャート: 判断 546">
          <a:extLst>
            <a:ext uri="{FF2B5EF4-FFF2-40B4-BE49-F238E27FC236}">
              <a16:creationId xmlns:a16="http://schemas.microsoft.com/office/drawing/2014/main" id="{DAD004A6-39F4-4DD2-A8CF-2AD08F13CC5A}"/>
            </a:ext>
          </a:extLst>
        </xdr:cNvPr>
        <xdr:cNvSpPr/>
      </xdr:nvSpPr>
      <xdr:spPr>
        <a:xfrm>
          <a:off x="11487150" y="9522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DB35094-F49C-4741-AAA1-0B3384FAC44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08F5806-9665-4825-BC8C-AF26B93B62B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4B347A8-E97A-4604-A3B4-AD293CE6D57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29B60B9-9EE5-4C20-816D-5962FAE9EC21}"/>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FDC491A-6C3C-4938-853F-97F044A93BF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53" name="楕円 552">
          <a:extLst>
            <a:ext uri="{FF2B5EF4-FFF2-40B4-BE49-F238E27FC236}">
              <a16:creationId xmlns:a16="http://schemas.microsoft.com/office/drawing/2014/main" id="{5AD4EC6B-B352-4B70-9ECB-B651A57003C4}"/>
            </a:ext>
          </a:extLst>
        </xdr:cNvPr>
        <xdr:cNvSpPr/>
      </xdr:nvSpPr>
      <xdr:spPr>
        <a:xfrm>
          <a:off x="14649450" y="98418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95267</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843DE2CC-0A2C-436F-9AC0-01FC3EC2DBBF}"/>
            </a:ext>
          </a:extLst>
        </xdr:cNvPr>
        <xdr:cNvSpPr txBox="1"/>
      </xdr:nvSpPr>
      <xdr:spPr>
        <a:xfrm>
          <a:off x="14735175" y="982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82550</xdr:rowOff>
    </xdr:from>
    <xdr:to>
      <xdr:col>81</xdr:col>
      <xdr:colOff>101600</xdr:colOff>
      <xdr:row>61</xdr:row>
      <xdr:rowOff>12700</xdr:rowOff>
    </xdr:to>
    <xdr:sp macro="" textlink="">
      <xdr:nvSpPr>
        <xdr:cNvPr id="555" name="楕円 554">
          <a:extLst>
            <a:ext uri="{FF2B5EF4-FFF2-40B4-BE49-F238E27FC236}">
              <a16:creationId xmlns:a16="http://schemas.microsoft.com/office/drawing/2014/main" id="{F8431AC8-397A-41D7-82BD-FEB6ADF63363}"/>
            </a:ext>
          </a:extLst>
        </xdr:cNvPr>
        <xdr:cNvSpPr/>
      </xdr:nvSpPr>
      <xdr:spPr>
        <a:xfrm>
          <a:off x="13887450" y="98107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133350</xdr:rowOff>
    </xdr:from>
    <xdr:to>
      <xdr:col>85</xdr:col>
      <xdr:colOff>127000</xdr:colOff>
      <xdr:row>60</xdr:row>
      <xdr:rowOff>167640</xdr:rowOff>
    </xdr:to>
    <xdr:cxnSp macro="">
      <xdr:nvCxnSpPr>
        <xdr:cNvPr id="556" name="直線コネクタ 555">
          <a:extLst>
            <a:ext uri="{FF2B5EF4-FFF2-40B4-BE49-F238E27FC236}">
              <a16:creationId xmlns:a16="http://schemas.microsoft.com/office/drawing/2014/main" id="{36950CEB-ADA1-4E69-BA46-5C34FB0C509B}"/>
            </a:ext>
          </a:extLst>
        </xdr:cNvPr>
        <xdr:cNvCxnSpPr/>
      </xdr:nvCxnSpPr>
      <xdr:spPr>
        <a:xfrm>
          <a:off x="13935075" y="9858375"/>
          <a:ext cx="7620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57" name="楕円 556">
          <a:extLst>
            <a:ext uri="{FF2B5EF4-FFF2-40B4-BE49-F238E27FC236}">
              <a16:creationId xmlns:a16="http://schemas.microsoft.com/office/drawing/2014/main" id="{942AB50F-C510-46D7-9B03-5DF604222FBC}"/>
            </a:ext>
          </a:extLst>
        </xdr:cNvPr>
        <xdr:cNvSpPr/>
      </xdr:nvSpPr>
      <xdr:spPr>
        <a:xfrm>
          <a:off x="13096875" y="97701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99060</xdr:rowOff>
    </xdr:from>
    <xdr:to>
      <xdr:col>81</xdr:col>
      <xdr:colOff>50800</xdr:colOff>
      <xdr:row>60</xdr:row>
      <xdr:rowOff>133350</xdr:rowOff>
    </xdr:to>
    <xdr:cxnSp macro="">
      <xdr:nvCxnSpPr>
        <xdr:cNvPr id="558" name="直線コネクタ 557">
          <a:extLst>
            <a:ext uri="{FF2B5EF4-FFF2-40B4-BE49-F238E27FC236}">
              <a16:creationId xmlns:a16="http://schemas.microsoft.com/office/drawing/2014/main" id="{0E4CFD1F-E767-4850-99EA-4152F367CF04}"/>
            </a:ext>
          </a:extLst>
        </xdr:cNvPr>
        <xdr:cNvCxnSpPr/>
      </xdr:nvCxnSpPr>
      <xdr:spPr>
        <a:xfrm>
          <a:off x="13144500" y="9827260"/>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559" name="楕円 558">
          <a:extLst>
            <a:ext uri="{FF2B5EF4-FFF2-40B4-BE49-F238E27FC236}">
              <a16:creationId xmlns:a16="http://schemas.microsoft.com/office/drawing/2014/main" id="{BBB6EF51-C8DE-4352-B752-C1E383C66B49}"/>
            </a:ext>
          </a:extLst>
        </xdr:cNvPr>
        <xdr:cNvSpPr/>
      </xdr:nvSpPr>
      <xdr:spPr>
        <a:xfrm>
          <a:off x="12296775" y="97250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60</xdr:row>
      <xdr:rowOff>99060</xdr:rowOff>
    </xdr:to>
    <xdr:cxnSp macro="">
      <xdr:nvCxnSpPr>
        <xdr:cNvPr id="560" name="直線コネクタ 559">
          <a:extLst>
            <a:ext uri="{FF2B5EF4-FFF2-40B4-BE49-F238E27FC236}">
              <a16:creationId xmlns:a16="http://schemas.microsoft.com/office/drawing/2014/main" id="{2258BFB7-4AC5-44CD-A15E-459D13E54312}"/>
            </a:ext>
          </a:extLst>
        </xdr:cNvPr>
        <xdr:cNvCxnSpPr/>
      </xdr:nvCxnSpPr>
      <xdr:spPr>
        <a:xfrm>
          <a:off x="12344400" y="9763125"/>
          <a:ext cx="8001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61" name="楕円 560">
          <a:extLst>
            <a:ext uri="{FF2B5EF4-FFF2-40B4-BE49-F238E27FC236}">
              <a16:creationId xmlns:a16="http://schemas.microsoft.com/office/drawing/2014/main" id="{0E5CD2B0-A635-45D8-8CD5-F7C0C942D659}"/>
            </a:ext>
          </a:extLst>
        </xdr:cNvPr>
        <xdr:cNvSpPr/>
      </xdr:nvSpPr>
      <xdr:spPr>
        <a:xfrm>
          <a:off x="11487150" y="9686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38100</xdr:rowOff>
    </xdr:to>
    <xdr:cxnSp macro="">
      <xdr:nvCxnSpPr>
        <xdr:cNvPr id="562" name="直線コネクタ 561">
          <a:extLst>
            <a:ext uri="{FF2B5EF4-FFF2-40B4-BE49-F238E27FC236}">
              <a16:creationId xmlns:a16="http://schemas.microsoft.com/office/drawing/2014/main" id="{1B8B9626-1243-4E90-9BF6-B8416BEAA788}"/>
            </a:ext>
          </a:extLst>
        </xdr:cNvPr>
        <xdr:cNvCxnSpPr/>
      </xdr:nvCxnSpPr>
      <xdr:spPr>
        <a:xfrm>
          <a:off x="11534775" y="972502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677F92D2-3B77-4B09-9857-DAD06CB698F9}"/>
            </a:ext>
          </a:extLst>
        </xdr:cNvPr>
        <xdr:cNvSpPr txBox="1"/>
      </xdr:nvSpPr>
      <xdr:spPr>
        <a:xfrm>
          <a:off x="13745219"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89598913-EAF8-4F29-93D9-C107FC3F1D6D}"/>
            </a:ext>
          </a:extLst>
        </xdr:cNvPr>
        <xdr:cNvSpPr txBox="1"/>
      </xdr:nvSpPr>
      <xdr:spPr>
        <a:xfrm>
          <a:off x="1296416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A622ACB4-6610-481F-B8EA-DC5DD7DC5658}"/>
            </a:ext>
          </a:extLst>
        </xdr:cNvPr>
        <xdr:cNvSpPr txBox="1"/>
      </xdr:nvSpPr>
      <xdr:spPr>
        <a:xfrm>
          <a:off x="12164069" y="934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4F1DB325-08AF-465C-B983-D596A6AED845}"/>
            </a:ext>
          </a:extLst>
        </xdr:cNvPr>
        <xdr:cNvSpPr txBox="1"/>
      </xdr:nvSpPr>
      <xdr:spPr>
        <a:xfrm>
          <a:off x="11354444" y="930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3827</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E6EC3CF2-16F1-4CD0-AB4E-F63187B8375C}"/>
            </a:ext>
          </a:extLst>
        </xdr:cNvPr>
        <xdr:cNvSpPr txBox="1"/>
      </xdr:nvSpPr>
      <xdr:spPr>
        <a:xfrm>
          <a:off x="13745219" y="989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9282C591-C844-49D6-B0C6-51B688080B20}"/>
            </a:ext>
          </a:extLst>
        </xdr:cNvPr>
        <xdr:cNvSpPr txBox="1"/>
      </xdr:nvSpPr>
      <xdr:spPr>
        <a:xfrm>
          <a:off x="12964169"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80027</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D8A64AE2-52D1-4623-8E2E-C3D7B296C03D}"/>
            </a:ext>
          </a:extLst>
        </xdr:cNvPr>
        <xdr:cNvSpPr txBox="1"/>
      </xdr:nvSpPr>
      <xdr:spPr>
        <a:xfrm>
          <a:off x="12164069"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3D42CCF2-36CD-4022-B6EB-F63E9400606C}"/>
            </a:ext>
          </a:extLst>
        </xdr:cNvPr>
        <xdr:cNvSpPr txBox="1"/>
      </xdr:nvSpPr>
      <xdr:spPr>
        <a:xfrm>
          <a:off x="11354444"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95FAD25B-DCD4-416A-B12E-BCBD2D7DB91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005D2B51-7BED-46E9-82A9-C270F87C341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5F7CB450-1C57-491E-BA91-C8965C6F382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0FA6F491-245E-45F7-8C06-A4A77273A72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4AE83E3A-AB5B-49B6-9F35-5ED3F23C8DD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3BD1F8E9-396C-4E19-8071-D4EC435765C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09F1FD58-AD03-43F1-BD12-88D584A7F51D}"/>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7412A59B-040E-43F1-BE03-F98C905362BD}"/>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01C0497B-F830-40F2-9DEF-84204519E75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EFA2D5D2-BE82-4097-882A-7C72F0FAC10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1" name="直線コネクタ 580">
          <a:extLst>
            <a:ext uri="{FF2B5EF4-FFF2-40B4-BE49-F238E27FC236}">
              <a16:creationId xmlns:a16="http://schemas.microsoft.com/office/drawing/2014/main" id="{CB967F04-0CB9-494C-84AC-9582CA5CCA7C}"/>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2" name="テキスト ボックス 581">
          <a:extLst>
            <a:ext uri="{FF2B5EF4-FFF2-40B4-BE49-F238E27FC236}">
              <a16:creationId xmlns:a16="http://schemas.microsoft.com/office/drawing/2014/main" id="{F7360C4F-4F27-47A3-8CCA-53A44DF85F30}"/>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54ACDC23-9DC6-463E-BDB0-432D5CAB49D1}"/>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EC697C1F-DAF6-4A5A-BF89-AF2332E425C8}"/>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5" name="直線コネクタ 584">
          <a:extLst>
            <a:ext uri="{FF2B5EF4-FFF2-40B4-BE49-F238E27FC236}">
              <a16:creationId xmlns:a16="http://schemas.microsoft.com/office/drawing/2014/main" id="{EF3D4CAE-C821-4C97-946E-5745CD1F6EDD}"/>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6" name="テキスト ボックス 585">
          <a:extLst>
            <a:ext uri="{FF2B5EF4-FFF2-40B4-BE49-F238E27FC236}">
              <a16:creationId xmlns:a16="http://schemas.microsoft.com/office/drawing/2014/main" id="{1A7A9A22-6460-4CF2-AA4F-0E83752388EC}"/>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D918F235-8610-47D9-8619-B1015C7A3D2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F8B40240-4E70-4434-AAFA-A58AF18118E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F1A95AEE-2F6E-40F6-A15E-ABA1778E8C7E}"/>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90" name="直線コネクタ 589">
          <a:extLst>
            <a:ext uri="{FF2B5EF4-FFF2-40B4-BE49-F238E27FC236}">
              <a16:creationId xmlns:a16="http://schemas.microsoft.com/office/drawing/2014/main" id="{2E0D025A-BA71-4695-BF03-4713F72C8A54}"/>
            </a:ext>
          </a:extLst>
        </xdr:cNvPr>
        <xdr:cNvCxnSpPr/>
      </xdr:nvCxnSpPr>
      <xdr:spPr>
        <a:xfrm flipV="1">
          <a:off x="19954239" y="9061386"/>
          <a:ext cx="0" cy="1199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4320B8AA-FB66-4B3A-BD09-CBB2E4414AB7}"/>
            </a:ext>
          </a:extLst>
        </xdr:cNvPr>
        <xdr:cNvSpPr txBox="1"/>
      </xdr:nvSpPr>
      <xdr:spPr>
        <a:xfrm>
          <a:off x="19992975"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2" name="直線コネクタ 591">
          <a:extLst>
            <a:ext uri="{FF2B5EF4-FFF2-40B4-BE49-F238E27FC236}">
              <a16:creationId xmlns:a16="http://schemas.microsoft.com/office/drawing/2014/main" id="{25B8BE0A-5AF4-4E54-B7AA-5E13DED7B1C3}"/>
            </a:ext>
          </a:extLst>
        </xdr:cNvPr>
        <xdr:cNvCxnSpPr/>
      </xdr:nvCxnSpPr>
      <xdr:spPr>
        <a:xfrm>
          <a:off x="19878675" y="10260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98FA3E29-D60F-446B-8698-442CEB2A28C9}"/>
            </a:ext>
          </a:extLst>
        </xdr:cNvPr>
        <xdr:cNvSpPr txBox="1"/>
      </xdr:nvSpPr>
      <xdr:spPr>
        <a:xfrm>
          <a:off x="19992975" y="884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94" name="直線コネクタ 593">
          <a:extLst>
            <a:ext uri="{FF2B5EF4-FFF2-40B4-BE49-F238E27FC236}">
              <a16:creationId xmlns:a16="http://schemas.microsoft.com/office/drawing/2014/main" id="{67C0EC05-16C4-4110-98F3-310AC0C78B99}"/>
            </a:ext>
          </a:extLst>
        </xdr:cNvPr>
        <xdr:cNvCxnSpPr/>
      </xdr:nvCxnSpPr>
      <xdr:spPr>
        <a:xfrm>
          <a:off x="19878675" y="9061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65262EFE-1B3A-4089-AAAD-8F8EE41D77D0}"/>
            </a:ext>
          </a:extLst>
        </xdr:cNvPr>
        <xdr:cNvSpPr txBox="1"/>
      </xdr:nvSpPr>
      <xdr:spPr>
        <a:xfrm>
          <a:off x="19992975" y="98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6" name="フローチャート: 判断 595">
          <a:extLst>
            <a:ext uri="{FF2B5EF4-FFF2-40B4-BE49-F238E27FC236}">
              <a16:creationId xmlns:a16="http://schemas.microsoft.com/office/drawing/2014/main" id="{75240060-F855-43AE-B5C6-458FD7E1190F}"/>
            </a:ext>
          </a:extLst>
        </xdr:cNvPr>
        <xdr:cNvSpPr/>
      </xdr:nvSpPr>
      <xdr:spPr>
        <a:xfrm>
          <a:off x="19897725" y="99470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7" name="フローチャート: 判断 596">
          <a:extLst>
            <a:ext uri="{FF2B5EF4-FFF2-40B4-BE49-F238E27FC236}">
              <a16:creationId xmlns:a16="http://schemas.microsoft.com/office/drawing/2014/main" id="{BED58FEC-746D-46D2-A000-94B15CB4C767}"/>
            </a:ext>
          </a:extLst>
        </xdr:cNvPr>
        <xdr:cNvSpPr/>
      </xdr:nvSpPr>
      <xdr:spPr>
        <a:xfrm>
          <a:off x="19154775" y="99701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8" name="フローチャート: 判断 597">
          <a:extLst>
            <a:ext uri="{FF2B5EF4-FFF2-40B4-BE49-F238E27FC236}">
              <a16:creationId xmlns:a16="http://schemas.microsoft.com/office/drawing/2014/main" id="{47FC5372-C308-406C-B562-758390A0E3F5}"/>
            </a:ext>
          </a:extLst>
        </xdr:cNvPr>
        <xdr:cNvSpPr/>
      </xdr:nvSpPr>
      <xdr:spPr>
        <a:xfrm>
          <a:off x="18345150"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99" name="フローチャート: 判断 598">
          <a:extLst>
            <a:ext uri="{FF2B5EF4-FFF2-40B4-BE49-F238E27FC236}">
              <a16:creationId xmlns:a16="http://schemas.microsoft.com/office/drawing/2014/main" id="{25CE878A-5A06-4893-85CE-CC709112EB5B}"/>
            </a:ext>
          </a:extLst>
        </xdr:cNvPr>
        <xdr:cNvSpPr/>
      </xdr:nvSpPr>
      <xdr:spPr>
        <a:xfrm>
          <a:off x="17554575" y="9991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00" name="フローチャート: 判断 599">
          <a:extLst>
            <a:ext uri="{FF2B5EF4-FFF2-40B4-BE49-F238E27FC236}">
              <a16:creationId xmlns:a16="http://schemas.microsoft.com/office/drawing/2014/main" id="{29F76DF0-B312-4344-B07C-451646A836A9}"/>
            </a:ext>
          </a:extLst>
        </xdr:cNvPr>
        <xdr:cNvSpPr/>
      </xdr:nvSpPr>
      <xdr:spPr>
        <a:xfrm>
          <a:off x="16754475" y="100035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44B1465-2D2B-47F5-91BC-E50D79C5DA9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7E7AF49-6997-4773-88E3-4FD135E31A5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40C0280-AED1-46A7-9E78-808D7022E52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8D2B30C-27EB-4348-A766-1C37F32F0762}"/>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9916A8B-25B5-4B5B-AA02-310A5AF8113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83503</xdr:rowOff>
    </xdr:from>
    <xdr:to>
      <xdr:col>116</xdr:col>
      <xdr:colOff>114300</xdr:colOff>
      <xdr:row>63</xdr:row>
      <xdr:rowOff>13653</xdr:rowOff>
    </xdr:to>
    <xdr:sp macro="" textlink="">
      <xdr:nvSpPr>
        <xdr:cNvPr id="606" name="楕円 605">
          <a:extLst>
            <a:ext uri="{FF2B5EF4-FFF2-40B4-BE49-F238E27FC236}">
              <a16:creationId xmlns:a16="http://schemas.microsoft.com/office/drawing/2014/main" id="{BDC37469-F9AD-4D43-AF93-39B1AEB54FF6}"/>
            </a:ext>
          </a:extLst>
        </xdr:cNvPr>
        <xdr:cNvSpPr/>
      </xdr:nvSpPr>
      <xdr:spPr>
        <a:xfrm>
          <a:off x="19897725" y="101355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169880</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60B0F22D-247D-475F-A67E-423D2B4223D1}"/>
            </a:ext>
          </a:extLst>
        </xdr:cNvPr>
        <xdr:cNvSpPr txBox="1"/>
      </xdr:nvSpPr>
      <xdr:spPr>
        <a:xfrm>
          <a:off x="19992975" y="1004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84645</xdr:rowOff>
    </xdr:from>
    <xdr:to>
      <xdr:col>112</xdr:col>
      <xdr:colOff>38100</xdr:colOff>
      <xdr:row>63</xdr:row>
      <xdr:rowOff>14795</xdr:rowOff>
    </xdr:to>
    <xdr:sp macro="" textlink="">
      <xdr:nvSpPr>
        <xdr:cNvPr id="608" name="楕円 607">
          <a:extLst>
            <a:ext uri="{FF2B5EF4-FFF2-40B4-BE49-F238E27FC236}">
              <a16:creationId xmlns:a16="http://schemas.microsoft.com/office/drawing/2014/main" id="{3DD77174-7543-47D7-8949-91EEAB43A32D}"/>
            </a:ext>
          </a:extLst>
        </xdr:cNvPr>
        <xdr:cNvSpPr/>
      </xdr:nvSpPr>
      <xdr:spPr>
        <a:xfrm>
          <a:off x="19154775" y="101366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134303</xdr:rowOff>
    </xdr:from>
    <xdr:to>
      <xdr:col>116</xdr:col>
      <xdr:colOff>63500</xdr:colOff>
      <xdr:row>62</xdr:row>
      <xdr:rowOff>135445</xdr:rowOff>
    </xdr:to>
    <xdr:cxnSp macro="">
      <xdr:nvCxnSpPr>
        <xdr:cNvPr id="609" name="直線コネクタ 608">
          <a:extLst>
            <a:ext uri="{FF2B5EF4-FFF2-40B4-BE49-F238E27FC236}">
              <a16:creationId xmlns:a16="http://schemas.microsoft.com/office/drawing/2014/main" id="{CE88F745-B7AA-4EAE-B755-907AF32CA88A}"/>
            </a:ext>
          </a:extLst>
        </xdr:cNvPr>
        <xdr:cNvCxnSpPr/>
      </xdr:nvCxnSpPr>
      <xdr:spPr>
        <a:xfrm flipV="1">
          <a:off x="19202400" y="10183178"/>
          <a:ext cx="75247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86931</xdr:rowOff>
    </xdr:from>
    <xdr:to>
      <xdr:col>107</xdr:col>
      <xdr:colOff>101600</xdr:colOff>
      <xdr:row>63</xdr:row>
      <xdr:rowOff>17081</xdr:rowOff>
    </xdr:to>
    <xdr:sp macro="" textlink="">
      <xdr:nvSpPr>
        <xdr:cNvPr id="610" name="楕円 609">
          <a:extLst>
            <a:ext uri="{FF2B5EF4-FFF2-40B4-BE49-F238E27FC236}">
              <a16:creationId xmlns:a16="http://schemas.microsoft.com/office/drawing/2014/main" id="{61360ABB-A195-4D0E-89E4-E689DDF3AF92}"/>
            </a:ext>
          </a:extLst>
        </xdr:cNvPr>
        <xdr:cNvSpPr/>
      </xdr:nvSpPr>
      <xdr:spPr>
        <a:xfrm>
          <a:off x="18345150" y="101326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135445</xdr:rowOff>
    </xdr:from>
    <xdr:to>
      <xdr:col>111</xdr:col>
      <xdr:colOff>177800</xdr:colOff>
      <xdr:row>62</xdr:row>
      <xdr:rowOff>137731</xdr:rowOff>
    </xdr:to>
    <xdr:cxnSp macro="">
      <xdr:nvCxnSpPr>
        <xdr:cNvPr id="611" name="直線コネクタ 610">
          <a:extLst>
            <a:ext uri="{FF2B5EF4-FFF2-40B4-BE49-F238E27FC236}">
              <a16:creationId xmlns:a16="http://schemas.microsoft.com/office/drawing/2014/main" id="{349DF021-CDA3-44AC-895F-B8C2679A01A5}"/>
            </a:ext>
          </a:extLst>
        </xdr:cNvPr>
        <xdr:cNvCxnSpPr/>
      </xdr:nvCxnSpPr>
      <xdr:spPr>
        <a:xfrm flipV="1">
          <a:off x="18392775" y="10184320"/>
          <a:ext cx="809625"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88074</xdr:rowOff>
    </xdr:from>
    <xdr:to>
      <xdr:col>102</xdr:col>
      <xdr:colOff>165100</xdr:colOff>
      <xdr:row>63</xdr:row>
      <xdr:rowOff>18224</xdr:rowOff>
    </xdr:to>
    <xdr:sp macro="" textlink="">
      <xdr:nvSpPr>
        <xdr:cNvPr id="612" name="楕円 611">
          <a:extLst>
            <a:ext uri="{FF2B5EF4-FFF2-40B4-BE49-F238E27FC236}">
              <a16:creationId xmlns:a16="http://schemas.microsoft.com/office/drawing/2014/main" id="{16D736E4-4F23-4603-A761-EDF244501F32}"/>
            </a:ext>
          </a:extLst>
        </xdr:cNvPr>
        <xdr:cNvSpPr/>
      </xdr:nvSpPr>
      <xdr:spPr>
        <a:xfrm>
          <a:off x="17554575" y="101337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137731</xdr:rowOff>
    </xdr:from>
    <xdr:to>
      <xdr:col>107</xdr:col>
      <xdr:colOff>50800</xdr:colOff>
      <xdr:row>62</xdr:row>
      <xdr:rowOff>138874</xdr:rowOff>
    </xdr:to>
    <xdr:cxnSp macro="">
      <xdr:nvCxnSpPr>
        <xdr:cNvPr id="613" name="直線コネクタ 612">
          <a:extLst>
            <a:ext uri="{FF2B5EF4-FFF2-40B4-BE49-F238E27FC236}">
              <a16:creationId xmlns:a16="http://schemas.microsoft.com/office/drawing/2014/main" id="{FE951801-C122-4DB8-8118-43389F47806A}"/>
            </a:ext>
          </a:extLst>
        </xdr:cNvPr>
        <xdr:cNvCxnSpPr/>
      </xdr:nvCxnSpPr>
      <xdr:spPr>
        <a:xfrm flipV="1">
          <a:off x="17602200" y="10189781"/>
          <a:ext cx="7905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89218</xdr:rowOff>
    </xdr:from>
    <xdr:to>
      <xdr:col>98</xdr:col>
      <xdr:colOff>38100</xdr:colOff>
      <xdr:row>63</xdr:row>
      <xdr:rowOff>19368</xdr:rowOff>
    </xdr:to>
    <xdr:sp macro="" textlink="">
      <xdr:nvSpPr>
        <xdr:cNvPr id="614" name="楕円 613">
          <a:extLst>
            <a:ext uri="{FF2B5EF4-FFF2-40B4-BE49-F238E27FC236}">
              <a16:creationId xmlns:a16="http://schemas.microsoft.com/office/drawing/2014/main" id="{3A3F2153-E05F-47C6-80E4-6D0BB4FEA852}"/>
            </a:ext>
          </a:extLst>
        </xdr:cNvPr>
        <xdr:cNvSpPr/>
      </xdr:nvSpPr>
      <xdr:spPr>
        <a:xfrm>
          <a:off x="16754475" y="101349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138874</xdr:rowOff>
    </xdr:from>
    <xdr:to>
      <xdr:col>102</xdr:col>
      <xdr:colOff>114300</xdr:colOff>
      <xdr:row>62</xdr:row>
      <xdr:rowOff>140018</xdr:rowOff>
    </xdr:to>
    <xdr:cxnSp macro="">
      <xdr:nvCxnSpPr>
        <xdr:cNvPr id="615" name="直線コネクタ 614">
          <a:extLst>
            <a:ext uri="{FF2B5EF4-FFF2-40B4-BE49-F238E27FC236}">
              <a16:creationId xmlns:a16="http://schemas.microsoft.com/office/drawing/2014/main" id="{D1B909E8-8573-42E5-9332-5ADBF51F068A}"/>
            </a:ext>
          </a:extLst>
        </xdr:cNvPr>
        <xdr:cNvCxnSpPr/>
      </xdr:nvCxnSpPr>
      <xdr:spPr>
        <a:xfrm flipV="1">
          <a:off x="16802100" y="10190924"/>
          <a:ext cx="8001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16" name="n_1aveValue【保健センター・保健所】&#10;一人当たり面積">
          <a:extLst>
            <a:ext uri="{FF2B5EF4-FFF2-40B4-BE49-F238E27FC236}">
              <a16:creationId xmlns:a16="http://schemas.microsoft.com/office/drawing/2014/main" id="{C8C1AF88-0F5F-447A-98A4-831C1A3E623C}"/>
            </a:ext>
          </a:extLst>
        </xdr:cNvPr>
        <xdr:cNvSpPr txBox="1"/>
      </xdr:nvSpPr>
      <xdr:spPr>
        <a:xfrm>
          <a:off x="18983402" y="975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17" name="n_2aveValue【保健センター・保健所】&#10;一人当たり面積">
          <a:extLst>
            <a:ext uri="{FF2B5EF4-FFF2-40B4-BE49-F238E27FC236}">
              <a16:creationId xmlns:a16="http://schemas.microsoft.com/office/drawing/2014/main" id="{38F7F514-DC62-46A9-B2D3-ABBEFDD4896C}"/>
            </a:ext>
          </a:extLst>
        </xdr:cNvPr>
        <xdr:cNvSpPr txBox="1"/>
      </xdr:nvSpPr>
      <xdr:spPr>
        <a:xfrm>
          <a:off x="18183302" y="976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18" name="n_3aveValue【保健センター・保健所】&#10;一人当たり面積">
          <a:extLst>
            <a:ext uri="{FF2B5EF4-FFF2-40B4-BE49-F238E27FC236}">
              <a16:creationId xmlns:a16="http://schemas.microsoft.com/office/drawing/2014/main" id="{7602D10F-22F4-426B-83A5-3305AA1C1275}"/>
            </a:ext>
          </a:extLst>
        </xdr:cNvPr>
        <xdr:cNvSpPr txBox="1"/>
      </xdr:nvSpPr>
      <xdr:spPr>
        <a:xfrm>
          <a:off x="17383202" y="977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619" name="n_4aveValue【保健センター・保健所】&#10;一人当たり面積">
          <a:extLst>
            <a:ext uri="{FF2B5EF4-FFF2-40B4-BE49-F238E27FC236}">
              <a16:creationId xmlns:a16="http://schemas.microsoft.com/office/drawing/2014/main" id="{7598E837-4722-4A1A-A592-A6AF59087F69}"/>
            </a:ext>
          </a:extLst>
        </xdr:cNvPr>
        <xdr:cNvSpPr txBox="1"/>
      </xdr:nvSpPr>
      <xdr:spPr>
        <a:xfrm>
          <a:off x="16592627" y="979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5922</xdr:rowOff>
    </xdr:from>
    <xdr:ext cx="469744" cy="259045"/>
    <xdr:sp macro="" textlink="">
      <xdr:nvSpPr>
        <xdr:cNvPr id="620" name="n_1mainValue【保健センター・保健所】&#10;一人当たり面積">
          <a:extLst>
            <a:ext uri="{FF2B5EF4-FFF2-40B4-BE49-F238E27FC236}">
              <a16:creationId xmlns:a16="http://schemas.microsoft.com/office/drawing/2014/main" id="{016C7D70-98E8-4C5B-8DD5-653E9E04BC80}"/>
            </a:ext>
          </a:extLst>
        </xdr:cNvPr>
        <xdr:cNvSpPr txBox="1"/>
      </xdr:nvSpPr>
      <xdr:spPr>
        <a:xfrm>
          <a:off x="18983402" y="102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8208</xdr:rowOff>
    </xdr:from>
    <xdr:ext cx="469744" cy="259045"/>
    <xdr:sp macro="" textlink="">
      <xdr:nvSpPr>
        <xdr:cNvPr id="621" name="n_2mainValue【保健センター・保健所】&#10;一人当たり面積">
          <a:extLst>
            <a:ext uri="{FF2B5EF4-FFF2-40B4-BE49-F238E27FC236}">
              <a16:creationId xmlns:a16="http://schemas.microsoft.com/office/drawing/2014/main" id="{646A17B5-D59F-426B-8DE8-AE08D8418E52}"/>
            </a:ext>
          </a:extLst>
        </xdr:cNvPr>
        <xdr:cNvSpPr txBox="1"/>
      </xdr:nvSpPr>
      <xdr:spPr>
        <a:xfrm>
          <a:off x="18183302" y="1022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9351</xdr:rowOff>
    </xdr:from>
    <xdr:ext cx="469744" cy="259045"/>
    <xdr:sp macro="" textlink="">
      <xdr:nvSpPr>
        <xdr:cNvPr id="622" name="n_3mainValue【保健センター・保健所】&#10;一人当たり面積">
          <a:extLst>
            <a:ext uri="{FF2B5EF4-FFF2-40B4-BE49-F238E27FC236}">
              <a16:creationId xmlns:a16="http://schemas.microsoft.com/office/drawing/2014/main" id="{843A4E11-B9FE-427A-8D30-23EA6F99CDE0}"/>
            </a:ext>
          </a:extLst>
        </xdr:cNvPr>
        <xdr:cNvSpPr txBox="1"/>
      </xdr:nvSpPr>
      <xdr:spPr>
        <a:xfrm>
          <a:off x="17383202" y="102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10495</xdr:rowOff>
    </xdr:from>
    <xdr:ext cx="469744" cy="259045"/>
    <xdr:sp macro="" textlink="">
      <xdr:nvSpPr>
        <xdr:cNvPr id="623" name="n_4mainValue【保健センター・保健所】&#10;一人当たり面積">
          <a:extLst>
            <a:ext uri="{FF2B5EF4-FFF2-40B4-BE49-F238E27FC236}">
              <a16:creationId xmlns:a16="http://schemas.microsoft.com/office/drawing/2014/main" id="{8D1D04EE-1BB7-4BD4-8A32-DE5D86D54C6E}"/>
            </a:ext>
          </a:extLst>
        </xdr:cNvPr>
        <xdr:cNvSpPr txBox="1"/>
      </xdr:nvSpPr>
      <xdr:spPr>
        <a:xfrm>
          <a:off x="16592627" y="1021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7036AD87-A57B-49B2-A4BC-86AD25D51175}"/>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BA8851D1-A2FE-438A-97C9-5AA7CB804492}"/>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ADBDC00E-4C5F-4729-9811-21494CB81F07}"/>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7BCD7A03-2B0A-44AF-B799-E5C7DABEDCA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E35EDBB6-0CF9-4CC3-9422-E53A8AA51870}"/>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D9DC2BD4-24B8-46C8-80B3-224528D79158}"/>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7B4BC68C-0C24-4198-A241-379AC920C9A7}"/>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F01B75-19EF-4917-894B-396710646DC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1AAD8-2721-4572-A425-2B586D01C81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8B996F26-9C98-48C3-B9D1-C2AC90753CCD}"/>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39A46841-449B-4D71-96BB-B207E0F5753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855347AC-AC84-423C-8505-1651B3184EAD}"/>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1E411D67-5632-44BE-9B73-7747F39D856F}"/>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75972CC5-5937-46E4-B63C-316C8A8071E0}"/>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8E2718D8-0767-4E9F-B670-BCD2FDE2D480}"/>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ABB43E03-609B-4463-88C0-2427F1B5B6B0}"/>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4E3CA02F-1744-4AFE-90D5-48E7BFBFA78C}"/>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FAE4B41D-2DBB-426A-8B0B-9F5C8F737490}"/>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100717A7-406E-4D04-9A60-86DFAF053182}"/>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22EF7126-F46B-41B2-9EB7-551B5338E573}"/>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43058C81-A947-489D-8D58-15F4A934A0A2}"/>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7F93CEF0-577D-45E3-8344-451A437B8DBF}"/>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8F571E27-ABEC-4EBA-B092-487D86616A05}"/>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4EC3F201-ADE7-4CB3-BD6B-DCC4E5FF660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47736505-0591-4ABB-B9EF-B231E5B76AB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7EC90929-43D1-4B1D-96D3-2637B5EF49DD}"/>
            </a:ext>
          </a:extLst>
        </xdr:cNvPr>
        <xdr:cNvCxnSpPr/>
      </xdr:nvCxnSpPr>
      <xdr:spPr>
        <a:xfrm flipV="1">
          <a:off x="14696439" y="12623527"/>
          <a:ext cx="0" cy="14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54A5C5AE-C34D-4DAD-B60E-B035772F8C6D}"/>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E060B995-B94D-48AC-9B6C-0637E29D2D43}"/>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2" name="【消防施設】&#10;有形固定資産減価償却率最大値テキスト">
          <a:extLst>
            <a:ext uri="{FF2B5EF4-FFF2-40B4-BE49-F238E27FC236}">
              <a16:creationId xmlns:a16="http://schemas.microsoft.com/office/drawing/2014/main" id="{4813D503-6E58-457A-A9DA-8A45BDE22909}"/>
            </a:ext>
          </a:extLst>
        </xdr:cNvPr>
        <xdr:cNvSpPr txBox="1"/>
      </xdr:nvSpPr>
      <xdr:spPr>
        <a:xfrm>
          <a:off x="14735175" y="12401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3" name="直線コネクタ 652">
          <a:extLst>
            <a:ext uri="{FF2B5EF4-FFF2-40B4-BE49-F238E27FC236}">
              <a16:creationId xmlns:a16="http://schemas.microsoft.com/office/drawing/2014/main" id="{861E8C25-A727-46B9-80AC-DD367EACF151}"/>
            </a:ext>
          </a:extLst>
        </xdr:cNvPr>
        <xdr:cNvCxnSpPr/>
      </xdr:nvCxnSpPr>
      <xdr:spPr>
        <a:xfrm>
          <a:off x="14611350" y="126235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7B3F1248-4FA3-4698-90B3-292F69E86C6A}"/>
            </a:ext>
          </a:extLst>
        </xdr:cNvPr>
        <xdr:cNvSpPr txBox="1"/>
      </xdr:nvSpPr>
      <xdr:spPr>
        <a:xfrm>
          <a:off x="14735175" y="13449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5" name="フローチャート: 判断 654">
          <a:extLst>
            <a:ext uri="{FF2B5EF4-FFF2-40B4-BE49-F238E27FC236}">
              <a16:creationId xmlns:a16="http://schemas.microsoft.com/office/drawing/2014/main" id="{CC555936-5EE0-4740-902C-5A4C9AD54DB5}"/>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6" name="フローチャート: 判断 655">
          <a:extLst>
            <a:ext uri="{FF2B5EF4-FFF2-40B4-BE49-F238E27FC236}">
              <a16:creationId xmlns:a16="http://schemas.microsoft.com/office/drawing/2014/main" id="{1469577C-8297-4E46-ACF6-E170A9C49905}"/>
            </a:ext>
          </a:extLst>
        </xdr:cNvPr>
        <xdr:cNvSpPr/>
      </xdr:nvSpPr>
      <xdr:spPr>
        <a:xfrm>
          <a:off x="13887450"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57" name="フローチャート: 判断 656">
          <a:extLst>
            <a:ext uri="{FF2B5EF4-FFF2-40B4-BE49-F238E27FC236}">
              <a16:creationId xmlns:a16="http://schemas.microsoft.com/office/drawing/2014/main" id="{C1658BB4-B633-46F7-822D-E14E08E17ACD}"/>
            </a:ext>
          </a:extLst>
        </xdr:cNvPr>
        <xdr:cNvSpPr/>
      </xdr:nvSpPr>
      <xdr:spPr>
        <a:xfrm>
          <a:off x="13096875" y="13403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8" name="フローチャート: 判断 657">
          <a:extLst>
            <a:ext uri="{FF2B5EF4-FFF2-40B4-BE49-F238E27FC236}">
              <a16:creationId xmlns:a16="http://schemas.microsoft.com/office/drawing/2014/main" id="{4466E265-6A07-4E76-A81A-B53D8AED290D}"/>
            </a:ext>
          </a:extLst>
        </xdr:cNvPr>
        <xdr:cNvSpPr/>
      </xdr:nvSpPr>
      <xdr:spPr>
        <a:xfrm>
          <a:off x="12296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59" name="フローチャート: 判断 658">
          <a:extLst>
            <a:ext uri="{FF2B5EF4-FFF2-40B4-BE49-F238E27FC236}">
              <a16:creationId xmlns:a16="http://schemas.microsoft.com/office/drawing/2014/main" id="{82E983A2-9AE3-4BE2-BF4C-A8B3150B09A5}"/>
            </a:ext>
          </a:extLst>
        </xdr:cNvPr>
        <xdr:cNvSpPr/>
      </xdr:nvSpPr>
      <xdr:spPr>
        <a:xfrm>
          <a:off x="11487150" y="134773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EE8B405-A068-442B-8898-B6BED3C857B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45A6109-BACE-44C5-83AB-ACDDF55BCBB9}"/>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AD067A3-58BE-41F9-B950-559D44CB81F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BF5E6F3-51C2-4242-8099-D6D7517C4596}"/>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F4C1477-BCB1-4142-9F37-4832B9BACA96}"/>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5262</xdr:rowOff>
    </xdr:from>
    <xdr:to>
      <xdr:col>85</xdr:col>
      <xdr:colOff>177800</xdr:colOff>
      <xdr:row>80</xdr:row>
      <xdr:rowOff>106862</xdr:rowOff>
    </xdr:to>
    <xdr:sp macro="" textlink="">
      <xdr:nvSpPr>
        <xdr:cNvPr id="665" name="楕円 664">
          <a:extLst>
            <a:ext uri="{FF2B5EF4-FFF2-40B4-BE49-F238E27FC236}">
              <a16:creationId xmlns:a16="http://schemas.microsoft.com/office/drawing/2014/main" id="{121CB5B4-4DDC-4A72-9639-FBACB7E928C2}"/>
            </a:ext>
          </a:extLst>
        </xdr:cNvPr>
        <xdr:cNvSpPr/>
      </xdr:nvSpPr>
      <xdr:spPr>
        <a:xfrm>
          <a:off x="14649450" y="129719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28139</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BE58B665-1975-4CE6-A8AC-B1C37C0C658A}"/>
            </a:ext>
          </a:extLst>
        </xdr:cNvPr>
        <xdr:cNvSpPr txBox="1"/>
      </xdr:nvSpPr>
      <xdr:spPr>
        <a:xfrm>
          <a:off x="14735175" y="1283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6894</xdr:rowOff>
    </xdr:from>
    <xdr:to>
      <xdr:col>81</xdr:col>
      <xdr:colOff>101600</xdr:colOff>
      <xdr:row>83</xdr:row>
      <xdr:rowOff>108494</xdr:rowOff>
    </xdr:to>
    <xdr:sp macro="" textlink="">
      <xdr:nvSpPr>
        <xdr:cNvPr id="667" name="楕円 666">
          <a:extLst>
            <a:ext uri="{FF2B5EF4-FFF2-40B4-BE49-F238E27FC236}">
              <a16:creationId xmlns:a16="http://schemas.microsoft.com/office/drawing/2014/main" id="{3380BF75-63CA-425E-BAEC-612F2CF3F13B}"/>
            </a:ext>
          </a:extLst>
        </xdr:cNvPr>
        <xdr:cNvSpPr/>
      </xdr:nvSpPr>
      <xdr:spPr>
        <a:xfrm>
          <a:off x="13887450" y="134593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56062</xdr:rowOff>
    </xdr:from>
    <xdr:to>
      <xdr:col>85</xdr:col>
      <xdr:colOff>127000</xdr:colOff>
      <xdr:row>83</xdr:row>
      <xdr:rowOff>57694</xdr:rowOff>
    </xdr:to>
    <xdr:cxnSp macro="">
      <xdr:nvCxnSpPr>
        <xdr:cNvPr id="668" name="直線コネクタ 667">
          <a:extLst>
            <a:ext uri="{FF2B5EF4-FFF2-40B4-BE49-F238E27FC236}">
              <a16:creationId xmlns:a16="http://schemas.microsoft.com/office/drawing/2014/main" id="{D3FD92C1-160A-4D8A-B416-21D64AB453D5}"/>
            </a:ext>
          </a:extLst>
        </xdr:cNvPr>
        <xdr:cNvCxnSpPr/>
      </xdr:nvCxnSpPr>
      <xdr:spPr>
        <a:xfrm flipV="1">
          <a:off x="13935075" y="13019587"/>
          <a:ext cx="762000" cy="48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41184</xdr:rowOff>
    </xdr:from>
    <xdr:to>
      <xdr:col>76</xdr:col>
      <xdr:colOff>165100</xdr:colOff>
      <xdr:row>82</xdr:row>
      <xdr:rowOff>142784</xdr:rowOff>
    </xdr:to>
    <xdr:sp macro="" textlink="">
      <xdr:nvSpPr>
        <xdr:cNvPr id="669" name="楕円 668">
          <a:extLst>
            <a:ext uri="{FF2B5EF4-FFF2-40B4-BE49-F238E27FC236}">
              <a16:creationId xmlns:a16="http://schemas.microsoft.com/office/drawing/2014/main" id="{5BF12C14-B074-407A-9F1F-3CD8A5C9D30D}"/>
            </a:ext>
          </a:extLst>
        </xdr:cNvPr>
        <xdr:cNvSpPr/>
      </xdr:nvSpPr>
      <xdr:spPr>
        <a:xfrm>
          <a:off x="13096875" y="1332855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91984</xdr:rowOff>
    </xdr:from>
    <xdr:to>
      <xdr:col>81</xdr:col>
      <xdr:colOff>50800</xdr:colOff>
      <xdr:row>83</xdr:row>
      <xdr:rowOff>57694</xdr:rowOff>
    </xdr:to>
    <xdr:cxnSp macro="">
      <xdr:nvCxnSpPr>
        <xdr:cNvPr id="670" name="直線コネクタ 669">
          <a:extLst>
            <a:ext uri="{FF2B5EF4-FFF2-40B4-BE49-F238E27FC236}">
              <a16:creationId xmlns:a16="http://schemas.microsoft.com/office/drawing/2014/main" id="{13E461AA-75D4-46CA-AC59-018A28B9B2BB}"/>
            </a:ext>
          </a:extLst>
        </xdr:cNvPr>
        <xdr:cNvCxnSpPr/>
      </xdr:nvCxnSpPr>
      <xdr:spPr>
        <a:xfrm>
          <a:off x="13144500" y="13376184"/>
          <a:ext cx="79057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134257</xdr:rowOff>
    </xdr:from>
    <xdr:to>
      <xdr:col>72</xdr:col>
      <xdr:colOff>38100</xdr:colOff>
      <xdr:row>82</xdr:row>
      <xdr:rowOff>64407</xdr:rowOff>
    </xdr:to>
    <xdr:sp macro="" textlink="">
      <xdr:nvSpPr>
        <xdr:cNvPr id="671" name="楕円 670">
          <a:extLst>
            <a:ext uri="{FF2B5EF4-FFF2-40B4-BE49-F238E27FC236}">
              <a16:creationId xmlns:a16="http://schemas.microsoft.com/office/drawing/2014/main" id="{50F668EB-2057-4C47-A400-0539BD92847B}"/>
            </a:ext>
          </a:extLst>
        </xdr:cNvPr>
        <xdr:cNvSpPr/>
      </xdr:nvSpPr>
      <xdr:spPr>
        <a:xfrm>
          <a:off x="12296775" y="132597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13607</xdr:rowOff>
    </xdr:from>
    <xdr:to>
      <xdr:col>76</xdr:col>
      <xdr:colOff>114300</xdr:colOff>
      <xdr:row>82</xdr:row>
      <xdr:rowOff>91984</xdr:rowOff>
    </xdr:to>
    <xdr:cxnSp macro="">
      <xdr:nvCxnSpPr>
        <xdr:cNvPr id="672" name="直線コネクタ 671">
          <a:extLst>
            <a:ext uri="{FF2B5EF4-FFF2-40B4-BE49-F238E27FC236}">
              <a16:creationId xmlns:a16="http://schemas.microsoft.com/office/drawing/2014/main" id="{08296C36-2C32-44BA-A10C-D770BF8E885F}"/>
            </a:ext>
          </a:extLst>
        </xdr:cNvPr>
        <xdr:cNvCxnSpPr/>
      </xdr:nvCxnSpPr>
      <xdr:spPr>
        <a:xfrm>
          <a:off x="12344400" y="13297807"/>
          <a:ext cx="8001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144055</xdr:rowOff>
    </xdr:from>
    <xdr:to>
      <xdr:col>67</xdr:col>
      <xdr:colOff>101600</xdr:colOff>
      <xdr:row>79</xdr:row>
      <xdr:rowOff>74205</xdr:rowOff>
    </xdr:to>
    <xdr:sp macro="" textlink="">
      <xdr:nvSpPr>
        <xdr:cNvPr id="673" name="楕円 672">
          <a:extLst>
            <a:ext uri="{FF2B5EF4-FFF2-40B4-BE49-F238E27FC236}">
              <a16:creationId xmlns:a16="http://schemas.microsoft.com/office/drawing/2014/main" id="{510E5449-5DBC-47AD-AFDD-704CD587FB56}"/>
            </a:ext>
          </a:extLst>
        </xdr:cNvPr>
        <xdr:cNvSpPr/>
      </xdr:nvSpPr>
      <xdr:spPr>
        <a:xfrm>
          <a:off x="11487150" y="12780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23405</xdr:rowOff>
    </xdr:from>
    <xdr:to>
      <xdr:col>71</xdr:col>
      <xdr:colOff>177800</xdr:colOff>
      <xdr:row>82</xdr:row>
      <xdr:rowOff>13607</xdr:rowOff>
    </xdr:to>
    <xdr:cxnSp macro="">
      <xdr:nvCxnSpPr>
        <xdr:cNvPr id="674" name="直線コネクタ 673">
          <a:extLst>
            <a:ext uri="{FF2B5EF4-FFF2-40B4-BE49-F238E27FC236}">
              <a16:creationId xmlns:a16="http://schemas.microsoft.com/office/drawing/2014/main" id="{173EFDBD-9D61-440A-B3D4-B5A3ADBA6876}"/>
            </a:ext>
          </a:extLst>
        </xdr:cNvPr>
        <xdr:cNvCxnSpPr/>
      </xdr:nvCxnSpPr>
      <xdr:spPr>
        <a:xfrm>
          <a:off x="11534775" y="12828180"/>
          <a:ext cx="809625" cy="46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675" name="n_1aveValue【消防施設】&#10;有形固定資産減価償却率">
          <a:extLst>
            <a:ext uri="{FF2B5EF4-FFF2-40B4-BE49-F238E27FC236}">
              <a16:creationId xmlns:a16="http://schemas.microsoft.com/office/drawing/2014/main" id="{663FF7B5-6684-49EE-9757-1B24CF1665B4}"/>
            </a:ext>
          </a:extLst>
        </xdr:cNvPr>
        <xdr:cNvSpPr txBox="1"/>
      </xdr:nvSpPr>
      <xdr:spPr>
        <a:xfrm>
          <a:off x="13745219" y="13230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676" name="n_2aveValue【消防施設】&#10;有形固定資産減価償却率">
          <a:extLst>
            <a:ext uri="{FF2B5EF4-FFF2-40B4-BE49-F238E27FC236}">
              <a16:creationId xmlns:a16="http://schemas.microsoft.com/office/drawing/2014/main" id="{B1FC1C7A-E0BD-4254-AAA7-80D9241D9196}"/>
            </a:ext>
          </a:extLst>
        </xdr:cNvPr>
        <xdr:cNvSpPr txBox="1"/>
      </xdr:nvSpPr>
      <xdr:spPr>
        <a:xfrm>
          <a:off x="12964169" y="134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77" name="n_3aveValue【消防施設】&#10;有形固定資産減価償却率">
          <a:extLst>
            <a:ext uri="{FF2B5EF4-FFF2-40B4-BE49-F238E27FC236}">
              <a16:creationId xmlns:a16="http://schemas.microsoft.com/office/drawing/2014/main" id="{50A21F03-1941-417E-B647-899EA0002771}"/>
            </a:ext>
          </a:extLst>
        </xdr:cNvPr>
        <xdr:cNvSpPr txBox="1"/>
      </xdr:nvSpPr>
      <xdr:spPr>
        <a:xfrm>
          <a:off x="12164069"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678" name="n_4aveValue【消防施設】&#10;有形固定資産減価償却率">
          <a:extLst>
            <a:ext uri="{FF2B5EF4-FFF2-40B4-BE49-F238E27FC236}">
              <a16:creationId xmlns:a16="http://schemas.microsoft.com/office/drawing/2014/main" id="{3B017CAD-5A40-44B5-88EA-747372277AEB}"/>
            </a:ext>
          </a:extLst>
        </xdr:cNvPr>
        <xdr:cNvSpPr txBox="1"/>
      </xdr:nvSpPr>
      <xdr:spPr>
        <a:xfrm>
          <a:off x="11354444" y="1357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99621</xdr:rowOff>
    </xdr:from>
    <xdr:ext cx="405111" cy="259045"/>
    <xdr:sp macro="" textlink="">
      <xdr:nvSpPr>
        <xdr:cNvPr id="679" name="n_1mainValue【消防施設】&#10;有形固定資産減価償却率">
          <a:extLst>
            <a:ext uri="{FF2B5EF4-FFF2-40B4-BE49-F238E27FC236}">
              <a16:creationId xmlns:a16="http://schemas.microsoft.com/office/drawing/2014/main" id="{1CD002AA-511D-4C6F-939E-8DC567DF9577}"/>
            </a:ext>
          </a:extLst>
        </xdr:cNvPr>
        <xdr:cNvSpPr txBox="1"/>
      </xdr:nvSpPr>
      <xdr:spPr>
        <a:xfrm>
          <a:off x="13745219" y="13552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159311</xdr:rowOff>
    </xdr:from>
    <xdr:ext cx="405111" cy="259045"/>
    <xdr:sp macro="" textlink="">
      <xdr:nvSpPr>
        <xdr:cNvPr id="680" name="n_2mainValue【消防施設】&#10;有形固定資産減価償却率">
          <a:extLst>
            <a:ext uri="{FF2B5EF4-FFF2-40B4-BE49-F238E27FC236}">
              <a16:creationId xmlns:a16="http://schemas.microsoft.com/office/drawing/2014/main" id="{667C5FD6-DFCC-4DC0-8245-8F1659F08B34}"/>
            </a:ext>
          </a:extLst>
        </xdr:cNvPr>
        <xdr:cNvSpPr txBox="1"/>
      </xdr:nvSpPr>
      <xdr:spPr>
        <a:xfrm>
          <a:off x="12964169" y="13126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80934</xdr:rowOff>
    </xdr:from>
    <xdr:ext cx="405111" cy="259045"/>
    <xdr:sp macro="" textlink="">
      <xdr:nvSpPr>
        <xdr:cNvPr id="681" name="n_3mainValue【消防施設】&#10;有形固定資産減価償却率">
          <a:extLst>
            <a:ext uri="{FF2B5EF4-FFF2-40B4-BE49-F238E27FC236}">
              <a16:creationId xmlns:a16="http://schemas.microsoft.com/office/drawing/2014/main" id="{2FCF9416-80D3-42F2-B63E-F039533946E9}"/>
            </a:ext>
          </a:extLst>
        </xdr:cNvPr>
        <xdr:cNvSpPr txBox="1"/>
      </xdr:nvSpPr>
      <xdr:spPr>
        <a:xfrm>
          <a:off x="12164069" y="13047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90732</xdr:rowOff>
    </xdr:from>
    <xdr:ext cx="405111" cy="259045"/>
    <xdr:sp macro="" textlink="">
      <xdr:nvSpPr>
        <xdr:cNvPr id="682" name="n_4mainValue【消防施設】&#10;有形固定資産減価償却率">
          <a:extLst>
            <a:ext uri="{FF2B5EF4-FFF2-40B4-BE49-F238E27FC236}">
              <a16:creationId xmlns:a16="http://schemas.microsoft.com/office/drawing/2014/main" id="{664ACF04-7E8F-4B34-B37F-8D6EFBA144D7}"/>
            </a:ext>
          </a:extLst>
        </xdr:cNvPr>
        <xdr:cNvSpPr txBox="1"/>
      </xdr:nvSpPr>
      <xdr:spPr>
        <a:xfrm>
          <a:off x="11354444" y="125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ACDC2FF7-1E74-4FA3-9502-91D34505D28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AC72DB44-5AC2-441E-8F2D-45D7EEB1AF30}"/>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FA86E1E-4407-4FD4-914A-25B3370D0BB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60790177-DC22-4497-8882-D4F3E6000AB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96223EAC-AFDB-4BA2-89C9-925A2EE9D53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8FADCD43-1B87-4EFC-BD20-9A4690076A1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1BC8FE62-0213-49A8-8F28-3BBE76E88C8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675466B-4E9C-46FE-88C5-503BFAB872D9}"/>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568C2795-7024-49F3-B90B-5B9F5F7771E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26C1BD58-CDB5-42EF-BBBB-9DE6CA6FD5C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4CAB61EB-B5ED-434E-A391-A5FAFD20008A}"/>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AD178616-0267-446D-AFCE-C23D7F1C1E7F}"/>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C422F246-5CAE-4D05-8433-4AEC6317C754}"/>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A5AD7D0A-4D80-4E93-B9CD-780708A86B2F}"/>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ACD19BA-4093-475F-8B76-F2DFC068006C}"/>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9C92526-688C-4E77-8CE7-9821AB05F761}"/>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1207F5AD-EAB0-446C-98C9-EC4A86EE17AB}"/>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E6F8B3BF-1CCF-40DC-96B4-6E89D5D629DA}"/>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B258166D-EBC3-40FB-8201-F3A7724737DB}"/>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D432971F-7755-4833-8F9B-6F681AA077F1}"/>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B95365D-E935-42D0-9AC5-80AEEDA9DB1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4" name="テキスト ボックス 703">
          <a:extLst>
            <a:ext uri="{FF2B5EF4-FFF2-40B4-BE49-F238E27FC236}">
              <a16:creationId xmlns:a16="http://schemas.microsoft.com/office/drawing/2014/main" id="{8E1085B1-3013-4323-9C30-8EDA69EEEE5B}"/>
            </a:ext>
          </a:extLst>
        </xdr:cNvPr>
        <xdr:cNvSpPr txBox="1"/>
      </xdr:nvSpPr>
      <xdr:spPr>
        <a:xfrm>
          <a:off x="159850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2B584B27-45E7-4F25-9C70-6B189369A40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6" name="直線コネクタ 705">
          <a:extLst>
            <a:ext uri="{FF2B5EF4-FFF2-40B4-BE49-F238E27FC236}">
              <a16:creationId xmlns:a16="http://schemas.microsoft.com/office/drawing/2014/main" id="{E6344034-CF17-4A96-8C30-BC4509D97336}"/>
            </a:ext>
          </a:extLst>
        </xdr:cNvPr>
        <xdr:cNvCxnSpPr/>
      </xdr:nvCxnSpPr>
      <xdr:spPr>
        <a:xfrm flipV="1">
          <a:off x="19954239" y="12723368"/>
          <a:ext cx="0" cy="132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07" name="【消防施設】&#10;一人当たり面積最小値テキスト">
          <a:extLst>
            <a:ext uri="{FF2B5EF4-FFF2-40B4-BE49-F238E27FC236}">
              <a16:creationId xmlns:a16="http://schemas.microsoft.com/office/drawing/2014/main" id="{CBCDABB8-8E08-484B-8CC3-FB9316A51E9A}"/>
            </a:ext>
          </a:extLst>
        </xdr:cNvPr>
        <xdr:cNvSpPr txBox="1"/>
      </xdr:nvSpPr>
      <xdr:spPr>
        <a:xfrm>
          <a:off x="19992975" y="140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08" name="直線コネクタ 707">
          <a:extLst>
            <a:ext uri="{FF2B5EF4-FFF2-40B4-BE49-F238E27FC236}">
              <a16:creationId xmlns:a16="http://schemas.microsoft.com/office/drawing/2014/main" id="{6AC128C2-5AC5-47AE-BD2C-54435AB74096}"/>
            </a:ext>
          </a:extLst>
        </xdr:cNvPr>
        <xdr:cNvCxnSpPr/>
      </xdr:nvCxnSpPr>
      <xdr:spPr>
        <a:xfrm>
          <a:off x="19878675" y="140482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09" name="【消防施設】&#10;一人当たり面積最大値テキスト">
          <a:extLst>
            <a:ext uri="{FF2B5EF4-FFF2-40B4-BE49-F238E27FC236}">
              <a16:creationId xmlns:a16="http://schemas.microsoft.com/office/drawing/2014/main" id="{4DECACBA-7C73-4F18-ADDC-0CF3CC0A3C26}"/>
            </a:ext>
          </a:extLst>
        </xdr:cNvPr>
        <xdr:cNvSpPr txBox="1"/>
      </xdr:nvSpPr>
      <xdr:spPr>
        <a:xfrm>
          <a:off x="19992975" y="125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10" name="直線コネクタ 709">
          <a:extLst>
            <a:ext uri="{FF2B5EF4-FFF2-40B4-BE49-F238E27FC236}">
              <a16:creationId xmlns:a16="http://schemas.microsoft.com/office/drawing/2014/main" id="{DAA1FA86-9595-41B6-BF90-D419224C157C}"/>
            </a:ext>
          </a:extLst>
        </xdr:cNvPr>
        <xdr:cNvCxnSpPr/>
      </xdr:nvCxnSpPr>
      <xdr:spPr>
        <a:xfrm>
          <a:off x="19878675" y="12723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711" name="【消防施設】&#10;一人当たり面積平均値テキスト">
          <a:extLst>
            <a:ext uri="{FF2B5EF4-FFF2-40B4-BE49-F238E27FC236}">
              <a16:creationId xmlns:a16="http://schemas.microsoft.com/office/drawing/2014/main" id="{CFA0ADDF-1AC9-4900-85B7-B94F548C9384}"/>
            </a:ext>
          </a:extLst>
        </xdr:cNvPr>
        <xdr:cNvSpPr txBox="1"/>
      </xdr:nvSpPr>
      <xdr:spPr>
        <a:xfrm>
          <a:off x="19992975" y="13784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2" name="フローチャート: 判断 711">
          <a:extLst>
            <a:ext uri="{FF2B5EF4-FFF2-40B4-BE49-F238E27FC236}">
              <a16:creationId xmlns:a16="http://schemas.microsoft.com/office/drawing/2014/main" id="{5BF91243-4241-4F74-AC42-D9B8BE696792}"/>
            </a:ext>
          </a:extLst>
        </xdr:cNvPr>
        <xdr:cNvSpPr/>
      </xdr:nvSpPr>
      <xdr:spPr>
        <a:xfrm>
          <a:off x="19897725" y="13933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3" name="フローチャート: 判断 712">
          <a:extLst>
            <a:ext uri="{FF2B5EF4-FFF2-40B4-BE49-F238E27FC236}">
              <a16:creationId xmlns:a16="http://schemas.microsoft.com/office/drawing/2014/main" id="{8C4C8A3A-037D-4E8C-A81D-D9E34ED7F7FD}"/>
            </a:ext>
          </a:extLst>
        </xdr:cNvPr>
        <xdr:cNvSpPr/>
      </xdr:nvSpPr>
      <xdr:spPr>
        <a:xfrm>
          <a:off x="19154775" y="139332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14" name="フローチャート: 判断 713">
          <a:extLst>
            <a:ext uri="{FF2B5EF4-FFF2-40B4-BE49-F238E27FC236}">
              <a16:creationId xmlns:a16="http://schemas.microsoft.com/office/drawing/2014/main" id="{DECC4FF5-971F-4EA1-B621-DD19FB725919}"/>
            </a:ext>
          </a:extLst>
        </xdr:cNvPr>
        <xdr:cNvSpPr/>
      </xdr:nvSpPr>
      <xdr:spPr>
        <a:xfrm>
          <a:off x="18345150" y="139341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15" name="フローチャート: 判断 714">
          <a:extLst>
            <a:ext uri="{FF2B5EF4-FFF2-40B4-BE49-F238E27FC236}">
              <a16:creationId xmlns:a16="http://schemas.microsoft.com/office/drawing/2014/main" id="{8EEB3419-B284-4FD6-B38F-F3CF145023E9}"/>
            </a:ext>
          </a:extLst>
        </xdr:cNvPr>
        <xdr:cNvSpPr/>
      </xdr:nvSpPr>
      <xdr:spPr>
        <a:xfrm>
          <a:off x="17554575" y="13946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16" name="フローチャート: 判断 715">
          <a:extLst>
            <a:ext uri="{FF2B5EF4-FFF2-40B4-BE49-F238E27FC236}">
              <a16:creationId xmlns:a16="http://schemas.microsoft.com/office/drawing/2014/main" id="{00D38BD5-F2F3-45C0-A457-02E8EE13DB71}"/>
            </a:ext>
          </a:extLst>
        </xdr:cNvPr>
        <xdr:cNvSpPr/>
      </xdr:nvSpPr>
      <xdr:spPr>
        <a:xfrm>
          <a:off x="16754475" y="13945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F1DA88A-229C-40FE-AD37-16D744C42F7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E5D100A-C5BD-4F6D-99DA-B5CE25402D97}"/>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835369E-C7B5-4EA5-8BA3-22AF3E6FB2B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A7B6265-994A-4697-B6D8-3051B71A9EE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72D3CA3-3D5A-4266-9E3A-771C86DBE6C6}"/>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14923</xdr:rowOff>
    </xdr:from>
    <xdr:to>
      <xdr:col>116</xdr:col>
      <xdr:colOff>114300</xdr:colOff>
      <xdr:row>86</xdr:row>
      <xdr:rowOff>116523</xdr:rowOff>
    </xdr:to>
    <xdr:sp macro="" textlink="">
      <xdr:nvSpPr>
        <xdr:cNvPr id="722" name="楕円 721">
          <a:extLst>
            <a:ext uri="{FF2B5EF4-FFF2-40B4-BE49-F238E27FC236}">
              <a16:creationId xmlns:a16="http://schemas.microsoft.com/office/drawing/2014/main" id="{53E7C562-21A3-425D-939C-0076364DDB9E}"/>
            </a:ext>
          </a:extLst>
        </xdr:cNvPr>
        <xdr:cNvSpPr/>
      </xdr:nvSpPr>
      <xdr:spPr>
        <a:xfrm>
          <a:off x="19897725" y="139468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723" name="【消防施設】&#10;一人当たり面積該当値テキスト">
          <a:extLst>
            <a:ext uri="{FF2B5EF4-FFF2-40B4-BE49-F238E27FC236}">
              <a16:creationId xmlns:a16="http://schemas.microsoft.com/office/drawing/2014/main" id="{EF70093A-F0D4-4271-ADA6-71B3204B89EB}"/>
            </a:ext>
          </a:extLst>
        </xdr:cNvPr>
        <xdr:cNvSpPr txBox="1"/>
      </xdr:nvSpPr>
      <xdr:spPr>
        <a:xfrm>
          <a:off x="19992975" y="1391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23113</xdr:rowOff>
    </xdr:from>
    <xdr:to>
      <xdr:col>112</xdr:col>
      <xdr:colOff>38100</xdr:colOff>
      <xdr:row>86</xdr:row>
      <xdr:rowOff>124713</xdr:rowOff>
    </xdr:to>
    <xdr:sp macro="" textlink="">
      <xdr:nvSpPr>
        <xdr:cNvPr id="724" name="楕円 723">
          <a:extLst>
            <a:ext uri="{FF2B5EF4-FFF2-40B4-BE49-F238E27FC236}">
              <a16:creationId xmlns:a16="http://schemas.microsoft.com/office/drawing/2014/main" id="{802A4EA6-DAC7-4F80-9323-A5EB70BD80CC}"/>
            </a:ext>
          </a:extLst>
        </xdr:cNvPr>
        <xdr:cNvSpPr/>
      </xdr:nvSpPr>
      <xdr:spPr>
        <a:xfrm>
          <a:off x="19154775" y="139613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65723</xdr:rowOff>
    </xdr:from>
    <xdr:to>
      <xdr:col>116</xdr:col>
      <xdr:colOff>63500</xdr:colOff>
      <xdr:row>86</xdr:row>
      <xdr:rowOff>73913</xdr:rowOff>
    </xdr:to>
    <xdr:cxnSp macro="">
      <xdr:nvCxnSpPr>
        <xdr:cNvPr id="725" name="直線コネクタ 724">
          <a:extLst>
            <a:ext uri="{FF2B5EF4-FFF2-40B4-BE49-F238E27FC236}">
              <a16:creationId xmlns:a16="http://schemas.microsoft.com/office/drawing/2014/main" id="{466C068B-E78E-4BDE-A4DA-804B7EFE4304}"/>
            </a:ext>
          </a:extLst>
        </xdr:cNvPr>
        <xdr:cNvCxnSpPr/>
      </xdr:nvCxnSpPr>
      <xdr:spPr>
        <a:xfrm flipV="1">
          <a:off x="19202400" y="14003973"/>
          <a:ext cx="752475"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26163</xdr:rowOff>
    </xdr:from>
    <xdr:to>
      <xdr:col>107</xdr:col>
      <xdr:colOff>101600</xdr:colOff>
      <xdr:row>86</xdr:row>
      <xdr:rowOff>127763</xdr:rowOff>
    </xdr:to>
    <xdr:sp macro="" textlink="">
      <xdr:nvSpPr>
        <xdr:cNvPr id="726" name="楕円 725">
          <a:extLst>
            <a:ext uri="{FF2B5EF4-FFF2-40B4-BE49-F238E27FC236}">
              <a16:creationId xmlns:a16="http://schemas.microsoft.com/office/drawing/2014/main" id="{14C192D2-5794-404F-978E-A5BECECD6634}"/>
            </a:ext>
          </a:extLst>
        </xdr:cNvPr>
        <xdr:cNvSpPr/>
      </xdr:nvSpPr>
      <xdr:spPr>
        <a:xfrm>
          <a:off x="18345150" y="139644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73913</xdr:rowOff>
    </xdr:from>
    <xdr:to>
      <xdr:col>111</xdr:col>
      <xdr:colOff>177800</xdr:colOff>
      <xdr:row>86</xdr:row>
      <xdr:rowOff>76963</xdr:rowOff>
    </xdr:to>
    <xdr:cxnSp macro="">
      <xdr:nvCxnSpPr>
        <xdr:cNvPr id="727" name="直線コネクタ 726">
          <a:extLst>
            <a:ext uri="{FF2B5EF4-FFF2-40B4-BE49-F238E27FC236}">
              <a16:creationId xmlns:a16="http://schemas.microsoft.com/office/drawing/2014/main" id="{8513C357-5488-450F-BCB8-6095ADEAC9C4}"/>
            </a:ext>
          </a:extLst>
        </xdr:cNvPr>
        <xdr:cNvCxnSpPr/>
      </xdr:nvCxnSpPr>
      <xdr:spPr>
        <a:xfrm flipV="1">
          <a:off x="18392775" y="14008988"/>
          <a:ext cx="809625"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28257</xdr:rowOff>
    </xdr:from>
    <xdr:to>
      <xdr:col>102</xdr:col>
      <xdr:colOff>165100</xdr:colOff>
      <xdr:row>86</xdr:row>
      <xdr:rowOff>129857</xdr:rowOff>
    </xdr:to>
    <xdr:sp macro="" textlink="">
      <xdr:nvSpPr>
        <xdr:cNvPr id="728" name="楕円 727">
          <a:extLst>
            <a:ext uri="{FF2B5EF4-FFF2-40B4-BE49-F238E27FC236}">
              <a16:creationId xmlns:a16="http://schemas.microsoft.com/office/drawing/2014/main" id="{AB0E74DC-2DE0-4E05-A68F-0508F636302C}"/>
            </a:ext>
          </a:extLst>
        </xdr:cNvPr>
        <xdr:cNvSpPr/>
      </xdr:nvSpPr>
      <xdr:spPr>
        <a:xfrm>
          <a:off x="17554575" y="139665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76963</xdr:rowOff>
    </xdr:from>
    <xdr:to>
      <xdr:col>107</xdr:col>
      <xdr:colOff>50800</xdr:colOff>
      <xdr:row>86</xdr:row>
      <xdr:rowOff>79057</xdr:rowOff>
    </xdr:to>
    <xdr:cxnSp macro="">
      <xdr:nvCxnSpPr>
        <xdr:cNvPr id="729" name="直線コネクタ 728">
          <a:extLst>
            <a:ext uri="{FF2B5EF4-FFF2-40B4-BE49-F238E27FC236}">
              <a16:creationId xmlns:a16="http://schemas.microsoft.com/office/drawing/2014/main" id="{56A7C0C6-9D05-4AD1-89BC-F3CBFC1F5546}"/>
            </a:ext>
          </a:extLst>
        </xdr:cNvPr>
        <xdr:cNvCxnSpPr/>
      </xdr:nvCxnSpPr>
      <xdr:spPr>
        <a:xfrm flipV="1">
          <a:off x="17602200" y="14012038"/>
          <a:ext cx="790575"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41593</xdr:rowOff>
    </xdr:from>
    <xdr:to>
      <xdr:col>98</xdr:col>
      <xdr:colOff>38100</xdr:colOff>
      <xdr:row>86</xdr:row>
      <xdr:rowOff>143193</xdr:rowOff>
    </xdr:to>
    <xdr:sp macro="" textlink="">
      <xdr:nvSpPr>
        <xdr:cNvPr id="730" name="楕円 729">
          <a:extLst>
            <a:ext uri="{FF2B5EF4-FFF2-40B4-BE49-F238E27FC236}">
              <a16:creationId xmlns:a16="http://schemas.microsoft.com/office/drawing/2014/main" id="{6BCA3655-062F-4D3D-81F2-ED661C36D2E8}"/>
            </a:ext>
          </a:extLst>
        </xdr:cNvPr>
        <xdr:cNvSpPr/>
      </xdr:nvSpPr>
      <xdr:spPr>
        <a:xfrm>
          <a:off x="16754475" y="139798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79057</xdr:rowOff>
    </xdr:from>
    <xdr:to>
      <xdr:col>102</xdr:col>
      <xdr:colOff>114300</xdr:colOff>
      <xdr:row>86</xdr:row>
      <xdr:rowOff>92393</xdr:rowOff>
    </xdr:to>
    <xdr:cxnSp macro="">
      <xdr:nvCxnSpPr>
        <xdr:cNvPr id="731" name="直線コネクタ 730">
          <a:extLst>
            <a:ext uri="{FF2B5EF4-FFF2-40B4-BE49-F238E27FC236}">
              <a16:creationId xmlns:a16="http://schemas.microsoft.com/office/drawing/2014/main" id="{E46239B4-E9E4-4198-92C8-992AB70CFE41}"/>
            </a:ext>
          </a:extLst>
        </xdr:cNvPr>
        <xdr:cNvCxnSpPr/>
      </xdr:nvCxnSpPr>
      <xdr:spPr>
        <a:xfrm flipV="1">
          <a:off x="16802100" y="14014132"/>
          <a:ext cx="8001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732" name="n_1aveValue【消防施設】&#10;一人当たり面積">
          <a:extLst>
            <a:ext uri="{FF2B5EF4-FFF2-40B4-BE49-F238E27FC236}">
              <a16:creationId xmlns:a16="http://schemas.microsoft.com/office/drawing/2014/main" id="{194A9FD1-A26B-40F1-8F7A-5A439A3B0DB7}"/>
            </a:ext>
          </a:extLst>
        </xdr:cNvPr>
        <xdr:cNvSpPr txBox="1"/>
      </xdr:nvSpPr>
      <xdr:spPr>
        <a:xfrm>
          <a:off x="18983402" y="137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733" name="n_2aveValue【消防施設】&#10;一人当たり面積">
          <a:extLst>
            <a:ext uri="{FF2B5EF4-FFF2-40B4-BE49-F238E27FC236}">
              <a16:creationId xmlns:a16="http://schemas.microsoft.com/office/drawing/2014/main" id="{3BCF0DD0-7C23-4DEA-BF36-F74261AB3C36}"/>
            </a:ext>
          </a:extLst>
        </xdr:cNvPr>
        <xdr:cNvSpPr txBox="1"/>
      </xdr:nvSpPr>
      <xdr:spPr>
        <a:xfrm>
          <a:off x="18183302" y="137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734" name="n_3aveValue【消防施設】&#10;一人当たり面積">
          <a:extLst>
            <a:ext uri="{FF2B5EF4-FFF2-40B4-BE49-F238E27FC236}">
              <a16:creationId xmlns:a16="http://schemas.microsoft.com/office/drawing/2014/main" id="{D26E1CFB-0549-4854-A73C-B63C4475F8A0}"/>
            </a:ext>
          </a:extLst>
        </xdr:cNvPr>
        <xdr:cNvSpPr txBox="1"/>
      </xdr:nvSpPr>
      <xdr:spPr>
        <a:xfrm>
          <a:off x="17383202" y="137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735" name="n_4aveValue【消防施設】&#10;一人当たり面積">
          <a:extLst>
            <a:ext uri="{FF2B5EF4-FFF2-40B4-BE49-F238E27FC236}">
              <a16:creationId xmlns:a16="http://schemas.microsoft.com/office/drawing/2014/main" id="{FAB058FE-DAB3-4C77-A124-63B2B392ECB6}"/>
            </a:ext>
          </a:extLst>
        </xdr:cNvPr>
        <xdr:cNvSpPr txBox="1"/>
      </xdr:nvSpPr>
      <xdr:spPr>
        <a:xfrm>
          <a:off x="16592627" y="1373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115840</xdr:rowOff>
    </xdr:from>
    <xdr:ext cx="469744" cy="259045"/>
    <xdr:sp macro="" textlink="">
      <xdr:nvSpPr>
        <xdr:cNvPr id="736" name="n_1mainValue【消防施設】&#10;一人当たり面積">
          <a:extLst>
            <a:ext uri="{FF2B5EF4-FFF2-40B4-BE49-F238E27FC236}">
              <a16:creationId xmlns:a16="http://schemas.microsoft.com/office/drawing/2014/main" id="{C26818C9-BFED-4CAC-89EF-1FBB0C9168CD}"/>
            </a:ext>
          </a:extLst>
        </xdr:cNvPr>
        <xdr:cNvSpPr txBox="1"/>
      </xdr:nvSpPr>
      <xdr:spPr>
        <a:xfrm>
          <a:off x="18983402" y="1405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118890</xdr:rowOff>
    </xdr:from>
    <xdr:ext cx="469744" cy="259045"/>
    <xdr:sp macro="" textlink="">
      <xdr:nvSpPr>
        <xdr:cNvPr id="737" name="n_2mainValue【消防施設】&#10;一人当たり面積">
          <a:extLst>
            <a:ext uri="{FF2B5EF4-FFF2-40B4-BE49-F238E27FC236}">
              <a16:creationId xmlns:a16="http://schemas.microsoft.com/office/drawing/2014/main" id="{5D90369F-5BCD-4BEB-A4DC-C70834FC4AD7}"/>
            </a:ext>
          </a:extLst>
        </xdr:cNvPr>
        <xdr:cNvSpPr txBox="1"/>
      </xdr:nvSpPr>
      <xdr:spPr>
        <a:xfrm>
          <a:off x="18183302" y="1405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120984</xdr:rowOff>
    </xdr:from>
    <xdr:ext cx="469744" cy="259045"/>
    <xdr:sp macro="" textlink="">
      <xdr:nvSpPr>
        <xdr:cNvPr id="738" name="n_3mainValue【消防施設】&#10;一人当たり面積">
          <a:extLst>
            <a:ext uri="{FF2B5EF4-FFF2-40B4-BE49-F238E27FC236}">
              <a16:creationId xmlns:a16="http://schemas.microsoft.com/office/drawing/2014/main" id="{29DF1D10-FC2B-446D-91F7-6A12037F8A61}"/>
            </a:ext>
          </a:extLst>
        </xdr:cNvPr>
        <xdr:cNvSpPr txBox="1"/>
      </xdr:nvSpPr>
      <xdr:spPr>
        <a:xfrm>
          <a:off x="17383202" y="1405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134320</xdr:rowOff>
    </xdr:from>
    <xdr:ext cx="469744" cy="259045"/>
    <xdr:sp macro="" textlink="">
      <xdr:nvSpPr>
        <xdr:cNvPr id="739" name="n_4mainValue【消防施設】&#10;一人当たり面積">
          <a:extLst>
            <a:ext uri="{FF2B5EF4-FFF2-40B4-BE49-F238E27FC236}">
              <a16:creationId xmlns:a16="http://schemas.microsoft.com/office/drawing/2014/main" id="{5296DE54-82BE-453F-B03A-10ABF3F5CD2C}"/>
            </a:ext>
          </a:extLst>
        </xdr:cNvPr>
        <xdr:cNvSpPr txBox="1"/>
      </xdr:nvSpPr>
      <xdr:spPr>
        <a:xfrm>
          <a:off x="16592627" y="1406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2946FD62-55AB-431C-A03E-AF230FEDADFB}"/>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78E70DD-8817-453F-8F4E-DB0BEDAE3DA1}"/>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7FFB4A7E-59BF-49DA-AC14-9058360147F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CE4A5467-4934-486F-9BCA-7426CA93526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281FCE94-3FE6-4A6E-B91D-E95EB5856B7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1F35801-719F-4EA2-83DC-84F364C82585}"/>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6F20825-2D32-42A5-936C-275722B1DDD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F167A5E7-1B0C-4764-B12B-EE4630FCEBA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87A3877-08E5-47BB-95A6-D7F4FD4A8BB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3700345D-79C9-4D4C-8E21-DAEAD69A9AEC}"/>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6BF4591F-0F0A-4D19-A3BE-BC640D226517}"/>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301B95B0-A95A-40C7-81EB-871200734921}"/>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B45AD4F7-2483-49C6-AAF5-EFB8FF931EF9}"/>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66412FF9-57E1-4D5C-B74F-F79A9106507B}"/>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61828519-76C7-46B8-9D80-4A2B50BD65B6}"/>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EF52A6B6-034C-445C-B707-80CC146EDB26}"/>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AF7B98AF-5DCE-4A3B-BC8D-C03C34669906}"/>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FEFCF371-E7C2-4B56-8C35-540E9EFCF909}"/>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D21D645F-19A3-4D15-9254-2C1FE5AE8EC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5D7096DC-903E-443A-8F77-9554597A0FD8}"/>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B272FC26-F222-477F-BE32-95C1DF7D253D}"/>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F51CCE2A-A765-4EAA-945B-81C806E4CA4C}"/>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A5A7EFEC-64F1-4D0E-BD68-7A8E0D231E36}"/>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EF4535BC-DD33-400C-8813-DD69D0E94299}"/>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87435DF3-3965-4E38-A5C3-B1B6789CD0F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31234C49-A811-42EE-A68B-88C454A1D91D}"/>
            </a:ext>
          </a:extLst>
        </xdr:cNvPr>
        <xdr:cNvCxnSpPr/>
      </xdr:nvCxnSpPr>
      <xdr:spPr>
        <a:xfrm flipV="1">
          <a:off x="14696439" y="16277499"/>
          <a:ext cx="0" cy="158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04EBD06D-C5EC-4BF5-9DDB-5A653F9BDB81}"/>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FB361FB9-33BC-4CCF-A7B8-DC4C27EE7F23}"/>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68" name="【庁舎】&#10;有形固定資産減価償却率最大値テキスト">
          <a:extLst>
            <a:ext uri="{FF2B5EF4-FFF2-40B4-BE49-F238E27FC236}">
              <a16:creationId xmlns:a16="http://schemas.microsoft.com/office/drawing/2014/main" id="{D6DAFE0C-D6EC-4C58-A18E-58E1A285FA70}"/>
            </a:ext>
          </a:extLst>
        </xdr:cNvPr>
        <xdr:cNvSpPr txBox="1"/>
      </xdr:nvSpPr>
      <xdr:spPr>
        <a:xfrm>
          <a:off x="14735175" y="16052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69" name="直線コネクタ 768">
          <a:extLst>
            <a:ext uri="{FF2B5EF4-FFF2-40B4-BE49-F238E27FC236}">
              <a16:creationId xmlns:a16="http://schemas.microsoft.com/office/drawing/2014/main" id="{14FFB9F8-37F2-4A6F-B865-AD3CE1E8BE05}"/>
            </a:ext>
          </a:extLst>
        </xdr:cNvPr>
        <xdr:cNvCxnSpPr/>
      </xdr:nvCxnSpPr>
      <xdr:spPr>
        <a:xfrm>
          <a:off x="14611350" y="16277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770" name="【庁舎】&#10;有形固定資産減価償却率平均値テキスト">
          <a:extLst>
            <a:ext uri="{FF2B5EF4-FFF2-40B4-BE49-F238E27FC236}">
              <a16:creationId xmlns:a16="http://schemas.microsoft.com/office/drawing/2014/main" id="{6FCA7DB5-7EEE-44A2-A9CB-8D17FA554099}"/>
            </a:ext>
          </a:extLst>
        </xdr:cNvPr>
        <xdr:cNvSpPr txBox="1"/>
      </xdr:nvSpPr>
      <xdr:spPr>
        <a:xfrm>
          <a:off x="14735175" y="17042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1" name="フローチャート: 判断 770">
          <a:extLst>
            <a:ext uri="{FF2B5EF4-FFF2-40B4-BE49-F238E27FC236}">
              <a16:creationId xmlns:a16="http://schemas.microsoft.com/office/drawing/2014/main" id="{E93C6A8A-D5DE-40CE-9565-3F536A6B7831}"/>
            </a:ext>
          </a:extLst>
        </xdr:cNvPr>
        <xdr:cNvSpPr/>
      </xdr:nvSpPr>
      <xdr:spPr>
        <a:xfrm>
          <a:off x="14649450" y="170578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2" name="フローチャート: 判断 771">
          <a:extLst>
            <a:ext uri="{FF2B5EF4-FFF2-40B4-BE49-F238E27FC236}">
              <a16:creationId xmlns:a16="http://schemas.microsoft.com/office/drawing/2014/main" id="{5302F9FE-B1E8-4DFB-8769-8482304FDF3A}"/>
            </a:ext>
          </a:extLst>
        </xdr:cNvPr>
        <xdr:cNvSpPr/>
      </xdr:nvSpPr>
      <xdr:spPr>
        <a:xfrm>
          <a:off x="13887450" y="17075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3" name="フローチャート: 判断 772">
          <a:extLst>
            <a:ext uri="{FF2B5EF4-FFF2-40B4-BE49-F238E27FC236}">
              <a16:creationId xmlns:a16="http://schemas.microsoft.com/office/drawing/2014/main" id="{E1819267-8C03-4FF9-B1B0-3AC477CD9F94}"/>
            </a:ext>
          </a:extLst>
        </xdr:cNvPr>
        <xdr:cNvSpPr/>
      </xdr:nvSpPr>
      <xdr:spPr>
        <a:xfrm>
          <a:off x="13096875" y="171000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4" name="フローチャート: 判断 773">
          <a:extLst>
            <a:ext uri="{FF2B5EF4-FFF2-40B4-BE49-F238E27FC236}">
              <a16:creationId xmlns:a16="http://schemas.microsoft.com/office/drawing/2014/main" id="{5D1216BA-564B-41A3-88FB-B9B4C337D3B4}"/>
            </a:ext>
          </a:extLst>
        </xdr:cNvPr>
        <xdr:cNvSpPr/>
      </xdr:nvSpPr>
      <xdr:spPr>
        <a:xfrm>
          <a:off x="12296775" y="171343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5" name="フローチャート: 判断 774">
          <a:extLst>
            <a:ext uri="{FF2B5EF4-FFF2-40B4-BE49-F238E27FC236}">
              <a16:creationId xmlns:a16="http://schemas.microsoft.com/office/drawing/2014/main" id="{D11A6945-A32D-4ADA-8AE2-CD2A5A9BC10E}"/>
            </a:ext>
          </a:extLst>
        </xdr:cNvPr>
        <xdr:cNvSpPr/>
      </xdr:nvSpPr>
      <xdr:spPr>
        <a:xfrm>
          <a:off x="11487150" y="171638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9E0A920-17F2-4698-878F-CD119CA14A3E}"/>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E51A186-CE2D-4534-B51E-B06D7A6D929C}"/>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0284946-7D6C-4683-82EA-D80DEAC8291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E0B8F98-8925-42F6-9DC2-95841FFD2A78}"/>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CBD050F-1604-4962-833E-BCAF7B70AA32}"/>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152763</xdr:rowOff>
    </xdr:from>
    <xdr:to>
      <xdr:col>85</xdr:col>
      <xdr:colOff>177800</xdr:colOff>
      <xdr:row>101</xdr:row>
      <xdr:rowOff>82913</xdr:rowOff>
    </xdr:to>
    <xdr:sp macro="" textlink="">
      <xdr:nvSpPr>
        <xdr:cNvPr id="781" name="楕円 780">
          <a:extLst>
            <a:ext uri="{FF2B5EF4-FFF2-40B4-BE49-F238E27FC236}">
              <a16:creationId xmlns:a16="http://schemas.microsoft.com/office/drawing/2014/main" id="{CFE2C08B-E687-4075-92D6-DA83552FE1E9}"/>
            </a:ext>
          </a:extLst>
        </xdr:cNvPr>
        <xdr:cNvSpPr/>
      </xdr:nvSpPr>
      <xdr:spPr>
        <a:xfrm>
          <a:off x="14649450" y="164405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4190</xdr:rowOff>
    </xdr:from>
    <xdr:ext cx="405111" cy="259045"/>
    <xdr:sp macro="" textlink="">
      <xdr:nvSpPr>
        <xdr:cNvPr id="782" name="【庁舎】&#10;有形固定資産減価償却率該当値テキスト">
          <a:extLst>
            <a:ext uri="{FF2B5EF4-FFF2-40B4-BE49-F238E27FC236}">
              <a16:creationId xmlns:a16="http://schemas.microsoft.com/office/drawing/2014/main" id="{D5384397-54A3-4168-8D6B-BE2A460611C0}"/>
            </a:ext>
          </a:extLst>
        </xdr:cNvPr>
        <xdr:cNvSpPr txBox="1"/>
      </xdr:nvSpPr>
      <xdr:spPr>
        <a:xfrm>
          <a:off x="14735175" y="162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3" name="楕円 782">
          <a:extLst>
            <a:ext uri="{FF2B5EF4-FFF2-40B4-BE49-F238E27FC236}">
              <a16:creationId xmlns:a16="http://schemas.microsoft.com/office/drawing/2014/main" id="{E2EBBB5A-3E7C-47AB-A2A7-01B27B7F8B9F}"/>
            </a:ext>
          </a:extLst>
        </xdr:cNvPr>
        <xdr:cNvSpPr/>
      </xdr:nvSpPr>
      <xdr:spPr>
        <a:xfrm>
          <a:off x="13887450" y="178185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32113</xdr:rowOff>
    </xdr:from>
    <xdr:to>
      <xdr:col>85</xdr:col>
      <xdr:colOff>127000</xdr:colOff>
      <xdr:row>109</xdr:row>
      <xdr:rowOff>35379</xdr:rowOff>
    </xdr:to>
    <xdr:cxnSp macro="">
      <xdr:nvCxnSpPr>
        <xdr:cNvPr id="784" name="直線コネクタ 783">
          <a:extLst>
            <a:ext uri="{FF2B5EF4-FFF2-40B4-BE49-F238E27FC236}">
              <a16:creationId xmlns:a16="http://schemas.microsoft.com/office/drawing/2014/main" id="{DE20F59A-D0C9-4845-9DF6-4A0B34FA5020}"/>
            </a:ext>
          </a:extLst>
        </xdr:cNvPr>
        <xdr:cNvCxnSpPr/>
      </xdr:nvCxnSpPr>
      <xdr:spPr>
        <a:xfrm flipV="1">
          <a:off x="13935075" y="16488138"/>
          <a:ext cx="762000" cy="137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5" name="楕円 784">
          <a:extLst>
            <a:ext uri="{FF2B5EF4-FFF2-40B4-BE49-F238E27FC236}">
              <a16:creationId xmlns:a16="http://schemas.microsoft.com/office/drawing/2014/main" id="{1B52769E-6A32-4997-BC09-C22133660D50}"/>
            </a:ext>
          </a:extLst>
        </xdr:cNvPr>
        <xdr:cNvSpPr/>
      </xdr:nvSpPr>
      <xdr:spPr>
        <a:xfrm>
          <a:off x="13096875" y="178185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6" name="直線コネクタ 785">
          <a:extLst>
            <a:ext uri="{FF2B5EF4-FFF2-40B4-BE49-F238E27FC236}">
              <a16:creationId xmlns:a16="http://schemas.microsoft.com/office/drawing/2014/main" id="{BBEA4409-24D2-43D8-85AD-2E8710E92DB0}"/>
            </a:ext>
          </a:extLst>
        </xdr:cNvPr>
        <xdr:cNvCxnSpPr/>
      </xdr:nvCxnSpPr>
      <xdr:spPr>
        <a:xfrm>
          <a:off x="13144500" y="1786617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154395</xdr:rowOff>
    </xdr:from>
    <xdr:to>
      <xdr:col>72</xdr:col>
      <xdr:colOff>38100</xdr:colOff>
      <xdr:row>109</xdr:row>
      <xdr:rowOff>84545</xdr:rowOff>
    </xdr:to>
    <xdr:sp macro="" textlink="">
      <xdr:nvSpPr>
        <xdr:cNvPr id="787" name="楕円 786">
          <a:extLst>
            <a:ext uri="{FF2B5EF4-FFF2-40B4-BE49-F238E27FC236}">
              <a16:creationId xmlns:a16="http://schemas.microsoft.com/office/drawing/2014/main" id="{EBF139F7-1A4E-4031-86B2-D75840B4A6C7}"/>
            </a:ext>
          </a:extLst>
        </xdr:cNvPr>
        <xdr:cNvSpPr/>
      </xdr:nvSpPr>
      <xdr:spPr>
        <a:xfrm>
          <a:off x="12296775" y="178137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33745</xdr:rowOff>
    </xdr:from>
    <xdr:to>
      <xdr:col>76</xdr:col>
      <xdr:colOff>114300</xdr:colOff>
      <xdr:row>109</xdr:row>
      <xdr:rowOff>35379</xdr:rowOff>
    </xdr:to>
    <xdr:cxnSp macro="">
      <xdr:nvCxnSpPr>
        <xdr:cNvPr id="788" name="直線コネクタ 787">
          <a:extLst>
            <a:ext uri="{FF2B5EF4-FFF2-40B4-BE49-F238E27FC236}">
              <a16:creationId xmlns:a16="http://schemas.microsoft.com/office/drawing/2014/main" id="{853ED2E3-EFED-43E8-A693-0B8526F1AD43}"/>
            </a:ext>
          </a:extLst>
        </xdr:cNvPr>
        <xdr:cNvCxnSpPr/>
      </xdr:nvCxnSpPr>
      <xdr:spPr>
        <a:xfrm>
          <a:off x="12344400" y="17861370"/>
          <a:ext cx="8001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134801</xdr:rowOff>
    </xdr:from>
    <xdr:to>
      <xdr:col>67</xdr:col>
      <xdr:colOff>101600</xdr:colOff>
      <xdr:row>109</xdr:row>
      <xdr:rowOff>64951</xdr:rowOff>
    </xdr:to>
    <xdr:sp macro="" textlink="">
      <xdr:nvSpPr>
        <xdr:cNvPr id="789" name="楕円 788">
          <a:extLst>
            <a:ext uri="{FF2B5EF4-FFF2-40B4-BE49-F238E27FC236}">
              <a16:creationId xmlns:a16="http://schemas.microsoft.com/office/drawing/2014/main" id="{1DB6E56D-2462-473F-BDD3-FB27C8226CB5}"/>
            </a:ext>
          </a:extLst>
        </xdr:cNvPr>
        <xdr:cNvSpPr/>
      </xdr:nvSpPr>
      <xdr:spPr>
        <a:xfrm>
          <a:off x="11487150" y="177941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14151</xdr:rowOff>
    </xdr:from>
    <xdr:to>
      <xdr:col>71</xdr:col>
      <xdr:colOff>177800</xdr:colOff>
      <xdr:row>109</xdr:row>
      <xdr:rowOff>33745</xdr:rowOff>
    </xdr:to>
    <xdr:cxnSp macro="">
      <xdr:nvCxnSpPr>
        <xdr:cNvPr id="790" name="直線コネクタ 789">
          <a:extLst>
            <a:ext uri="{FF2B5EF4-FFF2-40B4-BE49-F238E27FC236}">
              <a16:creationId xmlns:a16="http://schemas.microsoft.com/office/drawing/2014/main" id="{816BF9FA-AECE-42D6-A4A8-1C5523C667DF}"/>
            </a:ext>
          </a:extLst>
        </xdr:cNvPr>
        <xdr:cNvCxnSpPr/>
      </xdr:nvCxnSpPr>
      <xdr:spPr>
        <a:xfrm>
          <a:off x="11534775" y="17841776"/>
          <a:ext cx="8096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791" name="n_1aveValue【庁舎】&#10;有形固定資産減価償却率">
          <a:extLst>
            <a:ext uri="{FF2B5EF4-FFF2-40B4-BE49-F238E27FC236}">
              <a16:creationId xmlns:a16="http://schemas.microsoft.com/office/drawing/2014/main" id="{5998F9DA-3739-468B-957C-654F30785D2B}"/>
            </a:ext>
          </a:extLst>
        </xdr:cNvPr>
        <xdr:cNvSpPr txBox="1"/>
      </xdr:nvSpPr>
      <xdr:spPr>
        <a:xfrm>
          <a:off x="13745219" y="1685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92" name="n_2aveValue【庁舎】&#10;有形固定資産減価償却率">
          <a:extLst>
            <a:ext uri="{FF2B5EF4-FFF2-40B4-BE49-F238E27FC236}">
              <a16:creationId xmlns:a16="http://schemas.microsoft.com/office/drawing/2014/main" id="{C66E1DBB-C814-41BA-9940-0E12F9497EEB}"/>
            </a:ext>
          </a:extLst>
        </xdr:cNvPr>
        <xdr:cNvSpPr txBox="1"/>
      </xdr:nvSpPr>
      <xdr:spPr>
        <a:xfrm>
          <a:off x="12964169" y="168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793" name="n_3aveValue【庁舎】&#10;有形固定資産減価償却率">
          <a:extLst>
            <a:ext uri="{FF2B5EF4-FFF2-40B4-BE49-F238E27FC236}">
              <a16:creationId xmlns:a16="http://schemas.microsoft.com/office/drawing/2014/main" id="{B65DF9D6-51BB-4F86-8C9C-F7F50012338F}"/>
            </a:ext>
          </a:extLst>
        </xdr:cNvPr>
        <xdr:cNvSpPr txBox="1"/>
      </xdr:nvSpPr>
      <xdr:spPr>
        <a:xfrm>
          <a:off x="12164069" y="1690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94" name="n_4aveValue【庁舎】&#10;有形固定資産減価償却率">
          <a:extLst>
            <a:ext uri="{FF2B5EF4-FFF2-40B4-BE49-F238E27FC236}">
              <a16:creationId xmlns:a16="http://schemas.microsoft.com/office/drawing/2014/main" id="{3394B094-0365-403E-AACF-98FF5D747738}"/>
            </a:ext>
          </a:extLst>
        </xdr:cNvPr>
        <xdr:cNvSpPr txBox="1"/>
      </xdr:nvSpPr>
      <xdr:spPr>
        <a:xfrm>
          <a:off x="11354444" y="16942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5" name="n_1mainValue【庁舎】&#10;有形固定資産減価償却率">
          <a:extLst>
            <a:ext uri="{FF2B5EF4-FFF2-40B4-BE49-F238E27FC236}">
              <a16:creationId xmlns:a16="http://schemas.microsoft.com/office/drawing/2014/main" id="{A90EA8EE-6456-47D4-A616-4299B1EF14B1}"/>
            </a:ext>
          </a:extLst>
        </xdr:cNvPr>
        <xdr:cNvSpPr txBox="1"/>
      </xdr:nvSpPr>
      <xdr:spPr>
        <a:xfrm>
          <a:off x="13716077"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6" name="n_2mainValue【庁舎】&#10;有形固定資産減価償却率">
          <a:extLst>
            <a:ext uri="{FF2B5EF4-FFF2-40B4-BE49-F238E27FC236}">
              <a16:creationId xmlns:a16="http://schemas.microsoft.com/office/drawing/2014/main" id="{CBBD2B2A-2447-45A0-B786-7AB40C09FC69}"/>
            </a:ext>
          </a:extLst>
        </xdr:cNvPr>
        <xdr:cNvSpPr txBox="1"/>
      </xdr:nvSpPr>
      <xdr:spPr>
        <a:xfrm>
          <a:off x="12925502"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75672</xdr:rowOff>
    </xdr:from>
    <xdr:ext cx="405111" cy="259045"/>
    <xdr:sp macro="" textlink="">
      <xdr:nvSpPr>
        <xdr:cNvPr id="797" name="n_3mainValue【庁舎】&#10;有形固定資産減価償却率">
          <a:extLst>
            <a:ext uri="{FF2B5EF4-FFF2-40B4-BE49-F238E27FC236}">
              <a16:creationId xmlns:a16="http://schemas.microsoft.com/office/drawing/2014/main" id="{738BD901-34B1-4222-965D-EB8C23134F87}"/>
            </a:ext>
          </a:extLst>
        </xdr:cNvPr>
        <xdr:cNvSpPr txBox="1"/>
      </xdr:nvSpPr>
      <xdr:spPr>
        <a:xfrm>
          <a:off x="12164069"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56078</xdr:rowOff>
    </xdr:from>
    <xdr:ext cx="405111" cy="259045"/>
    <xdr:sp macro="" textlink="">
      <xdr:nvSpPr>
        <xdr:cNvPr id="798" name="n_4mainValue【庁舎】&#10;有形固定資産減価償却率">
          <a:extLst>
            <a:ext uri="{FF2B5EF4-FFF2-40B4-BE49-F238E27FC236}">
              <a16:creationId xmlns:a16="http://schemas.microsoft.com/office/drawing/2014/main" id="{31BED239-7A34-4F42-AF4C-026085E0AC87}"/>
            </a:ext>
          </a:extLst>
        </xdr:cNvPr>
        <xdr:cNvSpPr txBox="1"/>
      </xdr:nvSpPr>
      <xdr:spPr>
        <a:xfrm>
          <a:off x="113544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86D821E5-4C96-46B6-B60A-340D57E05040}"/>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B5B26273-8D5A-4794-A03D-E41DE99AFF4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290650EF-3663-4FB8-A95F-BC3DF763F2B6}"/>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4182F11C-AC96-458C-B4B5-278B5850EDD5}"/>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8D585718-500F-4E1D-B25D-105737AA7A8E}"/>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EFE08210-EB69-40D5-B18F-16066E93C6D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91D83F80-550D-4FE6-B3CB-4B501A321F1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DC090045-3283-429E-A95A-3BE73F55BD29}"/>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63119D18-7741-4AA5-9DCE-46985D3EBFB0}"/>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E0428A35-DE3A-4EB3-AD1C-6557A74834B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82F3CBDA-6DB2-45D3-B221-0C17808786AB}"/>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EBBBB135-DEE7-4A10-AF4C-47AA14606609}"/>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43267328-8C7E-4BC4-95C5-ACB655C5912B}"/>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32B12AF7-620B-4DE9-85C7-140C9C0CCAC2}"/>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794C707F-9C40-42E9-9E9C-72D8CF0A4B27}"/>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5ADF15F5-ED90-4EEA-A8EE-B921367C94C0}"/>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A1CFBD53-1E90-4888-8AD2-49FFE650E88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8D535C80-041D-460A-A739-CF027BDE0DAE}"/>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750A8271-8137-4849-9F7D-0E70C073A512}"/>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B0BCABB2-1658-46C0-83A8-0E58BEDE806F}"/>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B281F33B-1A25-453E-9301-8308A6C5361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5FE6107B-63FA-4268-8FE1-E8A8EBFFE140}"/>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F450750D-B532-4F88-8506-97AD7BCE0BBD}"/>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2" name="直線コネクタ 821">
          <a:extLst>
            <a:ext uri="{FF2B5EF4-FFF2-40B4-BE49-F238E27FC236}">
              <a16:creationId xmlns:a16="http://schemas.microsoft.com/office/drawing/2014/main" id="{796F002B-CBF1-4442-B454-3C49B896E9A9}"/>
            </a:ext>
          </a:extLst>
        </xdr:cNvPr>
        <xdr:cNvCxnSpPr/>
      </xdr:nvCxnSpPr>
      <xdr:spPr>
        <a:xfrm flipV="1">
          <a:off x="19954239" y="16375507"/>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3" name="【庁舎】&#10;一人当たり面積最小値テキスト">
          <a:extLst>
            <a:ext uri="{FF2B5EF4-FFF2-40B4-BE49-F238E27FC236}">
              <a16:creationId xmlns:a16="http://schemas.microsoft.com/office/drawing/2014/main" id="{9A93C381-8B64-4414-A4A5-BEBE363E0061}"/>
            </a:ext>
          </a:extLst>
        </xdr:cNvPr>
        <xdr:cNvSpPr txBox="1"/>
      </xdr:nvSpPr>
      <xdr:spPr>
        <a:xfrm>
          <a:off x="19992975"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4" name="直線コネクタ 823">
          <a:extLst>
            <a:ext uri="{FF2B5EF4-FFF2-40B4-BE49-F238E27FC236}">
              <a16:creationId xmlns:a16="http://schemas.microsoft.com/office/drawing/2014/main" id="{13064A1F-B823-4140-88DB-3E5779AED60D}"/>
            </a:ext>
          </a:extLst>
        </xdr:cNvPr>
        <xdr:cNvCxnSpPr/>
      </xdr:nvCxnSpPr>
      <xdr:spPr>
        <a:xfrm>
          <a:off x="19878675" y="176874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5" name="【庁舎】&#10;一人当たり面積最大値テキスト">
          <a:extLst>
            <a:ext uri="{FF2B5EF4-FFF2-40B4-BE49-F238E27FC236}">
              <a16:creationId xmlns:a16="http://schemas.microsoft.com/office/drawing/2014/main" id="{F9F3B7D7-FA48-4973-9BF2-A08DF6CC27DF}"/>
            </a:ext>
          </a:extLst>
        </xdr:cNvPr>
        <xdr:cNvSpPr txBox="1"/>
      </xdr:nvSpPr>
      <xdr:spPr>
        <a:xfrm>
          <a:off x="19992975" y="161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6" name="直線コネクタ 825">
          <a:extLst>
            <a:ext uri="{FF2B5EF4-FFF2-40B4-BE49-F238E27FC236}">
              <a16:creationId xmlns:a16="http://schemas.microsoft.com/office/drawing/2014/main" id="{4DF5DA0A-3AE5-47B4-AAE2-EADA6F541CF3}"/>
            </a:ext>
          </a:extLst>
        </xdr:cNvPr>
        <xdr:cNvCxnSpPr/>
      </xdr:nvCxnSpPr>
      <xdr:spPr>
        <a:xfrm>
          <a:off x="19878675" y="16375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827" name="【庁舎】&#10;一人当たり面積平均値テキスト">
          <a:extLst>
            <a:ext uri="{FF2B5EF4-FFF2-40B4-BE49-F238E27FC236}">
              <a16:creationId xmlns:a16="http://schemas.microsoft.com/office/drawing/2014/main" id="{D30F94C5-28CB-4E09-A5A1-5558A0A08E89}"/>
            </a:ext>
          </a:extLst>
        </xdr:cNvPr>
        <xdr:cNvSpPr txBox="1"/>
      </xdr:nvSpPr>
      <xdr:spPr>
        <a:xfrm>
          <a:off x="19992975" y="1734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28" name="フローチャート: 判断 827">
          <a:extLst>
            <a:ext uri="{FF2B5EF4-FFF2-40B4-BE49-F238E27FC236}">
              <a16:creationId xmlns:a16="http://schemas.microsoft.com/office/drawing/2014/main" id="{B53D96F3-F348-479E-AE48-47F8F2690782}"/>
            </a:ext>
          </a:extLst>
        </xdr:cNvPr>
        <xdr:cNvSpPr/>
      </xdr:nvSpPr>
      <xdr:spPr>
        <a:xfrm>
          <a:off x="19897725" y="17364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29" name="フローチャート: 判断 828">
          <a:extLst>
            <a:ext uri="{FF2B5EF4-FFF2-40B4-BE49-F238E27FC236}">
              <a16:creationId xmlns:a16="http://schemas.microsoft.com/office/drawing/2014/main" id="{42FBC151-B0F5-44DB-8BBB-27ACAFBA77DF}"/>
            </a:ext>
          </a:extLst>
        </xdr:cNvPr>
        <xdr:cNvSpPr/>
      </xdr:nvSpPr>
      <xdr:spPr>
        <a:xfrm>
          <a:off x="19154775" y="173719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30" name="フローチャート: 判断 829">
          <a:extLst>
            <a:ext uri="{FF2B5EF4-FFF2-40B4-BE49-F238E27FC236}">
              <a16:creationId xmlns:a16="http://schemas.microsoft.com/office/drawing/2014/main" id="{DC1BA558-907F-4ADA-9759-31C5A0E8B69F}"/>
            </a:ext>
          </a:extLst>
        </xdr:cNvPr>
        <xdr:cNvSpPr/>
      </xdr:nvSpPr>
      <xdr:spPr>
        <a:xfrm>
          <a:off x="18345150" y="17393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a:extLst>
            <a:ext uri="{FF2B5EF4-FFF2-40B4-BE49-F238E27FC236}">
              <a16:creationId xmlns:a16="http://schemas.microsoft.com/office/drawing/2014/main" id="{8E049C72-8DE7-4DD1-BAED-CDEBA88149FB}"/>
            </a:ext>
          </a:extLst>
        </xdr:cNvPr>
        <xdr:cNvSpPr/>
      </xdr:nvSpPr>
      <xdr:spPr>
        <a:xfrm>
          <a:off x="17554575" y="17410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32" name="フローチャート: 判断 831">
          <a:extLst>
            <a:ext uri="{FF2B5EF4-FFF2-40B4-BE49-F238E27FC236}">
              <a16:creationId xmlns:a16="http://schemas.microsoft.com/office/drawing/2014/main" id="{0E9C4E73-93A4-4FEE-91F2-F8D271513FC1}"/>
            </a:ext>
          </a:extLst>
        </xdr:cNvPr>
        <xdr:cNvSpPr/>
      </xdr:nvSpPr>
      <xdr:spPr>
        <a:xfrm>
          <a:off x="16754475" y="1742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FB60E87-FFD9-4C0C-BDF0-0D85E8E33C3F}"/>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89FC622-7339-4D74-B890-24B1C45A697A}"/>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C2BB6611-A723-49AD-AAA3-77A9A122370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C4A3B4E-441B-4159-A5D3-AD6F76E8EA3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871EC89-37B8-460E-B19E-EB3FBC2FA93B}"/>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137033</xdr:rowOff>
    </xdr:from>
    <xdr:to>
      <xdr:col>116</xdr:col>
      <xdr:colOff>114300</xdr:colOff>
      <xdr:row>105</xdr:row>
      <xdr:rowOff>67183</xdr:rowOff>
    </xdr:to>
    <xdr:sp macro="" textlink="">
      <xdr:nvSpPr>
        <xdr:cNvPr id="838" name="楕円 837">
          <a:extLst>
            <a:ext uri="{FF2B5EF4-FFF2-40B4-BE49-F238E27FC236}">
              <a16:creationId xmlns:a16="http://schemas.microsoft.com/office/drawing/2014/main" id="{9D72CC3C-3534-4728-872B-0E4A14FEC791}"/>
            </a:ext>
          </a:extLst>
        </xdr:cNvPr>
        <xdr:cNvSpPr/>
      </xdr:nvSpPr>
      <xdr:spPr>
        <a:xfrm>
          <a:off x="19897725" y="171137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159910</xdr:rowOff>
    </xdr:from>
    <xdr:ext cx="469744" cy="259045"/>
    <xdr:sp macro="" textlink="">
      <xdr:nvSpPr>
        <xdr:cNvPr id="839" name="【庁舎】&#10;一人当たり面積該当値テキスト">
          <a:extLst>
            <a:ext uri="{FF2B5EF4-FFF2-40B4-BE49-F238E27FC236}">
              <a16:creationId xmlns:a16="http://schemas.microsoft.com/office/drawing/2014/main" id="{23ACD876-99CA-4EEA-8100-21CB2EC209BB}"/>
            </a:ext>
          </a:extLst>
        </xdr:cNvPr>
        <xdr:cNvSpPr txBox="1"/>
      </xdr:nvSpPr>
      <xdr:spPr>
        <a:xfrm>
          <a:off x="19992975" y="1696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167894</xdr:rowOff>
    </xdr:from>
    <xdr:to>
      <xdr:col>112</xdr:col>
      <xdr:colOff>38100</xdr:colOff>
      <xdr:row>107</xdr:row>
      <xdr:rowOff>98044</xdr:rowOff>
    </xdr:to>
    <xdr:sp macro="" textlink="">
      <xdr:nvSpPr>
        <xdr:cNvPr id="840" name="楕円 839">
          <a:extLst>
            <a:ext uri="{FF2B5EF4-FFF2-40B4-BE49-F238E27FC236}">
              <a16:creationId xmlns:a16="http://schemas.microsoft.com/office/drawing/2014/main" id="{286C3149-1C29-4378-99F0-95903543775D}"/>
            </a:ext>
          </a:extLst>
        </xdr:cNvPr>
        <xdr:cNvSpPr/>
      </xdr:nvSpPr>
      <xdr:spPr>
        <a:xfrm>
          <a:off x="19154775" y="174811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16383</xdr:rowOff>
    </xdr:from>
    <xdr:to>
      <xdr:col>116</xdr:col>
      <xdr:colOff>63500</xdr:colOff>
      <xdr:row>107</xdr:row>
      <xdr:rowOff>47244</xdr:rowOff>
    </xdr:to>
    <xdr:cxnSp macro="">
      <xdr:nvCxnSpPr>
        <xdr:cNvPr id="841" name="直線コネクタ 840">
          <a:extLst>
            <a:ext uri="{FF2B5EF4-FFF2-40B4-BE49-F238E27FC236}">
              <a16:creationId xmlns:a16="http://schemas.microsoft.com/office/drawing/2014/main" id="{CB8BE3FE-760A-4401-8BFB-0EF3EEC5A921}"/>
            </a:ext>
          </a:extLst>
        </xdr:cNvPr>
        <xdr:cNvCxnSpPr/>
      </xdr:nvCxnSpPr>
      <xdr:spPr>
        <a:xfrm flipV="1">
          <a:off x="19202400" y="17161383"/>
          <a:ext cx="752475" cy="37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3302</xdr:rowOff>
    </xdr:from>
    <xdr:to>
      <xdr:col>107</xdr:col>
      <xdr:colOff>101600</xdr:colOff>
      <xdr:row>107</xdr:row>
      <xdr:rowOff>104902</xdr:rowOff>
    </xdr:to>
    <xdr:sp macro="" textlink="">
      <xdr:nvSpPr>
        <xdr:cNvPr id="842" name="楕円 841">
          <a:extLst>
            <a:ext uri="{FF2B5EF4-FFF2-40B4-BE49-F238E27FC236}">
              <a16:creationId xmlns:a16="http://schemas.microsoft.com/office/drawing/2014/main" id="{5EA611F6-3A07-49C2-80D7-E3CA609B7080}"/>
            </a:ext>
          </a:extLst>
        </xdr:cNvPr>
        <xdr:cNvSpPr/>
      </xdr:nvSpPr>
      <xdr:spPr>
        <a:xfrm>
          <a:off x="18345150" y="174943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47244</xdr:rowOff>
    </xdr:from>
    <xdr:to>
      <xdr:col>111</xdr:col>
      <xdr:colOff>177800</xdr:colOff>
      <xdr:row>107</xdr:row>
      <xdr:rowOff>54102</xdr:rowOff>
    </xdr:to>
    <xdr:cxnSp macro="">
      <xdr:nvCxnSpPr>
        <xdr:cNvPr id="843" name="直線コネクタ 842">
          <a:extLst>
            <a:ext uri="{FF2B5EF4-FFF2-40B4-BE49-F238E27FC236}">
              <a16:creationId xmlns:a16="http://schemas.microsoft.com/office/drawing/2014/main" id="{B0D1497B-4036-480A-B0F0-4660359DF400}"/>
            </a:ext>
          </a:extLst>
        </xdr:cNvPr>
        <xdr:cNvCxnSpPr/>
      </xdr:nvCxnSpPr>
      <xdr:spPr>
        <a:xfrm flipV="1">
          <a:off x="18392775" y="17538319"/>
          <a:ext cx="809625"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xdr:rowOff>
    </xdr:from>
    <xdr:to>
      <xdr:col>102</xdr:col>
      <xdr:colOff>165100</xdr:colOff>
      <xdr:row>107</xdr:row>
      <xdr:rowOff>107950</xdr:rowOff>
    </xdr:to>
    <xdr:sp macro="" textlink="">
      <xdr:nvSpPr>
        <xdr:cNvPr id="844" name="楕円 843">
          <a:extLst>
            <a:ext uri="{FF2B5EF4-FFF2-40B4-BE49-F238E27FC236}">
              <a16:creationId xmlns:a16="http://schemas.microsoft.com/office/drawing/2014/main" id="{2303E164-0B4D-47A9-8C84-CA2B380CDF7A}"/>
            </a:ext>
          </a:extLst>
        </xdr:cNvPr>
        <xdr:cNvSpPr/>
      </xdr:nvSpPr>
      <xdr:spPr>
        <a:xfrm>
          <a:off x="17554575" y="17497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54102</xdr:rowOff>
    </xdr:from>
    <xdr:to>
      <xdr:col>107</xdr:col>
      <xdr:colOff>50800</xdr:colOff>
      <xdr:row>107</xdr:row>
      <xdr:rowOff>57150</xdr:rowOff>
    </xdr:to>
    <xdr:cxnSp macro="">
      <xdr:nvCxnSpPr>
        <xdr:cNvPr id="845" name="直線コネクタ 844">
          <a:extLst>
            <a:ext uri="{FF2B5EF4-FFF2-40B4-BE49-F238E27FC236}">
              <a16:creationId xmlns:a16="http://schemas.microsoft.com/office/drawing/2014/main" id="{039EE38D-2F03-4A41-805D-72A870EA5581}"/>
            </a:ext>
          </a:extLst>
        </xdr:cNvPr>
        <xdr:cNvCxnSpPr/>
      </xdr:nvCxnSpPr>
      <xdr:spPr>
        <a:xfrm flipV="1">
          <a:off x="17602200" y="17542002"/>
          <a:ext cx="79057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846" name="楕円 845">
          <a:extLst>
            <a:ext uri="{FF2B5EF4-FFF2-40B4-BE49-F238E27FC236}">
              <a16:creationId xmlns:a16="http://schemas.microsoft.com/office/drawing/2014/main" id="{7FD3FA9F-5B32-454A-BFDF-DA05D5FE8FBD}"/>
            </a:ext>
          </a:extLst>
        </xdr:cNvPr>
        <xdr:cNvSpPr/>
      </xdr:nvSpPr>
      <xdr:spPr>
        <a:xfrm>
          <a:off x="16754475" y="174948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57150</xdr:rowOff>
    </xdr:from>
    <xdr:to>
      <xdr:col>102</xdr:col>
      <xdr:colOff>114300</xdr:colOff>
      <xdr:row>107</xdr:row>
      <xdr:rowOff>60961</xdr:rowOff>
    </xdr:to>
    <xdr:cxnSp macro="">
      <xdr:nvCxnSpPr>
        <xdr:cNvPr id="847" name="直線コネクタ 846">
          <a:extLst>
            <a:ext uri="{FF2B5EF4-FFF2-40B4-BE49-F238E27FC236}">
              <a16:creationId xmlns:a16="http://schemas.microsoft.com/office/drawing/2014/main" id="{99D27FAC-02D9-4E6C-ABD2-87ABC3FE594F}"/>
            </a:ext>
          </a:extLst>
        </xdr:cNvPr>
        <xdr:cNvCxnSpPr/>
      </xdr:nvCxnSpPr>
      <xdr:spPr>
        <a:xfrm flipV="1">
          <a:off x="16802100" y="17545050"/>
          <a:ext cx="8001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848" name="n_1aveValue【庁舎】&#10;一人当たり面積">
          <a:extLst>
            <a:ext uri="{FF2B5EF4-FFF2-40B4-BE49-F238E27FC236}">
              <a16:creationId xmlns:a16="http://schemas.microsoft.com/office/drawing/2014/main" id="{672BCFD5-002B-495A-9E1E-0F9B00422967}"/>
            </a:ext>
          </a:extLst>
        </xdr:cNvPr>
        <xdr:cNvSpPr txBox="1"/>
      </xdr:nvSpPr>
      <xdr:spPr>
        <a:xfrm>
          <a:off x="18983402" y="1714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849" name="n_2aveValue【庁舎】&#10;一人当たり面積">
          <a:extLst>
            <a:ext uri="{FF2B5EF4-FFF2-40B4-BE49-F238E27FC236}">
              <a16:creationId xmlns:a16="http://schemas.microsoft.com/office/drawing/2014/main" id="{38766E36-16EF-4D98-B08F-D9C54B30FD13}"/>
            </a:ext>
          </a:extLst>
        </xdr:cNvPr>
        <xdr:cNvSpPr txBox="1"/>
      </xdr:nvSpPr>
      <xdr:spPr>
        <a:xfrm>
          <a:off x="18183302" y="1717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0" name="n_3aveValue【庁舎】&#10;一人当たり面積">
          <a:extLst>
            <a:ext uri="{FF2B5EF4-FFF2-40B4-BE49-F238E27FC236}">
              <a16:creationId xmlns:a16="http://schemas.microsoft.com/office/drawing/2014/main" id="{304D4647-7B23-4587-8CC8-CBA3C6F1DC29}"/>
            </a:ext>
          </a:extLst>
        </xdr:cNvPr>
        <xdr:cNvSpPr txBox="1"/>
      </xdr:nvSpPr>
      <xdr:spPr>
        <a:xfrm>
          <a:off x="17383202"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851" name="n_4aveValue【庁舎】&#10;一人当たり面積">
          <a:extLst>
            <a:ext uri="{FF2B5EF4-FFF2-40B4-BE49-F238E27FC236}">
              <a16:creationId xmlns:a16="http://schemas.microsoft.com/office/drawing/2014/main" id="{B4F56EBE-27CE-4982-922B-47FD39677F03}"/>
            </a:ext>
          </a:extLst>
        </xdr:cNvPr>
        <xdr:cNvSpPr txBox="1"/>
      </xdr:nvSpPr>
      <xdr:spPr>
        <a:xfrm>
          <a:off x="16592627" y="1719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89171</xdr:rowOff>
    </xdr:from>
    <xdr:ext cx="469744" cy="259045"/>
    <xdr:sp macro="" textlink="">
      <xdr:nvSpPr>
        <xdr:cNvPr id="852" name="n_1mainValue【庁舎】&#10;一人当たり面積">
          <a:extLst>
            <a:ext uri="{FF2B5EF4-FFF2-40B4-BE49-F238E27FC236}">
              <a16:creationId xmlns:a16="http://schemas.microsoft.com/office/drawing/2014/main" id="{B77F8A89-2274-44C0-AC43-F2B7A157AD7E}"/>
            </a:ext>
          </a:extLst>
        </xdr:cNvPr>
        <xdr:cNvSpPr txBox="1"/>
      </xdr:nvSpPr>
      <xdr:spPr>
        <a:xfrm>
          <a:off x="18983402" y="1757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96029</xdr:rowOff>
    </xdr:from>
    <xdr:ext cx="469744" cy="259045"/>
    <xdr:sp macro="" textlink="">
      <xdr:nvSpPr>
        <xdr:cNvPr id="853" name="n_2mainValue【庁舎】&#10;一人当たり面積">
          <a:extLst>
            <a:ext uri="{FF2B5EF4-FFF2-40B4-BE49-F238E27FC236}">
              <a16:creationId xmlns:a16="http://schemas.microsoft.com/office/drawing/2014/main" id="{C0E4608B-A5E1-4096-84E7-783488533FC5}"/>
            </a:ext>
          </a:extLst>
        </xdr:cNvPr>
        <xdr:cNvSpPr txBox="1"/>
      </xdr:nvSpPr>
      <xdr:spPr>
        <a:xfrm>
          <a:off x="18183302" y="1758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99077</xdr:rowOff>
    </xdr:from>
    <xdr:ext cx="469744" cy="259045"/>
    <xdr:sp macro="" textlink="">
      <xdr:nvSpPr>
        <xdr:cNvPr id="854" name="n_3mainValue【庁舎】&#10;一人当たり面積">
          <a:extLst>
            <a:ext uri="{FF2B5EF4-FFF2-40B4-BE49-F238E27FC236}">
              <a16:creationId xmlns:a16="http://schemas.microsoft.com/office/drawing/2014/main" id="{D7398C55-C32E-4AF7-9FE0-0F8B6C6AD378}"/>
            </a:ext>
          </a:extLst>
        </xdr:cNvPr>
        <xdr:cNvSpPr txBox="1"/>
      </xdr:nvSpPr>
      <xdr:spPr>
        <a:xfrm>
          <a:off x="17383202" y="1759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102888</xdr:rowOff>
    </xdr:from>
    <xdr:ext cx="469744" cy="259045"/>
    <xdr:sp macro="" textlink="">
      <xdr:nvSpPr>
        <xdr:cNvPr id="855" name="n_4mainValue【庁舎】&#10;一人当たり面積">
          <a:extLst>
            <a:ext uri="{FF2B5EF4-FFF2-40B4-BE49-F238E27FC236}">
              <a16:creationId xmlns:a16="http://schemas.microsoft.com/office/drawing/2014/main" id="{8B623222-DA8E-486E-8C10-5E70AD1348B3}"/>
            </a:ext>
          </a:extLst>
        </xdr:cNvPr>
        <xdr:cNvSpPr txBox="1"/>
      </xdr:nvSpPr>
      <xdr:spPr>
        <a:xfrm>
          <a:off x="16592627" y="1759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61890F22-B506-4495-B956-06E2B988A5E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6798CE7C-25CD-4CA9-9F09-2B04E47A9CD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DA02790E-6C78-4FEF-A2A5-FA64E3783B1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a:t>
          </a:r>
          <a:r>
            <a:rPr kumimoji="1" lang="ja-JP" altLang="en-US" sz="1100">
              <a:solidFill>
                <a:schemeClr val="dk1"/>
              </a:solidFill>
              <a:effectLst/>
              <a:latin typeface="+mn-lt"/>
              <a:ea typeface="+mn-ea"/>
              <a:cs typeface="+mn-cs"/>
            </a:rPr>
            <a:t>、一般廃棄物処理施設及び保健センター</a:t>
          </a:r>
          <a:r>
            <a:rPr kumimoji="1" lang="ja-JP" altLang="ja-JP"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また、令和５年度に役場</a:t>
          </a:r>
          <a:r>
            <a:rPr kumimoji="1" lang="ja-JP" altLang="ja-JP" sz="1100">
              <a:solidFill>
                <a:schemeClr val="dk1"/>
              </a:solidFill>
              <a:effectLst/>
              <a:latin typeface="+mn-lt"/>
              <a:ea typeface="+mn-ea"/>
              <a:cs typeface="+mn-cs"/>
            </a:rPr>
            <a:t>新庁舎</a:t>
          </a:r>
          <a:r>
            <a:rPr kumimoji="1" lang="ja-JP" altLang="en-US" sz="1100">
              <a:solidFill>
                <a:schemeClr val="dk1"/>
              </a:solidFill>
              <a:effectLst/>
              <a:latin typeface="+mn-lt"/>
              <a:ea typeface="+mn-ea"/>
              <a:cs typeface="+mn-cs"/>
            </a:rPr>
            <a:t>、交流ホール及び防災施設の完成</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迎え、庁舎と市民会館及び消防施設の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は大幅に低下した</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利根沼田市町村共同で、</a:t>
          </a:r>
          <a:r>
            <a:rPr kumimoji="1" lang="ja-JP" altLang="ja-JP" sz="1100">
              <a:solidFill>
                <a:schemeClr val="dk1"/>
              </a:solidFill>
              <a:effectLst/>
              <a:latin typeface="+mn-lt"/>
              <a:ea typeface="+mn-ea"/>
              <a:cs typeface="+mn-cs"/>
            </a:rPr>
            <a:t>一般廃棄物処理施設の可燃ゴミ焼却施設を建設する予定がある。</a:t>
          </a:r>
          <a:endParaRPr lang="ja-JP" altLang="ja-JP">
            <a:effectLst/>
          </a:endParaRPr>
        </a:p>
        <a:p>
          <a:r>
            <a:rPr kumimoji="1" lang="ja-JP" altLang="ja-JP" sz="1100">
              <a:solidFill>
                <a:schemeClr val="dk1"/>
              </a:solidFill>
              <a:effectLst/>
              <a:latin typeface="+mn-lt"/>
              <a:ea typeface="+mn-ea"/>
              <a:cs typeface="+mn-cs"/>
            </a:rPr>
            <a:t>多くの施設において老朽化が進んで</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、人口規模等に合わせた既存施設の集約複合化やも含め検討し、施設の適正化に取り組んでいく。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3,051
85.25
5,584,101
5,194,363
389,146
1,925,597
4,795,844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村税の収納率は高いものの、若者の流出や出生数の減少により、自主財源の確保が今後も難しくなることが見込まれる。</a:t>
          </a:r>
        </a:p>
        <a:p>
          <a:r>
            <a:rPr kumimoji="1" lang="ja-JP" altLang="en-US" sz="1300">
              <a:latin typeface="ＭＳ Ｐゴシック" panose="020B0600070205080204" pitchFamily="50" charset="-128"/>
              <a:ea typeface="ＭＳ Ｐゴシック" panose="020B0600070205080204" pitchFamily="50" charset="-128"/>
            </a:rPr>
            <a:t>　企業誘致や若者定住対策等の取組みを継続することで人口減少を食い止め、財政基盤の強化を図っていく。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過去数年間は類似団体数値を下回っていたものの令和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超過しており、ここ数年間で数値は上昇している。令和２～５年度にかけて実施した役場庁舎整備事業や令和５年度から開始した小中一貫校建設事業、物価高騰などの影響を受け、公債費や物件費が特に増大したことが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公債費については財政状況を踏まえながら削減に努める。物件費については、人手不足等の課題がある中、工夫して委託料を削減するなどの検討が必要となる。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53975</xdr:rowOff>
    </xdr:from>
    <xdr:to>
      <xdr:col>23</xdr:col>
      <xdr:colOff>133350</xdr:colOff>
      <xdr:row>64</xdr:row>
      <xdr:rowOff>127846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55325"/>
          <a:ext cx="8382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63</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9787"/>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56515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69787"/>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63</xdr:row>
      <xdr:rowOff>98213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86415"/>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114952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7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5715</xdr:rowOff>
    </xdr:from>
    <xdr:to>
      <xdr:col>11</xdr:col>
      <xdr:colOff>82550</xdr:colOff>
      <xdr:row>62</xdr:row>
      <xdr:rowOff>107315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人件費に大きな増減はないが、今後給与改定等により増加する見通しである。</a:t>
          </a:r>
        </a:p>
        <a:p>
          <a:r>
            <a:rPr kumimoji="1" lang="ja-JP" altLang="en-US" sz="1300">
              <a:latin typeface="ＭＳ Ｐゴシック" panose="020B0600070205080204" pitchFamily="50" charset="-128"/>
              <a:ea typeface="ＭＳ Ｐゴシック" panose="020B0600070205080204" pitchFamily="50" charset="-128"/>
            </a:rPr>
            <a:t>　物件費は約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が、ふるさと納税寄附額の増加により募集経費が増大するなど歳入確保に必要な経費が増加している背景もある。今後は自治体情報システムの標準化にかかる費用など固定費が増加する見込みであり、物件費削減を一層推進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33764</xdr:rowOff>
    </xdr:from>
    <xdr:to>
      <xdr:col>23</xdr:col>
      <xdr:colOff>133350</xdr:colOff>
      <xdr:row>82</xdr:row>
      <xdr:rowOff>34610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92664"/>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33764</xdr:rowOff>
    </xdr:from>
    <xdr:to>
      <xdr:col>19</xdr:col>
      <xdr:colOff>133350</xdr:colOff>
      <xdr:row>82</xdr:row>
      <xdr:rowOff>58246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92664"/>
          <a:ext cx="889000" cy="2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1581</xdr:rowOff>
    </xdr:from>
    <xdr:to>
      <xdr:col>15</xdr:col>
      <xdr:colOff>82550</xdr:colOff>
      <xdr:row>82</xdr:row>
      <xdr:rowOff>58246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0481"/>
          <a:ext cx="889000" cy="5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162454</xdr:rowOff>
    </xdr:from>
    <xdr:to>
      <xdr:col>11</xdr:col>
      <xdr:colOff>31750</xdr:colOff>
      <xdr:row>82</xdr:row>
      <xdr:rowOff>1581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49904"/>
          <a:ext cx="889000" cy="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155260</xdr:rowOff>
    </xdr:from>
    <xdr:to>
      <xdr:col>23</xdr:col>
      <xdr:colOff>184150</xdr:colOff>
      <xdr:row>82</xdr:row>
      <xdr:rowOff>85410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76537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154414</xdr:rowOff>
    </xdr:from>
    <xdr:to>
      <xdr:col>19</xdr:col>
      <xdr:colOff>184150</xdr:colOff>
      <xdr:row>82</xdr:row>
      <xdr:rowOff>84564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4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94741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1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7446</xdr:rowOff>
    </xdr:from>
    <xdr:to>
      <xdr:col>15</xdr:col>
      <xdr:colOff>133350</xdr:colOff>
      <xdr:row>82</xdr:row>
      <xdr:rowOff>109046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119223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122231</xdr:rowOff>
    </xdr:from>
    <xdr:to>
      <xdr:col>11</xdr:col>
      <xdr:colOff>82550</xdr:colOff>
      <xdr:row>82</xdr:row>
      <xdr:rowOff>52381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62558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7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111654</xdr:rowOff>
    </xdr:from>
    <xdr:to>
      <xdr:col>7</xdr:col>
      <xdr:colOff>31750</xdr:colOff>
      <xdr:row>82</xdr:row>
      <xdr:rowOff>41804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51981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6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高年齢層の給与水準の高い職員が多いものの、退職者数に対して新規職員を採用しているため、今後数値は微減していくと思われる。</a:t>
          </a:r>
        </a:p>
        <a:p>
          <a:r>
            <a:rPr kumimoji="1" lang="ja-JP" altLang="en-US" sz="1300">
              <a:latin typeface="ＭＳ Ｐゴシック" panose="020B0600070205080204" pitchFamily="50" charset="-128"/>
              <a:ea typeface="ＭＳ Ｐゴシック" panose="020B0600070205080204" pitchFamily="50" charset="-128"/>
            </a:rPr>
            <a:t>　今後も数値に注意し適正な運営に努める。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32702</xdr:rowOff>
    </xdr:from>
    <xdr:to>
      <xdr:col>81</xdr:col>
      <xdr:colOff>44450</xdr:colOff>
      <xdr:row>87</xdr:row>
      <xdr:rowOff>111125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48852"/>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111125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91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74930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9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86995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910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125429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36195</xdr:rowOff>
    </xdr:from>
    <xdr:to>
      <xdr:col>64</xdr:col>
      <xdr:colOff>152400</xdr:colOff>
      <xdr:row>87</xdr:row>
      <xdr:rowOff>137795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122572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平成の大合併において自主自立を選択</a:t>
          </a:r>
          <a:r>
            <a:rPr kumimoji="1" lang="en-US" altLang="ja-JP" sz="1300">
              <a:latin typeface="ＭＳ Ｐゴシック" panose="020B0600070205080204" pitchFamily="50" charset="-128"/>
              <a:ea typeface="ＭＳ Ｐゴシック" panose="020B0600070205080204" pitchFamily="50" charset="-128"/>
            </a:rPr>
            <a:t>j</a:t>
          </a:r>
          <a:r>
            <a:rPr kumimoji="1" lang="ja-JP" altLang="en-US" sz="1300">
              <a:latin typeface="ＭＳ Ｐゴシック" panose="020B0600070205080204" pitchFamily="50" charset="-128"/>
              <a:ea typeface="ＭＳ Ｐゴシック" panose="020B0600070205080204" pitchFamily="50" charset="-128"/>
            </a:rPr>
            <a:t>し、経費の節減を実施するため職員数を抑制してきた。</a:t>
          </a:r>
        </a:p>
        <a:p>
          <a:r>
            <a:rPr kumimoji="1" lang="ja-JP" altLang="en-US" sz="1300">
              <a:latin typeface="ＭＳ Ｐゴシック" panose="020B0600070205080204" pitchFamily="50" charset="-128"/>
              <a:ea typeface="ＭＳ Ｐゴシック" panose="020B0600070205080204" pitchFamily="50" charset="-128"/>
            </a:rPr>
            <a:t>　しかし、近年は業務の多様化等により事務量が増加していることから、一定の職員数を維持している。今後も行財政規模、住民のニーズに見合った水準で職員数を管理していく。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96838</xdr:rowOff>
    </xdr:from>
    <xdr:to>
      <xdr:col>81</xdr:col>
      <xdr:colOff>44450</xdr:colOff>
      <xdr:row>58</xdr:row>
      <xdr:rowOff>120364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040938"/>
          <a:ext cx="8382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120364</xdr:rowOff>
    </xdr:from>
    <xdr:to>
      <xdr:col>77</xdr:col>
      <xdr:colOff>44450</xdr:colOff>
      <xdr:row>58</xdr:row>
      <xdr:rowOff>137557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064464"/>
          <a:ext cx="889000" cy="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131525</xdr:rowOff>
    </xdr:from>
    <xdr:to>
      <xdr:col>72</xdr:col>
      <xdr:colOff>203200</xdr:colOff>
      <xdr:row>58</xdr:row>
      <xdr:rowOff>137557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756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124889</xdr:rowOff>
    </xdr:from>
    <xdr:to>
      <xdr:col>68</xdr:col>
      <xdr:colOff>152400</xdr:colOff>
      <xdr:row>58</xdr:row>
      <xdr:rowOff>131525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68989"/>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46038</xdr:rowOff>
    </xdr:from>
    <xdr:to>
      <xdr:col>81</xdr:col>
      <xdr:colOff>95250</xdr:colOff>
      <xdr:row>58</xdr:row>
      <xdr:rowOff>147638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99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138765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1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69564</xdr:rowOff>
    </xdr:from>
    <xdr:to>
      <xdr:col>77</xdr:col>
      <xdr:colOff>95250</xdr:colOff>
      <xdr:row>58</xdr:row>
      <xdr:rowOff>171164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9891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8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86757</xdr:rowOff>
    </xdr:from>
    <xdr:to>
      <xdr:col>73</xdr:col>
      <xdr:colOff>44450</xdr:colOff>
      <xdr:row>59</xdr:row>
      <xdr:rowOff>16907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27084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9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80725</xdr:rowOff>
    </xdr:from>
    <xdr:to>
      <xdr:col>68</xdr:col>
      <xdr:colOff>203200</xdr:colOff>
      <xdr:row>59</xdr:row>
      <xdr:rowOff>10875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21052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9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74089</xdr:rowOff>
    </xdr:from>
    <xdr:to>
      <xdr:col>64</xdr:col>
      <xdr:colOff>152400</xdr:colOff>
      <xdr:row>59</xdr:row>
      <xdr:rowOff>4239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1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14416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8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役場庁舎整備事業（令和２～５年度）、小中一貫校建設事業（令和５～６年度）のため借り入れた地方債により公債費が増加し、類似団体と比べても高い水準となった。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今後、新たな起債発行時には財政的に有利な起債、償還方法の検討を徹底し、計画的な繰上償還を実施するなど、実質公債費比率を適正な基準の範囲内にとどめられるよう公債費を管理していく。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6773</xdr:rowOff>
    </xdr:from>
    <xdr:to>
      <xdr:col>81</xdr:col>
      <xdr:colOff>44450</xdr:colOff>
      <xdr:row>44</xdr:row>
      <xdr:rowOff>84667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79123"/>
          <a:ext cx="8382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43</xdr:row>
      <xdr:rowOff>6773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584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121920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584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121920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33867</xdr:rowOff>
    </xdr:from>
    <xdr:to>
      <xdr:col>81</xdr:col>
      <xdr:colOff>95250</xdr:colOff>
      <xdr:row>44</xdr:row>
      <xdr:rowOff>135467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5944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127423</xdr:rowOff>
    </xdr:from>
    <xdr:to>
      <xdr:col>77</xdr:col>
      <xdr:colOff>95250</xdr:colOff>
      <xdr:row>43</xdr:row>
      <xdr:rowOff>57573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42350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役場庁舎整備事業（令和２～５年度）、小中一貫校建設事業（令和５～６年度）のため借り入れた地方債により起債残高が大幅に増加した。今後は財政健全化判断比率の推計を踏まえた地方債の借入れを実施し、適正な水準を保持す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111639</xdr:rowOff>
    </xdr:from>
    <xdr:to>
      <xdr:col>81</xdr:col>
      <xdr:colOff>44450</xdr:colOff>
      <xdr:row>23</xdr:row>
      <xdr:rowOff>21046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369189"/>
          <a:ext cx="8382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95371</xdr:rowOff>
    </xdr:from>
    <xdr:to>
      <xdr:col>77</xdr:col>
      <xdr:colOff>44450</xdr:colOff>
      <xdr:row>19</xdr:row>
      <xdr:rowOff>111639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667121"/>
          <a:ext cx="889000" cy="70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79526</xdr:rowOff>
    </xdr:from>
    <xdr:to>
      <xdr:col>72</xdr:col>
      <xdr:colOff>203200</xdr:colOff>
      <xdr:row>15</xdr:row>
      <xdr:rowOff>95371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479826"/>
          <a:ext cx="889000" cy="18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79526</xdr:rowOff>
    </xdr:from>
    <xdr:to>
      <xdr:col>68</xdr:col>
      <xdr:colOff>152400</xdr:colOff>
      <xdr:row>15</xdr:row>
      <xdr:rowOff>22981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47982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141696</xdr:rowOff>
    </xdr:from>
    <xdr:to>
      <xdr:col>81</xdr:col>
      <xdr:colOff>95250</xdr:colOff>
      <xdr:row>23</xdr:row>
      <xdr:rowOff>71846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91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37573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80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60839</xdr:rowOff>
    </xdr:from>
    <xdr:to>
      <xdr:col>77</xdr:col>
      <xdr:colOff>95250</xdr:colOff>
      <xdr:row>19</xdr:row>
      <xdr:rowOff>162439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147216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04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44571</xdr:rowOff>
    </xdr:from>
    <xdr:to>
      <xdr:col>73</xdr:col>
      <xdr:colOff>44450</xdr:colOff>
      <xdr:row>15</xdr:row>
      <xdr:rowOff>146171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1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130948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0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28726</xdr:rowOff>
    </xdr:from>
    <xdr:to>
      <xdr:col>68</xdr:col>
      <xdr:colOff>203200</xdr:colOff>
      <xdr:row>14</xdr:row>
      <xdr:rowOff>130326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115103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51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143631</xdr:rowOff>
    </xdr:from>
    <xdr:to>
      <xdr:col>64</xdr:col>
      <xdr:colOff>152400</xdr:colOff>
      <xdr:row>15</xdr:row>
      <xdr:rowOff>73781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58558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63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3,051
85.25
5,584,101
5,194,363
389,146
1,925,597
4,795,844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数値としては前年度と同水準となったが、今後は給与改定等により人件費が増加する見込みである。（職員数は現状維持していく予定。）</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86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ふるさと納税寄附額の増加による募集経費の増加、役場庁舎の移転に伴う新庁舎での電気料増加などが影響し、対前年度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物件費は、経常経費の中でも大きな比率を占めていることから、抑制に向けて事業の精査、業務の縮小等も検討していく必要がある。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18</xdr:row>
      <xdr:rowOff>159004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1582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18</xdr:row>
      <xdr:rowOff>72136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805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156718</xdr:rowOff>
    </xdr:from>
    <xdr:to>
      <xdr:col>73</xdr:col>
      <xdr:colOff>180975</xdr:colOff>
      <xdr:row>17</xdr:row>
      <xdr:rowOff>165862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713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156718</xdr:rowOff>
    </xdr:from>
    <xdr:to>
      <xdr:col>69</xdr:col>
      <xdr:colOff>92075</xdr:colOff>
      <xdr:row>18</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7136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108204</xdr:rowOff>
    </xdr:from>
    <xdr:to>
      <xdr:col>82</xdr:col>
      <xdr:colOff>158750</xdr:colOff>
      <xdr:row>19</xdr:row>
      <xdr:rowOff>38354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80281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105918</xdr:rowOff>
    </xdr:from>
    <xdr:to>
      <xdr:col>69</xdr:col>
      <xdr:colOff>142875</xdr:colOff>
      <xdr:row>18</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20845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障害者自立支援福祉サービス給付費、子どものための教育・保育給付費負担金等が増加し、対前年度で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子どもに対する援助は継続して実施しており、高齢者への援助は高齢化により今後も高水準になると見込まれるため、扶助費は次年度以降も同水準か微増が見込まれる。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842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85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785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899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維持補修費は前年度に比べ減少（</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ポイント）した一方、特別会計への繰出金が増加（</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維持修繕費については施設の老朽化により今後も増加が見込まれる。</a:t>
          </a:r>
        </a:p>
        <a:p>
          <a:r>
            <a:rPr kumimoji="1" lang="ja-JP" altLang="en-US" sz="1300">
              <a:latin typeface="ＭＳ Ｐゴシック" panose="020B0600070205080204" pitchFamily="50" charset="-128"/>
              <a:ea typeface="ＭＳ Ｐゴシック" panose="020B0600070205080204" pitchFamily="50" charset="-128"/>
            </a:rPr>
            <a:t>　繰出金については下水道事業特別会計への繰出金が多くを占めており、自立した経営の推進により一般会計の負担を減らしていく方針である。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xdr:rowOff>
    </xdr:from>
    <xdr:to>
      <xdr:col>82</xdr:col>
      <xdr:colOff>107950</xdr:colOff>
      <xdr:row>57</xdr:row>
      <xdr:rowOff>24130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77963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xdr:rowOff>
    </xdr:from>
    <xdr:to>
      <xdr:col>78</xdr:col>
      <xdr:colOff>69850</xdr:colOff>
      <xdr:row>57</xdr:row>
      <xdr:rowOff>24130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785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xdr:rowOff>
    </xdr:from>
    <xdr:to>
      <xdr:col>73</xdr:col>
      <xdr:colOff>180975</xdr:colOff>
      <xdr:row>57</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7853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127635</xdr:rowOff>
    </xdr:from>
    <xdr:to>
      <xdr:col>82</xdr:col>
      <xdr:colOff>158750</xdr:colOff>
      <xdr:row>57</xdr:row>
      <xdr:rowOff>57785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144162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57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133350</xdr:rowOff>
    </xdr:from>
    <xdr:to>
      <xdr:col>74</xdr:col>
      <xdr:colOff>31750</xdr:colOff>
      <xdr:row>57</xdr:row>
      <xdr:rowOff>63500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一部事務組合への負担金や、村の基幹産業である農業、観光関係の補助金、負担金等が多くを占めている。</a:t>
          </a:r>
        </a:p>
        <a:p>
          <a:r>
            <a:rPr kumimoji="1" lang="ja-JP" altLang="en-US" sz="1200">
              <a:latin typeface="ＭＳ Ｐゴシック" panose="020B0600070205080204" pitchFamily="50" charset="-128"/>
              <a:ea typeface="ＭＳ Ｐゴシック" panose="020B0600070205080204" pitchFamily="50" charset="-128"/>
            </a:rPr>
            <a:t>　村が加入する一部事務組合ではゴミ処理施設の整備計画を進めており、今後これにかかる負担金がさらに増加する見込みである。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村単独補助事業に関しては、社会情勢を踏まえつつ、必要に応じ既存補助事業の見直しも視野に入れ、適正な事業運営に努める。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85852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53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894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44704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89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108712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2169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役場庁舎整備事業（令和２～５年度）、小中一貫校建設事業（令和５～６年度）のため借り入れた地方債の影響により増加し、令和５年度は類似団体の数値を上回った。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今後は財政状況を注視しながら必要最低限の地方債発行、公債費の削減に努める。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77</xdr:row>
      <xdr:rowOff>39370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096239"/>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76</xdr:row>
      <xdr:rowOff>66039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29476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107950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294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294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149877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物件費の増加（対前年度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ポイント）が影響し、類似団体平均を超える数値となった。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納税寄附額の増加により募集経費が増大するなど歳入確保に必要な経費が増加している背景がある一方、今後は自治体情報システムの標準化にかかる費用など固定費が増加する見込みである。加えて、物価高騰等の影響により燃料費等も増加する見込みで、今後の経費削減がより一層求められ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130811</xdr:rowOff>
    </xdr:from>
    <xdr:to>
      <xdr:col>82</xdr:col>
      <xdr:colOff>107950</xdr:colOff>
      <xdr:row>79</xdr:row>
      <xdr:rowOff>46989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50391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8889</xdr:rowOff>
    </xdr:from>
    <xdr:to>
      <xdr:col>78</xdr:col>
      <xdr:colOff>69850</xdr:colOff>
      <xdr:row>78</xdr:row>
      <xdr:rowOff>130811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8198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8889</xdr:rowOff>
    </xdr:from>
    <xdr:to>
      <xdr:col>73</xdr:col>
      <xdr:colOff>180975</xdr:colOff>
      <xdr:row>78</xdr:row>
      <xdr:rowOff>100330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3819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100330</xdr:rowOff>
    </xdr:from>
    <xdr:to>
      <xdr:col>69</xdr:col>
      <xdr:colOff>92075</xdr:colOff>
      <xdr:row>79</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7343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80011</xdr:rowOff>
    </xdr:from>
    <xdr:to>
      <xdr:col>78</xdr:col>
      <xdr:colOff>120650</xdr:colOff>
      <xdr:row>79</xdr:row>
      <xdr:rowOff>10161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166388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129539</xdr:rowOff>
    </xdr:from>
    <xdr:to>
      <xdr:col>74</xdr:col>
      <xdr:colOff>31750</xdr:colOff>
      <xdr:row>78</xdr:row>
      <xdr:rowOff>59689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44466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49530</xdr:rowOff>
    </xdr:from>
    <xdr:to>
      <xdr:col>69</xdr:col>
      <xdr:colOff>142875</xdr:colOff>
      <xdr:row>78</xdr:row>
      <xdr:rowOff>151130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161307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99061</xdr:rowOff>
    </xdr:from>
    <xdr:to>
      <xdr:col>65</xdr:col>
      <xdr:colOff>53975</xdr:colOff>
      <xdr:row>80</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13988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64126</xdr:rowOff>
    </xdr:from>
    <xdr:to>
      <xdr:col>29</xdr:col>
      <xdr:colOff>127000</xdr:colOff>
      <xdr:row>18</xdr:row>
      <xdr:rowOff>76047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97851"/>
          <a:ext cx="647700" cy="11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75514</xdr:rowOff>
    </xdr:from>
    <xdr:to>
      <xdr:col>26</xdr:col>
      <xdr:colOff>50800</xdr:colOff>
      <xdr:row>18</xdr:row>
      <xdr:rowOff>76047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209239"/>
          <a:ext cx="698500" cy="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75514</xdr:rowOff>
    </xdr:from>
    <xdr:to>
      <xdr:col>22</xdr:col>
      <xdr:colOff>114300</xdr:colOff>
      <xdr:row>18</xdr:row>
      <xdr:rowOff>101452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9239"/>
          <a:ext cx="698500" cy="25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101452</xdr:rowOff>
    </xdr:from>
    <xdr:to>
      <xdr:col>18</xdr:col>
      <xdr:colOff>177800</xdr:colOff>
      <xdr:row>18</xdr:row>
      <xdr:rowOff>103025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35177"/>
          <a:ext cx="698500" cy="1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13326</xdr:rowOff>
    </xdr:from>
    <xdr:to>
      <xdr:col>29</xdr:col>
      <xdr:colOff>177800</xdr:colOff>
      <xdr:row>18</xdr:row>
      <xdr:rowOff>114926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47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93353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5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25247</xdr:rowOff>
    </xdr:from>
    <xdr:to>
      <xdr:col>26</xdr:col>
      <xdr:colOff>101600</xdr:colOff>
      <xdr:row>18</xdr:row>
      <xdr:rowOff>126847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5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111624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4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24714</xdr:rowOff>
    </xdr:from>
    <xdr:to>
      <xdr:col>22</xdr:col>
      <xdr:colOff>165100</xdr:colOff>
      <xdr:row>18</xdr:row>
      <xdr:rowOff>126314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111091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50652</xdr:rowOff>
    </xdr:from>
    <xdr:to>
      <xdr:col>19</xdr:col>
      <xdr:colOff>38100</xdr:colOff>
      <xdr:row>18</xdr:row>
      <xdr:rowOff>152252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4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137029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52225</xdr:rowOff>
    </xdr:from>
    <xdr:to>
      <xdr:col>15</xdr:col>
      <xdr:colOff>101600</xdr:colOff>
      <xdr:row>18</xdr:row>
      <xdr:rowOff>153825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138602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7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287573</xdr:rowOff>
    </xdr:from>
    <xdr:to>
      <xdr:col>29</xdr:col>
      <xdr:colOff>127000</xdr:colOff>
      <xdr:row>35</xdr:row>
      <xdr:rowOff>77522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55023"/>
          <a:ext cx="647700" cy="132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77522</xdr:rowOff>
    </xdr:from>
    <xdr:to>
      <xdr:col>26</xdr:col>
      <xdr:colOff>50800</xdr:colOff>
      <xdr:row>35</xdr:row>
      <xdr:rowOff>211468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87872"/>
          <a:ext cx="698500" cy="133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211468</xdr:rowOff>
    </xdr:from>
    <xdr:to>
      <xdr:col>22</xdr:col>
      <xdr:colOff>114300</xdr:colOff>
      <xdr:row>35</xdr:row>
      <xdr:rowOff>215093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21818"/>
          <a:ext cx="698500" cy="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215093</xdr:rowOff>
    </xdr:from>
    <xdr:to>
      <xdr:col>18</xdr:col>
      <xdr:colOff>177800</xdr:colOff>
      <xdr:row>35</xdr:row>
      <xdr:rowOff>228137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25443"/>
          <a:ext cx="698500" cy="13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236773</xdr:rowOff>
    </xdr:from>
    <xdr:to>
      <xdr:col>29</xdr:col>
      <xdr:colOff>177800</xdr:colOff>
      <xdr:row>34</xdr:row>
      <xdr:rowOff>338373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0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81850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4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26722</xdr:rowOff>
    </xdr:from>
    <xdr:to>
      <xdr:col>26</xdr:col>
      <xdr:colOff>101600</xdr:colOff>
      <xdr:row>35</xdr:row>
      <xdr:rowOff>128322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37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138499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0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160668</xdr:rowOff>
    </xdr:from>
    <xdr:to>
      <xdr:col>22</xdr:col>
      <xdr:colOff>165100</xdr:colOff>
      <xdr:row>35</xdr:row>
      <xdr:rowOff>262268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71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247045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5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164293</xdr:rowOff>
    </xdr:from>
    <xdr:to>
      <xdr:col>19</xdr:col>
      <xdr:colOff>38100</xdr:colOff>
      <xdr:row>35</xdr:row>
      <xdr:rowOff>265893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74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250670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6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177337</xdr:rowOff>
    </xdr:from>
    <xdr:to>
      <xdr:col>15</xdr:col>
      <xdr:colOff>101600</xdr:colOff>
      <xdr:row>35</xdr:row>
      <xdr:rowOff>278937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8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263714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7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3,051
85.25
5,584,101
5,194,363
389,146
1,925,597
4,795,844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97588</xdr:rowOff>
    </xdr:from>
    <xdr:to>
      <xdr:col>24</xdr:col>
      <xdr:colOff>63500</xdr:colOff>
      <xdr:row>37</xdr:row>
      <xdr:rowOff>104038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41238"/>
          <a:ext cx="838200" cy="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92123</xdr:rowOff>
    </xdr:from>
    <xdr:to>
      <xdr:col>19</xdr:col>
      <xdr:colOff>177800</xdr:colOff>
      <xdr:row>37</xdr:row>
      <xdr:rowOff>104038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35773"/>
          <a:ext cx="889000" cy="1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92123</xdr:rowOff>
    </xdr:from>
    <xdr:to>
      <xdr:col>15</xdr:col>
      <xdr:colOff>50800</xdr:colOff>
      <xdr:row>37</xdr:row>
      <xdr:rowOff>121016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5773"/>
          <a:ext cx="889000" cy="2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121016</xdr:rowOff>
    </xdr:from>
    <xdr:to>
      <xdr:col>10</xdr:col>
      <xdr:colOff>114300</xdr:colOff>
      <xdr:row>37</xdr:row>
      <xdr:rowOff>123951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64666"/>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46788</xdr:rowOff>
    </xdr:from>
    <xdr:to>
      <xdr:col>24</xdr:col>
      <xdr:colOff>114300</xdr:colOff>
      <xdr:row>37</xdr:row>
      <xdr:rowOff>148388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9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133165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53238</xdr:rowOff>
    </xdr:from>
    <xdr:to>
      <xdr:col>20</xdr:col>
      <xdr:colOff>38100</xdr:colOff>
      <xdr:row>37</xdr:row>
      <xdr:rowOff>154838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145966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8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41323</xdr:rowOff>
    </xdr:from>
    <xdr:to>
      <xdr:col>15</xdr:col>
      <xdr:colOff>101600</xdr:colOff>
      <xdr:row>37</xdr:row>
      <xdr:rowOff>142923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134049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7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70216</xdr:rowOff>
    </xdr:from>
    <xdr:to>
      <xdr:col>10</xdr:col>
      <xdr:colOff>165100</xdr:colOff>
      <xdr:row>38</xdr:row>
      <xdr:rowOff>366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162943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73151</xdr:rowOff>
    </xdr:from>
    <xdr:to>
      <xdr:col>6</xdr:col>
      <xdr:colOff>38100</xdr:colOff>
      <xdr:row>38</xdr:row>
      <xdr:rowOff>3301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165878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0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114540</xdr:rowOff>
    </xdr:from>
    <xdr:to>
      <xdr:col>24</xdr:col>
      <xdr:colOff>63500</xdr:colOff>
      <xdr:row>57</xdr:row>
      <xdr:rowOff>119456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87190"/>
          <a:ext cx="8382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84205</xdr:rowOff>
    </xdr:from>
    <xdr:to>
      <xdr:col>19</xdr:col>
      <xdr:colOff>177800</xdr:colOff>
      <xdr:row>57</xdr:row>
      <xdr:rowOff>119456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56855"/>
          <a:ext cx="88900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84205</xdr:rowOff>
    </xdr:from>
    <xdr:to>
      <xdr:col>15</xdr:col>
      <xdr:colOff>50800</xdr:colOff>
      <xdr:row>57</xdr:row>
      <xdr:rowOff>158133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56855"/>
          <a:ext cx="889000" cy="7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158133</xdr:rowOff>
    </xdr:from>
    <xdr:to>
      <xdr:col>10</xdr:col>
      <xdr:colOff>114300</xdr:colOff>
      <xdr:row>57</xdr:row>
      <xdr:rowOff>169763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0783"/>
          <a:ext cx="889000" cy="1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63740</xdr:rowOff>
    </xdr:from>
    <xdr:to>
      <xdr:col>24</xdr:col>
      <xdr:colOff>114300</xdr:colOff>
      <xdr:row>57</xdr:row>
      <xdr:rowOff>165340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42167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68656</xdr:rowOff>
    </xdr:from>
    <xdr:to>
      <xdr:col>20</xdr:col>
      <xdr:colOff>38100</xdr:colOff>
      <xdr:row>57</xdr:row>
      <xdr:rowOff>170256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161383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3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33405</xdr:rowOff>
    </xdr:from>
    <xdr:to>
      <xdr:col>15</xdr:col>
      <xdr:colOff>101600</xdr:colOff>
      <xdr:row>57</xdr:row>
      <xdr:rowOff>135005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151532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8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107333</xdr:rowOff>
    </xdr:from>
    <xdr:to>
      <xdr:col>10</xdr:col>
      <xdr:colOff>165100</xdr:colOff>
      <xdr:row>58</xdr:row>
      <xdr:rowOff>37483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28610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7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118963</xdr:rowOff>
    </xdr:from>
    <xdr:to>
      <xdr:col>6</xdr:col>
      <xdr:colOff>38100</xdr:colOff>
      <xdr:row>58</xdr:row>
      <xdr:rowOff>49113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40240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8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89970</xdr:rowOff>
    </xdr:from>
    <xdr:to>
      <xdr:col>24</xdr:col>
      <xdr:colOff>63500</xdr:colOff>
      <xdr:row>78</xdr:row>
      <xdr:rowOff>121599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3070"/>
          <a:ext cx="8382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89970</xdr:rowOff>
    </xdr:from>
    <xdr:to>
      <xdr:col>19</xdr:col>
      <xdr:colOff>177800</xdr:colOff>
      <xdr:row>78</xdr:row>
      <xdr:rowOff>92078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3070"/>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92078</xdr:rowOff>
    </xdr:from>
    <xdr:to>
      <xdr:col>15</xdr:col>
      <xdr:colOff>50800</xdr:colOff>
      <xdr:row>78</xdr:row>
      <xdr:rowOff>99631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5178"/>
          <a:ext cx="8890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92444</xdr:rowOff>
    </xdr:from>
    <xdr:to>
      <xdr:col>10</xdr:col>
      <xdr:colOff>114300</xdr:colOff>
      <xdr:row>78</xdr:row>
      <xdr:rowOff>99631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65544"/>
          <a:ext cx="889000" cy="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70799</xdr:rowOff>
    </xdr:from>
    <xdr:to>
      <xdr:col>24</xdr:col>
      <xdr:colOff>114300</xdr:colOff>
      <xdr:row>79</xdr:row>
      <xdr:rowOff>949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157176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39170</xdr:rowOff>
    </xdr:from>
    <xdr:to>
      <xdr:col>20</xdr:col>
      <xdr:colOff>38100</xdr:colOff>
      <xdr:row>78</xdr:row>
      <xdr:rowOff>140770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131897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0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41278</xdr:rowOff>
    </xdr:from>
    <xdr:to>
      <xdr:col>15</xdr:col>
      <xdr:colOff>101600</xdr:colOff>
      <xdr:row>78</xdr:row>
      <xdr:rowOff>142878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134005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48831</xdr:rowOff>
    </xdr:from>
    <xdr:to>
      <xdr:col>10</xdr:col>
      <xdr:colOff>165100</xdr:colOff>
      <xdr:row>78</xdr:row>
      <xdr:rowOff>150431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141558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41644</xdr:rowOff>
    </xdr:from>
    <xdr:to>
      <xdr:col>6</xdr:col>
      <xdr:colOff>38100</xdr:colOff>
      <xdr:row>78</xdr:row>
      <xdr:rowOff>143244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134371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0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110942</xdr:rowOff>
    </xdr:from>
    <xdr:to>
      <xdr:col>24</xdr:col>
      <xdr:colOff>63500</xdr:colOff>
      <xdr:row>94</xdr:row>
      <xdr:rowOff>161699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27242"/>
          <a:ext cx="838200" cy="5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116018</xdr:rowOff>
    </xdr:from>
    <xdr:to>
      <xdr:col>19</xdr:col>
      <xdr:colOff>177800</xdr:colOff>
      <xdr:row>94</xdr:row>
      <xdr:rowOff>161699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32318"/>
          <a:ext cx="889000" cy="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116018</xdr:rowOff>
    </xdr:from>
    <xdr:to>
      <xdr:col>15</xdr:col>
      <xdr:colOff>50800</xdr:colOff>
      <xdr:row>95</xdr:row>
      <xdr:rowOff>87373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32318"/>
          <a:ext cx="889000" cy="1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87373</xdr:rowOff>
    </xdr:from>
    <xdr:to>
      <xdr:col>10</xdr:col>
      <xdr:colOff>114300</xdr:colOff>
      <xdr:row>95</xdr:row>
      <xdr:rowOff>119819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75123"/>
          <a:ext cx="889000" cy="3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60142</xdr:rowOff>
    </xdr:from>
    <xdr:to>
      <xdr:col>24</xdr:col>
      <xdr:colOff>114300</xdr:colOff>
      <xdr:row>94</xdr:row>
      <xdr:rowOff>161742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83019</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2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110899</xdr:rowOff>
    </xdr:from>
    <xdr:to>
      <xdr:col>20</xdr:col>
      <xdr:colOff>38100</xdr:colOff>
      <xdr:row>95</xdr:row>
      <xdr:rowOff>41049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57576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0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65218</xdr:rowOff>
    </xdr:from>
    <xdr:to>
      <xdr:col>15</xdr:col>
      <xdr:colOff>101600</xdr:colOff>
      <xdr:row>94</xdr:row>
      <xdr:rowOff>166818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8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11895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5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36573</xdr:rowOff>
    </xdr:from>
    <xdr:to>
      <xdr:col>10</xdr:col>
      <xdr:colOff>165100</xdr:colOff>
      <xdr:row>95</xdr:row>
      <xdr:rowOff>138173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2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154700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69019</xdr:rowOff>
    </xdr:from>
    <xdr:to>
      <xdr:col>6</xdr:col>
      <xdr:colOff>38100</xdr:colOff>
      <xdr:row>95</xdr:row>
      <xdr:rowOff>170619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5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3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11440</xdr:rowOff>
    </xdr:from>
    <xdr:to>
      <xdr:col>55</xdr:col>
      <xdr:colOff>0</xdr:colOff>
      <xdr:row>38</xdr:row>
      <xdr:rowOff>14837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526540"/>
          <a:ext cx="8382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14837</xdr:rowOff>
    </xdr:from>
    <xdr:to>
      <xdr:col>50</xdr:col>
      <xdr:colOff>114300</xdr:colOff>
      <xdr:row>38</xdr:row>
      <xdr:rowOff>23186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529937"/>
          <a:ext cx="889000" cy="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125081</xdr:rowOff>
    </xdr:from>
    <xdr:to>
      <xdr:col>45</xdr:col>
      <xdr:colOff>177800</xdr:colOff>
      <xdr:row>38</xdr:row>
      <xdr:rowOff>23186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97281"/>
          <a:ext cx="889000" cy="24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125081</xdr:rowOff>
    </xdr:from>
    <xdr:to>
      <xdr:col>41</xdr:col>
      <xdr:colOff>50800</xdr:colOff>
      <xdr:row>38</xdr:row>
      <xdr:rowOff>13488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97281"/>
          <a:ext cx="889000" cy="2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132090</xdr:rowOff>
    </xdr:from>
    <xdr:to>
      <xdr:col>55</xdr:col>
      <xdr:colOff>50800</xdr:colOff>
      <xdr:row>38</xdr:row>
      <xdr:rowOff>62240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47017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9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135487</xdr:rowOff>
    </xdr:from>
    <xdr:to>
      <xdr:col>50</xdr:col>
      <xdr:colOff>165100</xdr:colOff>
      <xdr:row>38</xdr:row>
      <xdr:rowOff>65636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791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56764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7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143837</xdr:rowOff>
    </xdr:from>
    <xdr:to>
      <xdr:col>46</xdr:col>
      <xdr:colOff>38100</xdr:colOff>
      <xdr:row>38</xdr:row>
      <xdr:rowOff>73986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874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65113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8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74281</xdr:rowOff>
    </xdr:from>
    <xdr:to>
      <xdr:col>41</xdr:col>
      <xdr:colOff>101600</xdr:colOff>
      <xdr:row>37</xdr:row>
      <xdr:rowOff>4431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167008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134138</xdr:rowOff>
    </xdr:from>
    <xdr:to>
      <xdr:col>36</xdr:col>
      <xdr:colOff>165100</xdr:colOff>
      <xdr:row>38</xdr:row>
      <xdr:rowOff>64288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55415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7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105779</xdr:rowOff>
    </xdr:from>
    <xdr:to>
      <xdr:col>55</xdr:col>
      <xdr:colOff>0</xdr:colOff>
      <xdr:row>56</xdr:row>
      <xdr:rowOff>55877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535529"/>
          <a:ext cx="838200" cy="12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55877</xdr:rowOff>
    </xdr:from>
    <xdr:to>
      <xdr:col>50</xdr:col>
      <xdr:colOff>114300</xdr:colOff>
      <xdr:row>57</xdr:row>
      <xdr:rowOff>118071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657077"/>
          <a:ext cx="889000" cy="23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118071</xdr:rowOff>
    </xdr:from>
    <xdr:to>
      <xdr:col>45</xdr:col>
      <xdr:colOff>177800</xdr:colOff>
      <xdr:row>58</xdr:row>
      <xdr:rowOff>70738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90721"/>
          <a:ext cx="889000" cy="1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30815</xdr:rowOff>
    </xdr:from>
    <xdr:to>
      <xdr:col>41</xdr:col>
      <xdr:colOff>50800</xdr:colOff>
      <xdr:row>58</xdr:row>
      <xdr:rowOff>70738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74915"/>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54979</xdr:rowOff>
    </xdr:from>
    <xdr:to>
      <xdr:col>55</xdr:col>
      <xdr:colOff>50800</xdr:colOff>
      <xdr:row>55</xdr:row>
      <xdr:rowOff>156579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77856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33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5077</xdr:rowOff>
    </xdr:from>
    <xdr:to>
      <xdr:col>50</xdr:col>
      <xdr:colOff>165100</xdr:colOff>
      <xdr:row>56</xdr:row>
      <xdr:rowOff>106677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123204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3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67271</xdr:rowOff>
    </xdr:from>
    <xdr:to>
      <xdr:col>46</xdr:col>
      <xdr:colOff>38100</xdr:colOff>
      <xdr:row>57</xdr:row>
      <xdr:rowOff>168871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13948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19938</xdr:rowOff>
    </xdr:from>
    <xdr:to>
      <xdr:col>41</xdr:col>
      <xdr:colOff>101600</xdr:colOff>
      <xdr:row>58</xdr:row>
      <xdr:rowOff>121538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112665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5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151465</xdr:rowOff>
    </xdr:from>
    <xdr:to>
      <xdr:col>36</xdr:col>
      <xdr:colOff>165100</xdr:colOff>
      <xdr:row>58</xdr:row>
      <xdr:rowOff>81615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72742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1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79748</xdr:rowOff>
    </xdr:from>
    <xdr:to>
      <xdr:col>55</xdr:col>
      <xdr:colOff>0</xdr:colOff>
      <xdr:row>75</xdr:row>
      <xdr:rowOff>102780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938498"/>
          <a:ext cx="838200" cy="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102780</xdr:rowOff>
    </xdr:from>
    <xdr:to>
      <xdr:col>50</xdr:col>
      <xdr:colOff>114300</xdr:colOff>
      <xdr:row>78</xdr:row>
      <xdr:rowOff>137944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961530"/>
          <a:ext cx="889000" cy="54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137944</xdr:rowOff>
    </xdr:from>
    <xdr:to>
      <xdr:col>45</xdr:col>
      <xdr:colOff>177800</xdr:colOff>
      <xdr:row>79</xdr:row>
      <xdr:rowOff>87108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11044"/>
          <a:ext cx="889000" cy="12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24185</xdr:rowOff>
    </xdr:from>
    <xdr:to>
      <xdr:col>41</xdr:col>
      <xdr:colOff>50800</xdr:colOff>
      <xdr:row>79</xdr:row>
      <xdr:rowOff>87108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68735"/>
          <a:ext cx="889000" cy="6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28948</xdr:rowOff>
    </xdr:from>
    <xdr:to>
      <xdr:col>55</xdr:col>
      <xdr:colOff>50800</xdr:colOff>
      <xdr:row>75</xdr:row>
      <xdr:rowOff>130548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8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51825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73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51980</xdr:rowOff>
    </xdr:from>
    <xdr:to>
      <xdr:col>50</xdr:col>
      <xdr:colOff>165100</xdr:colOff>
      <xdr:row>75</xdr:row>
      <xdr:rowOff>153580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9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170107</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68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87144</xdr:rowOff>
    </xdr:from>
    <xdr:to>
      <xdr:col>46</xdr:col>
      <xdr:colOff>38100</xdr:colOff>
      <xdr:row>79</xdr:row>
      <xdr:rowOff>17294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33821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3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36308</xdr:rowOff>
    </xdr:from>
    <xdr:to>
      <xdr:col>41</xdr:col>
      <xdr:colOff>101600</xdr:colOff>
      <xdr:row>79</xdr:row>
      <xdr:rowOff>137908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129035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7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144835</xdr:rowOff>
    </xdr:from>
    <xdr:to>
      <xdr:col>36</xdr:col>
      <xdr:colOff>165100</xdr:colOff>
      <xdr:row>79</xdr:row>
      <xdr:rowOff>74985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1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66112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1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161300</xdr:rowOff>
    </xdr:from>
    <xdr:to>
      <xdr:col>55</xdr:col>
      <xdr:colOff>0</xdr:colOff>
      <xdr:row>99</xdr:row>
      <xdr:rowOff>62316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63400"/>
          <a:ext cx="8382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87006</xdr:rowOff>
    </xdr:from>
    <xdr:to>
      <xdr:col>50</xdr:col>
      <xdr:colOff>114300</xdr:colOff>
      <xdr:row>99</xdr:row>
      <xdr:rowOff>62316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89106"/>
          <a:ext cx="8890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83359</xdr:rowOff>
    </xdr:from>
    <xdr:to>
      <xdr:col>45</xdr:col>
      <xdr:colOff>177800</xdr:colOff>
      <xdr:row>98</xdr:row>
      <xdr:rowOff>87006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85459"/>
          <a:ext cx="889000" cy="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83359</xdr:rowOff>
    </xdr:from>
    <xdr:to>
      <xdr:col>41</xdr:col>
      <xdr:colOff>50800</xdr:colOff>
      <xdr:row>98</xdr:row>
      <xdr:rowOff>97048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85459"/>
          <a:ext cx="889000" cy="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110500</xdr:rowOff>
    </xdr:from>
    <xdr:to>
      <xdr:col>55</xdr:col>
      <xdr:colOff>50800</xdr:colOff>
      <xdr:row>99</xdr:row>
      <xdr:rowOff>40650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25427</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11516</xdr:rowOff>
    </xdr:from>
    <xdr:to>
      <xdr:col>50</xdr:col>
      <xdr:colOff>165100</xdr:colOff>
      <xdr:row>99</xdr:row>
      <xdr:rowOff>113116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104243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7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36206</xdr:rowOff>
    </xdr:from>
    <xdr:to>
      <xdr:col>46</xdr:col>
      <xdr:colOff>38100</xdr:colOff>
      <xdr:row>98</xdr:row>
      <xdr:rowOff>137806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3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154333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6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32559</xdr:rowOff>
    </xdr:from>
    <xdr:to>
      <xdr:col>41</xdr:col>
      <xdr:colOff>101600</xdr:colOff>
      <xdr:row>98</xdr:row>
      <xdr:rowOff>134159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125286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2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46248</xdr:rowOff>
    </xdr:from>
    <xdr:to>
      <xdr:col>36</xdr:col>
      <xdr:colOff>165100</xdr:colOff>
      <xdr:row>98</xdr:row>
      <xdr:rowOff>147848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164375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62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154040</xdr:rowOff>
    </xdr:from>
    <xdr:to>
      <xdr:col>85</xdr:col>
      <xdr:colOff>127000</xdr:colOff>
      <xdr:row>78</xdr:row>
      <xdr:rowOff>31908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55690"/>
          <a:ext cx="838200" cy="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31908</xdr:rowOff>
    </xdr:from>
    <xdr:to>
      <xdr:col>81</xdr:col>
      <xdr:colOff>50800</xdr:colOff>
      <xdr:row>78</xdr:row>
      <xdr:rowOff>76327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05008"/>
          <a:ext cx="889000" cy="4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76327</xdr:rowOff>
    </xdr:from>
    <xdr:to>
      <xdr:col>76</xdr:col>
      <xdr:colOff>114300</xdr:colOff>
      <xdr:row>78</xdr:row>
      <xdr:rowOff>86423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49427"/>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86423</xdr:rowOff>
    </xdr:from>
    <xdr:to>
      <xdr:col>71</xdr:col>
      <xdr:colOff>177800</xdr:colOff>
      <xdr:row>78</xdr:row>
      <xdr:rowOff>98703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59523"/>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103240</xdr:rowOff>
    </xdr:from>
    <xdr:to>
      <xdr:col>85</xdr:col>
      <xdr:colOff>177800</xdr:colOff>
      <xdr:row>78</xdr:row>
      <xdr:rowOff>33390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81667</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8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152558</xdr:rowOff>
    </xdr:from>
    <xdr:to>
      <xdr:col>81</xdr:col>
      <xdr:colOff>101600</xdr:colOff>
      <xdr:row>78</xdr:row>
      <xdr:rowOff>82708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73835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25527</xdr:rowOff>
    </xdr:from>
    <xdr:to>
      <xdr:col>76</xdr:col>
      <xdr:colOff>165100</xdr:colOff>
      <xdr:row>78</xdr:row>
      <xdr:rowOff>127127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118254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9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35623</xdr:rowOff>
    </xdr:from>
    <xdr:to>
      <xdr:col>72</xdr:col>
      <xdr:colOff>38100</xdr:colOff>
      <xdr:row>78</xdr:row>
      <xdr:rowOff>137223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0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128350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0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47903</xdr:rowOff>
    </xdr:from>
    <xdr:to>
      <xdr:col>67</xdr:col>
      <xdr:colOff>101600</xdr:colOff>
      <xdr:row>78</xdr:row>
      <xdr:rowOff>149503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140630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1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146808</xdr:rowOff>
    </xdr:from>
    <xdr:to>
      <xdr:col>85</xdr:col>
      <xdr:colOff>127000</xdr:colOff>
      <xdr:row>98</xdr:row>
      <xdr:rowOff>154060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48908"/>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154060</xdr:rowOff>
    </xdr:from>
    <xdr:to>
      <xdr:col>81</xdr:col>
      <xdr:colOff>50800</xdr:colOff>
      <xdr:row>99</xdr:row>
      <xdr:rowOff>13229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56160"/>
          <a:ext cx="889000" cy="3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8178</xdr:rowOff>
    </xdr:from>
    <xdr:to>
      <xdr:col>76</xdr:col>
      <xdr:colOff>114300</xdr:colOff>
      <xdr:row>99</xdr:row>
      <xdr:rowOff>13229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81728"/>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8178</xdr:rowOff>
    </xdr:from>
    <xdr:to>
      <xdr:col>71</xdr:col>
      <xdr:colOff>177800</xdr:colOff>
      <xdr:row>99</xdr:row>
      <xdr:rowOff>19165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81728"/>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96008</xdr:rowOff>
    </xdr:from>
    <xdr:to>
      <xdr:col>85</xdr:col>
      <xdr:colOff>177800</xdr:colOff>
      <xdr:row>99</xdr:row>
      <xdr:rowOff>26158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10935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103260</xdr:rowOff>
    </xdr:from>
    <xdr:to>
      <xdr:col>81</xdr:col>
      <xdr:colOff>101600</xdr:colOff>
      <xdr:row>99</xdr:row>
      <xdr:rowOff>33410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24537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133879</xdr:rowOff>
    </xdr:from>
    <xdr:to>
      <xdr:col>76</xdr:col>
      <xdr:colOff>165100</xdr:colOff>
      <xdr:row>99</xdr:row>
      <xdr:rowOff>64029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55156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70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128828</xdr:rowOff>
    </xdr:from>
    <xdr:to>
      <xdr:col>72</xdr:col>
      <xdr:colOff>38100</xdr:colOff>
      <xdr:row>99</xdr:row>
      <xdr:rowOff>58978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3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50105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2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139815</xdr:rowOff>
    </xdr:from>
    <xdr:to>
      <xdr:col>67</xdr:col>
      <xdr:colOff>101600</xdr:colOff>
      <xdr:row>99</xdr:row>
      <xdr:rowOff>69965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61092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3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117556</xdr:rowOff>
    </xdr:from>
    <xdr:to>
      <xdr:col>116</xdr:col>
      <xdr:colOff>63500</xdr:colOff>
      <xdr:row>76</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47756"/>
          <a:ext cx="8382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141700</xdr:rowOff>
    </xdr:from>
    <xdr:to>
      <xdr:col>111</xdr:col>
      <xdr:colOff>177800</xdr:colOff>
      <xdr:row>76</xdr:row>
      <xdr:rowOff>154970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171900"/>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141700</xdr:rowOff>
    </xdr:from>
    <xdr:to>
      <xdr:col>107</xdr:col>
      <xdr:colOff>50800</xdr:colOff>
      <xdr:row>77</xdr:row>
      <xdr:rowOff>8248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71900"/>
          <a:ext cx="8890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3522</xdr:rowOff>
    </xdr:from>
    <xdr:to>
      <xdr:col>102</xdr:col>
      <xdr:colOff>114300</xdr:colOff>
      <xdr:row>77</xdr:row>
      <xdr:rowOff>8248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05172"/>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66756</xdr:rowOff>
    </xdr:from>
    <xdr:to>
      <xdr:col>116</xdr:col>
      <xdr:colOff>114300</xdr:colOff>
      <xdr:row>76</xdr:row>
      <xdr:rowOff>168356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89633</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4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104170</xdr:rowOff>
    </xdr:from>
    <xdr:to>
      <xdr:col>112</xdr:col>
      <xdr:colOff>38100</xdr:colOff>
      <xdr:row>77</xdr:row>
      <xdr:rowOff>34320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25447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322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90900</xdr:rowOff>
    </xdr:from>
    <xdr:to>
      <xdr:col>107</xdr:col>
      <xdr:colOff>101600</xdr:colOff>
      <xdr:row>77</xdr:row>
      <xdr:rowOff>21050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12177</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321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128898</xdr:rowOff>
    </xdr:from>
    <xdr:to>
      <xdr:col>102</xdr:col>
      <xdr:colOff>165100</xdr:colOff>
      <xdr:row>77</xdr:row>
      <xdr:rowOff>59048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50175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5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124172</xdr:rowOff>
    </xdr:from>
    <xdr:to>
      <xdr:col>98</xdr:col>
      <xdr:colOff>38100</xdr:colOff>
      <xdr:row>77</xdr:row>
      <xdr:rowOff>54322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45449</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324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について、類似団体平均を大きく上回った。これは役場庁舎建設事業及び小中一貫校建設事業を令和５年度に実施した影響によるものである。両事業に対し地方債を発行したことにより公債費も付随して上昇した。財政状況を踏まえ、今後は大規模事業実施時期の慎重な検討や公債費の削減を実施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繰出金においては微増となっており、令和５年度は類似団体平均値を若干上回った。繰出先の特別会計の経営改善も課題である。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3,066
3,051
85.25
5,584,101
5,194,363
389,146
1,925,597
4,795,844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62928</xdr:rowOff>
    </xdr:from>
    <xdr:to>
      <xdr:col>24</xdr:col>
      <xdr:colOff>63500</xdr:colOff>
      <xdr:row>37</xdr:row>
      <xdr:rowOff>98171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06578"/>
          <a:ext cx="8382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98171</xdr:rowOff>
    </xdr:from>
    <xdr:to>
      <xdr:col>19</xdr:col>
      <xdr:colOff>177800</xdr:colOff>
      <xdr:row>37</xdr:row>
      <xdr:rowOff>114992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41821"/>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114992</xdr:rowOff>
    </xdr:from>
    <xdr:to>
      <xdr:col>15</xdr:col>
      <xdr:colOff>50800</xdr:colOff>
      <xdr:row>37</xdr:row>
      <xdr:rowOff>116040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8642"/>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103734</xdr:rowOff>
    </xdr:from>
    <xdr:to>
      <xdr:col>10</xdr:col>
      <xdr:colOff>114300</xdr:colOff>
      <xdr:row>37</xdr:row>
      <xdr:rowOff>116040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47384"/>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12128</xdr:rowOff>
    </xdr:from>
    <xdr:to>
      <xdr:col>24</xdr:col>
      <xdr:colOff>114300</xdr:colOff>
      <xdr:row>37</xdr:row>
      <xdr:rowOff>113728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162005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47371</xdr:rowOff>
    </xdr:from>
    <xdr:to>
      <xdr:col>20</xdr:col>
      <xdr:colOff>38100</xdr:colOff>
      <xdr:row>37</xdr:row>
      <xdr:rowOff>148971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140098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64192</xdr:rowOff>
    </xdr:from>
    <xdr:to>
      <xdr:col>15</xdr:col>
      <xdr:colOff>101600</xdr:colOff>
      <xdr:row>37</xdr:row>
      <xdr:rowOff>165792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156919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65240</xdr:rowOff>
    </xdr:from>
    <xdr:to>
      <xdr:col>10</xdr:col>
      <xdr:colOff>165100</xdr:colOff>
      <xdr:row>37</xdr:row>
      <xdr:rowOff>166839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88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157967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52934</xdr:rowOff>
    </xdr:from>
    <xdr:to>
      <xdr:col>6</xdr:col>
      <xdr:colOff>38100</xdr:colOff>
      <xdr:row>37</xdr:row>
      <xdr:rowOff>154534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145661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40694</xdr:rowOff>
    </xdr:from>
    <xdr:to>
      <xdr:col>24</xdr:col>
      <xdr:colOff>63500</xdr:colOff>
      <xdr:row>55</xdr:row>
      <xdr:rowOff>70745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470444"/>
          <a:ext cx="838200" cy="3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70745</xdr:rowOff>
    </xdr:from>
    <xdr:to>
      <xdr:col>19</xdr:col>
      <xdr:colOff>177800</xdr:colOff>
      <xdr:row>56</xdr:row>
      <xdr:rowOff>141661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500495"/>
          <a:ext cx="889000" cy="24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141661</xdr:rowOff>
    </xdr:from>
    <xdr:to>
      <xdr:col>15</xdr:col>
      <xdr:colOff>50800</xdr:colOff>
      <xdr:row>57</xdr:row>
      <xdr:rowOff>8366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742861"/>
          <a:ext cx="889000" cy="3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8366</xdr:rowOff>
    </xdr:from>
    <xdr:to>
      <xdr:col>10</xdr:col>
      <xdr:colOff>114300</xdr:colOff>
      <xdr:row>57</xdr:row>
      <xdr:rowOff>102309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81016"/>
          <a:ext cx="889000" cy="9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161344</xdr:rowOff>
    </xdr:from>
    <xdr:to>
      <xdr:col>24</xdr:col>
      <xdr:colOff>114300</xdr:colOff>
      <xdr:row>55</xdr:row>
      <xdr:rowOff>91494</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4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12771</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27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19945</xdr:rowOff>
    </xdr:from>
    <xdr:to>
      <xdr:col>20</xdr:col>
      <xdr:colOff>38100</xdr:colOff>
      <xdr:row>55</xdr:row>
      <xdr:rowOff>121545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138072</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22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90861</xdr:rowOff>
    </xdr:from>
    <xdr:to>
      <xdr:col>15</xdr:col>
      <xdr:colOff>101600</xdr:colOff>
      <xdr:row>57</xdr:row>
      <xdr:rowOff>21011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9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37538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6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129016</xdr:rowOff>
    </xdr:from>
    <xdr:to>
      <xdr:col>10</xdr:col>
      <xdr:colOff>165100</xdr:colOff>
      <xdr:row>57</xdr:row>
      <xdr:rowOff>59166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50293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2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51509</xdr:rowOff>
    </xdr:from>
    <xdr:to>
      <xdr:col>6</xdr:col>
      <xdr:colOff>38100</xdr:colOff>
      <xdr:row>57</xdr:row>
      <xdr:rowOff>153109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2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144236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6176</xdr:rowOff>
    </xdr:from>
    <xdr:to>
      <xdr:col>24</xdr:col>
      <xdr:colOff>63500</xdr:colOff>
      <xdr:row>77</xdr:row>
      <xdr:rowOff>33134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07826"/>
          <a:ext cx="8382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19258</xdr:rowOff>
    </xdr:from>
    <xdr:to>
      <xdr:col>19</xdr:col>
      <xdr:colOff>177800</xdr:colOff>
      <xdr:row>77</xdr:row>
      <xdr:rowOff>33134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220908"/>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19258</xdr:rowOff>
    </xdr:from>
    <xdr:to>
      <xdr:col>15</xdr:col>
      <xdr:colOff>50800</xdr:colOff>
      <xdr:row>77</xdr:row>
      <xdr:rowOff>58555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220908"/>
          <a:ext cx="8890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58555</xdr:rowOff>
    </xdr:from>
    <xdr:to>
      <xdr:col>10</xdr:col>
      <xdr:colOff>114300</xdr:colOff>
      <xdr:row>77</xdr:row>
      <xdr:rowOff>72958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60205"/>
          <a:ext cx="8890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126826</xdr:rowOff>
    </xdr:from>
    <xdr:to>
      <xdr:col>24</xdr:col>
      <xdr:colOff>114300</xdr:colOff>
      <xdr:row>77</xdr:row>
      <xdr:rowOff>56976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41753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7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153784</xdr:rowOff>
    </xdr:from>
    <xdr:to>
      <xdr:col>20</xdr:col>
      <xdr:colOff>38100</xdr:colOff>
      <xdr:row>77</xdr:row>
      <xdr:rowOff>83934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75061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7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139908</xdr:rowOff>
    </xdr:from>
    <xdr:to>
      <xdr:col>15</xdr:col>
      <xdr:colOff>101600</xdr:colOff>
      <xdr:row>77</xdr:row>
      <xdr:rowOff>70058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61185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6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7755</xdr:rowOff>
    </xdr:from>
    <xdr:to>
      <xdr:col>10</xdr:col>
      <xdr:colOff>165100</xdr:colOff>
      <xdr:row>77</xdr:row>
      <xdr:rowOff>109355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100482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0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22158</xdr:rowOff>
    </xdr:from>
    <xdr:to>
      <xdr:col>6</xdr:col>
      <xdr:colOff>38100</xdr:colOff>
      <xdr:row>77</xdr:row>
      <xdr:rowOff>123758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2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114885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1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127783</xdr:rowOff>
    </xdr:from>
    <xdr:to>
      <xdr:col>24</xdr:col>
      <xdr:colOff>63500</xdr:colOff>
      <xdr:row>98</xdr:row>
      <xdr:rowOff>133589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929883"/>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116246</xdr:rowOff>
    </xdr:from>
    <xdr:to>
      <xdr:col>19</xdr:col>
      <xdr:colOff>177800</xdr:colOff>
      <xdr:row>98</xdr:row>
      <xdr:rowOff>127783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918346"/>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116246</xdr:rowOff>
    </xdr:from>
    <xdr:to>
      <xdr:col>15</xdr:col>
      <xdr:colOff>50800</xdr:colOff>
      <xdr:row>98</xdr:row>
      <xdr:rowOff>153588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918346"/>
          <a:ext cx="889000" cy="3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96148</xdr:rowOff>
    </xdr:from>
    <xdr:to>
      <xdr:col>10</xdr:col>
      <xdr:colOff>114300</xdr:colOff>
      <xdr:row>98</xdr:row>
      <xdr:rowOff>153588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898248"/>
          <a:ext cx="889000" cy="5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82789</xdr:rowOff>
    </xdr:from>
    <xdr:to>
      <xdr:col>24</xdr:col>
      <xdr:colOff>114300</xdr:colOff>
      <xdr:row>99</xdr:row>
      <xdr:rowOff>12939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169166</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9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76983</xdr:rowOff>
    </xdr:from>
    <xdr:to>
      <xdr:col>20</xdr:col>
      <xdr:colOff>38100</xdr:colOff>
      <xdr:row>99</xdr:row>
      <xdr:rowOff>7133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169710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65446</xdr:rowOff>
    </xdr:from>
    <xdr:to>
      <xdr:col>15</xdr:col>
      <xdr:colOff>101600</xdr:colOff>
      <xdr:row>98</xdr:row>
      <xdr:rowOff>167046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158173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102788</xdr:rowOff>
    </xdr:from>
    <xdr:to>
      <xdr:col>10</xdr:col>
      <xdr:colOff>165100</xdr:colOff>
      <xdr:row>99</xdr:row>
      <xdr:rowOff>32938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9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24065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9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45348</xdr:rowOff>
    </xdr:from>
    <xdr:to>
      <xdr:col>6</xdr:col>
      <xdr:colOff>38100</xdr:colOff>
      <xdr:row>98</xdr:row>
      <xdr:rowOff>146948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4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138075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4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97355</xdr:rowOff>
    </xdr:from>
    <xdr:to>
      <xdr:col>55</xdr:col>
      <xdr:colOff>0</xdr:colOff>
      <xdr:row>39</xdr:row>
      <xdr:rowOff>97463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3905"/>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97355</xdr:rowOff>
    </xdr:from>
    <xdr:to>
      <xdr:col>50</xdr:col>
      <xdr:colOff>114300</xdr:colOff>
      <xdr:row>39</xdr:row>
      <xdr:rowOff>97355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3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97246</xdr:rowOff>
    </xdr:from>
    <xdr:to>
      <xdr:col>45</xdr:col>
      <xdr:colOff>177800</xdr:colOff>
      <xdr:row>39</xdr:row>
      <xdr:rowOff>97355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3796"/>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97246</xdr:rowOff>
    </xdr:from>
    <xdr:to>
      <xdr:col>41</xdr:col>
      <xdr:colOff>50800</xdr:colOff>
      <xdr:row>39</xdr:row>
      <xdr:rowOff>97246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3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46663</xdr:rowOff>
    </xdr:from>
    <xdr:to>
      <xdr:col>55</xdr:col>
      <xdr:colOff>50800</xdr:colOff>
      <xdr:row>39</xdr:row>
      <xdr:rowOff>148263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133040</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8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46555</xdr:rowOff>
    </xdr:from>
    <xdr:to>
      <xdr:col>50</xdr:col>
      <xdr:colOff>165100</xdr:colOff>
      <xdr:row>39</xdr:row>
      <xdr:rowOff>148155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139282</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825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46555</xdr:rowOff>
    </xdr:from>
    <xdr:to>
      <xdr:col>46</xdr:col>
      <xdr:colOff>38100</xdr:colOff>
      <xdr:row>39</xdr:row>
      <xdr:rowOff>148155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139282</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825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46446</xdr:rowOff>
    </xdr:from>
    <xdr:to>
      <xdr:col>41</xdr:col>
      <xdr:colOff>101600</xdr:colOff>
      <xdr:row>39</xdr:row>
      <xdr:rowOff>148046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139173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825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46446</xdr:rowOff>
    </xdr:from>
    <xdr:to>
      <xdr:col>36</xdr:col>
      <xdr:colOff>165100</xdr:colOff>
      <xdr:row>39</xdr:row>
      <xdr:rowOff>148046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139173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825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163758</xdr:rowOff>
    </xdr:from>
    <xdr:to>
      <xdr:col>55</xdr:col>
      <xdr:colOff>0</xdr:colOff>
      <xdr:row>57</xdr:row>
      <xdr:rowOff>164221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36408"/>
          <a:ext cx="8382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149574</xdr:rowOff>
    </xdr:from>
    <xdr:to>
      <xdr:col>50</xdr:col>
      <xdr:colOff>114300</xdr:colOff>
      <xdr:row>57</xdr:row>
      <xdr:rowOff>164221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22224"/>
          <a:ext cx="889000" cy="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149574</xdr:rowOff>
    </xdr:from>
    <xdr:to>
      <xdr:col>45</xdr:col>
      <xdr:colOff>177800</xdr:colOff>
      <xdr:row>57</xdr:row>
      <xdr:rowOff>150719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22224"/>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150180</xdr:rowOff>
    </xdr:from>
    <xdr:to>
      <xdr:col>41</xdr:col>
      <xdr:colOff>50800</xdr:colOff>
      <xdr:row>57</xdr:row>
      <xdr:rowOff>150719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22830"/>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112958</xdr:rowOff>
    </xdr:from>
    <xdr:to>
      <xdr:col>55</xdr:col>
      <xdr:colOff>50800</xdr:colOff>
      <xdr:row>58</xdr:row>
      <xdr:rowOff>43108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27885</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113421</xdr:rowOff>
    </xdr:from>
    <xdr:to>
      <xdr:col>50</xdr:col>
      <xdr:colOff>165100</xdr:colOff>
      <xdr:row>58</xdr:row>
      <xdr:rowOff>43571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8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34698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7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98774</xdr:rowOff>
    </xdr:from>
    <xdr:to>
      <xdr:col>46</xdr:col>
      <xdr:colOff>38100</xdr:colOff>
      <xdr:row>58</xdr:row>
      <xdr:rowOff>28924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20051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99919</xdr:rowOff>
    </xdr:from>
    <xdr:to>
      <xdr:col>41</xdr:col>
      <xdr:colOff>101600</xdr:colOff>
      <xdr:row>58</xdr:row>
      <xdr:rowOff>30069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21196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6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99380</xdr:rowOff>
    </xdr:from>
    <xdr:to>
      <xdr:col>36</xdr:col>
      <xdr:colOff>165100</xdr:colOff>
      <xdr:row>58</xdr:row>
      <xdr:rowOff>29530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7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20657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6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164743</xdr:rowOff>
    </xdr:from>
    <xdr:to>
      <xdr:col>55</xdr:col>
      <xdr:colOff>0</xdr:colOff>
      <xdr:row>78</xdr:row>
      <xdr:rowOff>23137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366393"/>
          <a:ext cx="8382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164743</xdr:rowOff>
    </xdr:from>
    <xdr:to>
      <xdr:col>50</xdr:col>
      <xdr:colOff>114300</xdr:colOff>
      <xdr:row>78</xdr:row>
      <xdr:rowOff>35351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366393"/>
          <a:ext cx="889000" cy="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10637</xdr:rowOff>
    </xdr:from>
    <xdr:to>
      <xdr:col>45</xdr:col>
      <xdr:colOff>177800</xdr:colOff>
      <xdr:row>78</xdr:row>
      <xdr:rowOff>35351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83737"/>
          <a:ext cx="889000" cy="2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10637</xdr:rowOff>
    </xdr:from>
    <xdr:to>
      <xdr:col>41</xdr:col>
      <xdr:colOff>50800</xdr:colOff>
      <xdr:row>78</xdr:row>
      <xdr:rowOff>73161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83737"/>
          <a:ext cx="889000" cy="6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143787</xdr:rowOff>
    </xdr:from>
    <xdr:to>
      <xdr:col>55</xdr:col>
      <xdr:colOff>50800</xdr:colOff>
      <xdr:row>78</xdr:row>
      <xdr:rowOff>73937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4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122214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2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113943</xdr:rowOff>
    </xdr:from>
    <xdr:to>
      <xdr:col>50</xdr:col>
      <xdr:colOff>165100</xdr:colOff>
      <xdr:row>78</xdr:row>
      <xdr:rowOff>44093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1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35220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0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156001</xdr:rowOff>
    </xdr:from>
    <xdr:to>
      <xdr:col>46</xdr:col>
      <xdr:colOff>38100</xdr:colOff>
      <xdr:row>78</xdr:row>
      <xdr:rowOff>86151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77278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131287</xdr:rowOff>
    </xdr:from>
    <xdr:to>
      <xdr:col>41</xdr:col>
      <xdr:colOff>101600</xdr:colOff>
      <xdr:row>78</xdr:row>
      <xdr:rowOff>61437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52564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22361</xdr:rowOff>
    </xdr:from>
    <xdr:to>
      <xdr:col>36</xdr:col>
      <xdr:colOff>165100</xdr:colOff>
      <xdr:row>78</xdr:row>
      <xdr:rowOff>123961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115088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8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147056</xdr:rowOff>
    </xdr:from>
    <xdr:to>
      <xdr:col>55</xdr:col>
      <xdr:colOff>0</xdr:colOff>
      <xdr:row>98</xdr:row>
      <xdr:rowOff>147755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949156"/>
          <a:ext cx="8382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123837</xdr:rowOff>
    </xdr:from>
    <xdr:to>
      <xdr:col>50</xdr:col>
      <xdr:colOff>114300</xdr:colOff>
      <xdr:row>98</xdr:row>
      <xdr:rowOff>147755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54487"/>
          <a:ext cx="889000" cy="19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123837</xdr:rowOff>
    </xdr:from>
    <xdr:to>
      <xdr:col>45</xdr:col>
      <xdr:colOff>177800</xdr:colOff>
      <xdr:row>98</xdr:row>
      <xdr:rowOff>4012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54487"/>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73409</xdr:rowOff>
    </xdr:from>
    <xdr:to>
      <xdr:col>41</xdr:col>
      <xdr:colOff>50800</xdr:colOff>
      <xdr:row>98</xdr:row>
      <xdr:rowOff>4012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04059"/>
          <a:ext cx="889000" cy="1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96256</xdr:rowOff>
    </xdr:from>
    <xdr:to>
      <xdr:col>55</xdr:col>
      <xdr:colOff>50800</xdr:colOff>
      <xdr:row>99</xdr:row>
      <xdr:rowOff>26406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9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11183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1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96955</xdr:rowOff>
    </xdr:from>
    <xdr:to>
      <xdr:col>50</xdr:col>
      <xdr:colOff>165100</xdr:colOff>
      <xdr:row>99</xdr:row>
      <xdr:rowOff>27105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18232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73037</xdr:rowOff>
    </xdr:from>
    <xdr:to>
      <xdr:col>46</xdr:col>
      <xdr:colOff>38100</xdr:colOff>
      <xdr:row>98</xdr:row>
      <xdr:rowOff>3187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19714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7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124662</xdr:rowOff>
    </xdr:from>
    <xdr:to>
      <xdr:col>41</xdr:col>
      <xdr:colOff>101600</xdr:colOff>
      <xdr:row>98</xdr:row>
      <xdr:rowOff>54812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71339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530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22609</xdr:rowOff>
    </xdr:from>
    <xdr:to>
      <xdr:col>36</xdr:col>
      <xdr:colOff>165100</xdr:colOff>
      <xdr:row>97</xdr:row>
      <xdr:rowOff>124209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140736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2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120406</xdr:rowOff>
    </xdr:from>
    <xdr:to>
      <xdr:col>85</xdr:col>
      <xdr:colOff>127000</xdr:colOff>
      <xdr:row>37</xdr:row>
      <xdr:rowOff>137981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64056"/>
          <a:ext cx="838200" cy="1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137981</xdr:rowOff>
    </xdr:from>
    <xdr:to>
      <xdr:col>81</xdr:col>
      <xdr:colOff>50800</xdr:colOff>
      <xdr:row>37</xdr:row>
      <xdr:rowOff>138959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81631"/>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138959</xdr:rowOff>
    </xdr:from>
    <xdr:to>
      <xdr:col>76</xdr:col>
      <xdr:colOff>114300</xdr:colOff>
      <xdr:row>37</xdr:row>
      <xdr:rowOff>169633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82609"/>
          <a:ext cx="889000" cy="3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168641</xdr:rowOff>
    </xdr:from>
    <xdr:to>
      <xdr:col>71</xdr:col>
      <xdr:colOff>177800</xdr:colOff>
      <xdr:row>37</xdr:row>
      <xdr:rowOff>169633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512291"/>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69606</xdr:rowOff>
    </xdr:from>
    <xdr:to>
      <xdr:col>85</xdr:col>
      <xdr:colOff>177800</xdr:colOff>
      <xdr:row>37</xdr:row>
      <xdr:rowOff>171207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132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48033</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87181</xdr:rowOff>
    </xdr:from>
    <xdr:to>
      <xdr:col>81</xdr:col>
      <xdr:colOff>101600</xdr:colOff>
      <xdr:row>38</xdr:row>
      <xdr:rowOff>17331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3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2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88159</xdr:rowOff>
    </xdr:from>
    <xdr:to>
      <xdr:col>76</xdr:col>
      <xdr:colOff>165100</xdr:colOff>
      <xdr:row>38</xdr:row>
      <xdr:rowOff>18309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3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9436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2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118833</xdr:rowOff>
    </xdr:from>
    <xdr:to>
      <xdr:col>72</xdr:col>
      <xdr:colOff>38100</xdr:colOff>
      <xdr:row>38</xdr:row>
      <xdr:rowOff>48983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6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40110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117841</xdr:rowOff>
    </xdr:from>
    <xdr:to>
      <xdr:col>67</xdr:col>
      <xdr:colOff>101600</xdr:colOff>
      <xdr:row>38</xdr:row>
      <xdr:rowOff>47991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6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39118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5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154151</xdr:rowOff>
    </xdr:from>
    <xdr:to>
      <xdr:col>85</xdr:col>
      <xdr:colOff>127000</xdr:colOff>
      <xdr:row>58</xdr:row>
      <xdr:rowOff>41828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55351"/>
          <a:ext cx="838200" cy="2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41828</xdr:rowOff>
    </xdr:from>
    <xdr:to>
      <xdr:col>81</xdr:col>
      <xdr:colOff>50800</xdr:colOff>
      <xdr:row>58</xdr:row>
      <xdr:rowOff>69407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85928"/>
          <a:ext cx="889000" cy="2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60357</xdr:rowOff>
    </xdr:from>
    <xdr:to>
      <xdr:col>76</xdr:col>
      <xdr:colOff>114300</xdr:colOff>
      <xdr:row>58</xdr:row>
      <xdr:rowOff>69407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04457"/>
          <a:ext cx="889000" cy="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52605</xdr:rowOff>
    </xdr:from>
    <xdr:to>
      <xdr:col>71</xdr:col>
      <xdr:colOff>177800</xdr:colOff>
      <xdr:row>58</xdr:row>
      <xdr:rowOff>60357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996705"/>
          <a:ext cx="889000" cy="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103351</xdr:rowOff>
    </xdr:from>
    <xdr:to>
      <xdr:col>85</xdr:col>
      <xdr:colOff>177800</xdr:colOff>
      <xdr:row>57</xdr:row>
      <xdr:rowOff>33501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0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126228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5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162478</xdr:rowOff>
    </xdr:from>
    <xdr:to>
      <xdr:col>81</xdr:col>
      <xdr:colOff>101600</xdr:colOff>
      <xdr:row>58</xdr:row>
      <xdr:rowOff>92628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83755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2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18607</xdr:rowOff>
    </xdr:from>
    <xdr:to>
      <xdr:col>76</xdr:col>
      <xdr:colOff>165100</xdr:colOff>
      <xdr:row>58</xdr:row>
      <xdr:rowOff>120207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111334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5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9557</xdr:rowOff>
    </xdr:from>
    <xdr:to>
      <xdr:col>72</xdr:col>
      <xdr:colOff>38100</xdr:colOff>
      <xdr:row>58</xdr:row>
      <xdr:rowOff>111157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102284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4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1805</xdr:rowOff>
    </xdr:from>
    <xdr:to>
      <xdr:col>67</xdr:col>
      <xdr:colOff>101600</xdr:colOff>
      <xdr:row>58</xdr:row>
      <xdr:rowOff>103405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4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94532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3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154040</xdr:rowOff>
    </xdr:from>
    <xdr:to>
      <xdr:col>85</xdr:col>
      <xdr:colOff>127000</xdr:colOff>
      <xdr:row>98</xdr:row>
      <xdr:rowOff>31908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84690"/>
          <a:ext cx="838200" cy="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31908</xdr:rowOff>
    </xdr:from>
    <xdr:to>
      <xdr:col>81</xdr:col>
      <xdr:colOff>50800</xdr:colOff>
      <xdr:row>98</xdr:row>
      <xdr:rowOff>76327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34008"/>
          <a:ext cx="889000" cy="4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76327</xdr:rowOff>
    </xdr:from>
    <xdr:to>
      <xdr:col>76</xdr:col>
      <xdr:colOff>114300</xdr:colOff>
      <xdr:row>98</xdr:row>
      <xdr:rowOff>86423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78427"/>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86423</xdr:rowOff>
    </xdr:from>
    <xdr:to>
      <xdr:col>71</xdr:col>
      <xdr:colOff>177800</xdr:colOff>
      <xdr:row>98</xdr:row>
      <xdr:rowOff>98703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88523"/>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103240</xdr:rowOff>
    </xdr:from>
    <xdr:to>
      <xdr:col>85</xdr:col>
      <xdr:colOff>177800</xdr:colOff>
      <xdr:row>98</xdr:row>
      <xdr:rowOff>33390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81667</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1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152558</xdr:rowOff>
    </xdr:from>
    <xdr:to>
      <xdr:col>81</xdr:col>
      <xdr:colOff>101600</xdr:colOff>
      <xdr:row>98</xdr:row>
      <xdr:rowOff>82708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8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73835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7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25527</xdr:rowOff>
    </xdr:from>
    <xdr:to>
      <xdr:col>76</xdr:col>
      <xdr:colOff>165100</xdr:colOff>
      <xdr:row>98</xdr:row>
      <xdr:rowOff>127127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8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118254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9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35623</xdr:rowOff>
    </xdr:from>
    <xdr:to>
      <xdr:col>72</xdr:col>
      <xdr:colOff>38100</xdr:colOff>
      <xdr:row>98</xdr:row>
      <xdr:rowOff>137223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8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128350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93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47903</xdr:rowOff>
    </xdr:from>
    <xdr:to>
      <xdr:col>67</xdr:col>
      <xdr:colOff>101600</xdr:colOff>
      <xdr:row>98</xdr:row>
      <xdr:rowOff>149503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140630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94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及び教育費の増加は、役場庁舎建設事業及び小中一貫校建設事業を行った影響によるものである。また、公債費についても同事業に付随して増加した。こうしたハード事業による費用の増加は一時的なものではあるが、民生費、衛生費など村民サービスに直結する費用について今後も継続して確保していけるよう、物件費等の削減に努め、適切な財政運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財政調整基金は取崩しを行ったものの歳計余剰金を取崩額と同額積み立てることができたため残高を維持することができた。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こ数年で大規模事業を継続して実施してきたことが影響し公債費をはじめとした経常経費が増加しており、これに伴う基金の取崩しが今後も必要になると思われる。歳出削減に努め、基金残高を維持しながら財政状況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一般会計をはじめ、全ての会計において赤字となっているものはない。</a:t>
          </a:r>
        </a:p>
        <a:p>
          <a:r>
            <a:rPr kumimoji="1" lang="ja-JP" altLang="en-US" sz="1400">
              <a:latin typeface="ＭＳ ゴシック" pitchFamily="49" charset="-128"/>
              <a:ea typeface="ＭＳ ゴシック" pitchFamily="49" charset="-128"/>
            </a:rPr>
            <a:t>　今後、一般会計では公債費が高水準となる状況が続く見込みであり、必要に応じ基金の取崩しが必要となる可能性がある。物件費の抑制及び各種事業の精査等を行い標準財政規模に見合った財政運営に努めていかなければなら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が繰出金を支出する他会計についても、経営改善へ向けた取組みの実施が課題である。令和６年度から公営企業会計を適用する水道事業、下水道事業においては料金改定を含めた経営改革を推進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4442_&#24029;&#22580;&#26449;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4442_&#24029;&#22580;&#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24.5</v>
          </cell>
          <cell r="BX51">
            <v>14.5</v>
          </cell>
          <cell r="CF51">
            <v>30.8</v>
          </cell>
          <cell r="CN51">
            <v>91.9</v>
          </cell>
          <cell r="CV51">
            <v>143.69999999999999</v>
          </cell>
        </row>
        <row r="53">
          <cell r="BP53">
            <v>55.9</v>
          </cell>
          <cell r="BX53">
            <v>56.8</v>
          </cell>
          <cell r="CF53">
            <v>58.5</v>
          </cell>
          <cell r="CN53">
            <v>59.8</v>
          </cell>
          <cell r="CV53">
            <v>52.2</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cell r="BP73">
            <v>24.5</v>
          </cell>
          <cell r="BX73">
            <v>14.5</v>
          </cell>
          <cell r="CF73">
            <v>30.8</v>
          </cell>
          <cell r="CN73">
            <v>91.9</v>
          </cell>
          <cell r="CV73">
            <v>143.69999999999999</v>
          </cell>
        </row>
        <row r="75">
          <cell r="BP75">
            <v>9.1999999999999993</v>
          </cell>
          <cell r="BX75">
            <v>9.1999999999999993</v>
          </cell>
          <cell r="CF75">
            <v>8.4</v>
          </cell>
          <cell r="CN75">
            <v>9.9</v>
          </cell>
          <cell r="CV75">
            <v>13</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5584101</v>
      </c>
      <c r="BO4" s="371"/>
      <c r="BP4" s="371"/>
      <c r="BQ4" s="371"/>
      <c r="BR4" s="371"/>
      <c r="BS4" s="371"/>
      <c r="BT4" s="371"/>
      <c r="BU4" s="372"/>
      <c r="BV4" s="370">
        <v>5186230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20.2</v>
      </c>
      <c r="CU4" s="377"/>
      <c r="CV4" s="377"/>
      <c r="CW4" s="377"/>
      <c r="CX4" s="377"/>
      <c r="CY4" s="377"/>
      <c r="CZ4" s="377"/>
      <c r="DA4" s="378"/>
      <c r="DB4" s="376">
        <v>24.4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5194363</v>
      </c>
      <c r="BO5" s="408"/>
      <c r="BP5" s="408"/>
      <c r="BQ5" s="408"/>
      <c r="BR5" s="408"/>
      <c r="BS5" s="408"/>
      <c r="BT5" s="408"/>
      <c r="BU5" s="409"/>
      <c r="BV5" s="407">
        <v>4609277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87.6</v>
      </c>
      <c r="CU5" s="405"/>
      <c r="CV5" s="405"/>
      <c r="CW5" s="405"/>
      <c r="CX5" s="405"/>
      <c r="CY5" s="405"/>
      <c r="CZ5" s="405"/>
      <c r="DA5" s="406"/>
      <c r="DB5" s="404">
        <v>81.5</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389738</v>
      </c>
      <c r="BO6" s="408"/>
      <c r="BP6" s="408"/>
      <c r="BQ6" s="408"/>
      <c r="BR6" s="408"/>
      <c r="BS6" s="408"/>
      <c r="BT6" s="408"/>
      <c r="BU6" s="409"/>
      <c r="BV6" s="407">
        <v>576953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v>
      </c>
      <c r="CU6" s="445"/>
      <c r="CV6" s="445"/>
      <c r="CW6" s="445"/>
      <c r="CX6" s="445"/>
      <c r="CY6" s="445"/>
      <c r="CZ6" s="445"/>
      <c r="DA6" s="446"/>
      <c r="DB6" s="444">
        <v>82.3</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592</v>
      </c>
      <c r="BO7" s="408"/>
      <c r="BP7" s="408"/>
      <c r="BQ7" s="408"/>
      <c r="BR7" s="408"/>
      <c r="BS7" s="408"/>
      <c r="BT7" s="408"/>
      <c r="BU7" s="409"/>
      <c r="BV7" s="407">
        <v>107878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1925597</v>
      </c>
      <c r="CU7" s="408"/>
      <c r="CV7" s="408"/>
      <c r="CW7" s="408"/>
      <c r="CX7" s="408"/>
      <c r="CY7" s="408"/>
      <c r="CZ7" s="408"/>
      <c r="DA7" s="409"/>
      <c r="DB7" s="407">
        <v>1919225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389146</v>
      </c>
      <c r="BO8" s="408"/>
      <c r="BP8" s="408"/>
      <c r="BQ8" s="408"/>
      <c r="BR8" s="408"/>
      <c r="BS8" s="408"/>
      <c r="BT8" s="408"/>
      <c r="BU8" s="409"/>
      <c r="BV8" s="407">
        <v>469075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3480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-79930</v>
      </c>
      <c r="BO9" s="408"/>
      <c r="BP9" s="408"/>
      <c r="BQ9" s="408"/>
      <c r="BR9" s="408"/>
      <c r="BS9" s="408"/>
      <c r="BT9" s="408"/>
      <c r="BU9" s="409"/>
      <c r="BV9" s="407">
        <v>198828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13.7</v>
      </c>
      <c r="CU9" s="405"/>
      <c r="CV9" s="405"/>
      <c r="CW9" s="405"/>
      <c r="CX9" s="405"/>
      <c r="CY9" s="405"/>
      <c r="CZ9" s="405"/>
      <c r="DA9" s="406"/>
      <c r="DB9" s="404">
        <v>10.6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3647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11</v>
      </c>
      <c r="BO10" s="408"/>
      <c r="BP10" s="408"/>
      <c r="BQ10" s="408"/>
      <c r="BR10" s="408"/>
      <c r="BS10" s="408"/>
      <c r="BT10" s="408"/>
      <c r="BU10" s="409"/>
      <c r="BV10" s="407">
        <v>13</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3066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119</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331400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3051</v>
      </c>
      <c r="S13" s="492"/>
      <c r="T13" s="492"/>
      <c r="U13" s="492"/>
      <c r="V13" s="493"/>
      <c r="W13" s="423" t="s">
        <v>131</v>
      </c>
      <c r="X13" s="424"/>
      <c r="Y13" s="424"/>
      <c r="Z13" s="424"/>
      <c r="AA13" s="424"/>
      <c r="AB13" s="414"/>
      <c r="AC13" s="458">
        <v>427</v>
      </c>
      <c r="AD13" s="459"/>
      <c r="AE13" s="459"/>
      <c r="AF13" s="459"/>
      <c r="AG13" s="501"/>
      <c r="AH13" s="458">
        <v>438</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-379919</v>
      </c>
      <c r="BO13" s="408"/>
      <c r="BP13" s="408"/>
      <c r="BQ13" s="408"/>
      <c r="BR13" s="408"/>
      <c r="BS13" s="408"/>
      <c r="BT13" s="408"/>
      <c r="BU13" s="409"/>
      <c r="BV13" s="407">
        <v>-132559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v>
      </c>
      <c r="CU13" s="405"/>
      <c r="CV13" s="405"/>
      <c r="CW13" s="405"/>
      <c r="CX13" s="405"/>
      <c r="CY13" s="405"/>
      <c r="CZ13" s="405"/>
      <c r="DA13" s="406"/>
      <c r="DB13" s="404">
        <v>9.9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3105</v>
      </c>
      <c r="S14" s="492"/>
      <c r="T14" s="492"/>
      <c r="U14" s="492"/>
      <c r="V14" s="493"/>
      <c r="W14" s="397"/>
      <c r="X14" s="398"/>
      <c r="Y14" s="398"/>
      <c r="Z14" s="398"/>
      <c r="AA14" s="398"/>
      <c r="AB14" s="387"/>
      <c r="AC14" s="494">
        <v>26.2</v>
      </c>
      <c r="AD14" s="495"/>
      <c r="AE14" s="495"/>
      <c r="AF14" s="495"/>
      <c r="AG14" s="496"/>
      <c r="AH14" s="494">
        <v>26.2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143.69999999999999</v>
      </c>
      <c r="CU14" s="506"/>
      <c r="CV14" s="506"/>
      <c r="CW14" s="506"/>
      <c r="CX14" s="506"/>
      <c r="CY14" s="506"/>
      <c r="CZ14" s="506"/>
      <c r="DA14" s="507"/>
      <c r="DB14" s="505">
        <v>91.9</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3092</v>
      </c>
      <c r="S15" s="492"/>
      <c r="T15" s="492"/>
      <c r="U15" s="492"/>
      <c r="V15" s="493"/>
      <c r="W15" s="423" t="s">
        <v>137</v>
      </c>
      <c r="X15" s="424"/>
      <c r="Y15" s="424"/>
      <c r="Z15" s="424"/>
      <c r="AA15" s="424"/>
      <c r="AB15" s="414"/>
      <c r="AC15" s="458">
        <v>328</v>
      </c>
      <c r="AD15" s="459"/>
      <c r="AE15" s="459"/>
      <c r="AF15" s="459"/>
      <c r="AG15" s="501"/>
      <c r="AH15" s="458">
        <v>356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444217</v>
      </c>
      <c r="BO15" s="371"/>
      <c r="BP15" s="371"/>
      <c r="BQ15" s="371"/>
      <c r="BR15" s="371"/>
      <c r="BS15" s="371"/>
      <c r="BT15" s="371"/>
      <c r="BU15" s="372"/>
      <c r="BV15" s="370">
        <v>435586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20.2</v>
      </c>
      <c r="AD16" s="495"/>
      <c r="AE16" s="495"/>
      <c r="AF16" s="495"/>
      <c r="AG16" s="496"/>
      <c r="AH16" s="494">
        <v>21.3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1815950</v>
      </c>
      <c r="BO16" s="408"/>
      <c r="BP16" s="408"/>
      <c r="BQ16" s="408"/>
      <c r="BR16" s="408"/>
      <c r="BS16" s="408"/>
      <c r="BT16" s="408"/>
      <c r="BU16" s="409"/>
      <c r="BV16" s="407">
        <v>1813802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872</v>
      </c>
      <c r="AD17" s="459"/>
      <c r="AE17" s="459"/>
      <c r="AF17" s="459"/>
      <c r="AG17" s="501"/>
      <c r="AH17" s="458">
        <v>876</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545487</v>
      </c>
      <c r="BO17" s="408"/>
      <c r="BP17" s="408"/>
      <c r="BQ17" s="408"/>
      <c r="BR17" s="408"/>
      <c r="BS17" s="408"/>
      <c r="BT17" s="408"/>
      <c r="BU17" s="409"/>
      <c r="BV17" s="407">
        <v>535384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146</v>
      </c>
      <c r="C18" s="450"/>
      <c r="D18" s="450"/>
      <c r="E18" s="533"/>
      <c r="F18" s="533"/>
      <c r="G18" s="533"/>
      <c r="H18" s="533"/>
      <c r="I18" s="533"/>
      <c r="J18" s="533"/>
      <c r="K18" s="533"/>
      <c r="L18" s="534">
        <v>85.25</v>
      </c>
      <c r="M18" s="534"/>
      <c r="N18" s="534"/>
      <c r="O18" s="534"/>
      <c r="P18" s="534"/>
      <c r="Q18" s="534"/>
      <c r="R18" s="535"/>
      <c r="S18" s="535"/>
      <c r="T18" s="535"/>
      <c r="U18" s="535"/>
      <c r="V18" s="536"/>
      <c r="W18" s="425"/>
      <c r="X18" s="426"/>
      <c r="Y18" s="426"/>
      <c r="Z18" s="426"/>
      <c r="AA18" s="426"/>
      <c r="AB18" s="417"/>
      <c r="AC18" s="537">
        <v>53.6</v>
      </c>
      <c r="AD18" s="538"/>
      <c r="AE18" s="538"/>
      <c r="AF18" s="538"/>
      <c r="AG18" s="539"/>
      <c r="AH18" s="537">
        <v>52.5</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1711869</v>
      </c>
      <c r="BO18" s="408"/>
      <c r="BP18" s="408"/>
      <c r="BQ18" s="408"/>
      <c r="BR18" s="408"/>
      <c r="BS18" s="408"/>
      <c r="BT18" s="408"/>
      <c r="BU18" s="409"/>
      <c r="BV18" s="407">
        <v>1584505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148</v>
      </c>
      <c r="C19" s="450"/>
      <c r="D19" s="450"/>
      <c r="E19" s="533"/>
      <c r="F19" s="533"/>
      <c r="G19" s="533"/>
      <c r="H19" s="533"/>
      <c r="I19" s="533"/>
      <c r="J19" s="533"/>
      <c r="K19" s="533"/>
      <c r="L19" s="541">
        <v>41</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2743040</v>
      </c>
      <c r="BO19" s="408"/>
      <c r="BP19" s="408"/>
      <c r="BQ19" s="408"/>
      <c r="BR19" s="408"/>
      <c r="BS19" s="408"/>
      <c r="BT19" s="408"/>
      <c r="BU19" s="409"/>
      <c r="BV19" s="407">
        <v>2838669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150</v>
      </c>
      <c r="C20" s="450"/>
      <c r="D20" s="450"/>
      <c r="E20" s="533"/>
      <c r="F20" s="533"/>
      <c r="G20" s="533"/>
      <c r="H20" s="533"/>
      <c r="I20" s="533"/>
      <c r="J20" s="533"/>
      <c r="K20" s="533"/>
      <c r="L20" s="541">
        <v>997</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4795844</v>
      </c>
      <c r="BO22" s="371"/>
      <c r="BP22" s="371"/>
      <c r="BQ22" s="371"/>
      <c r="BR22" s="371"/>
      <c r="BS22" s="371"/>
      <c r="BT22" s="371"/>
      <c r="BU22" s="372"/>
      <c r="BV22" s="370">
        <v>3555852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2491252</v>
      </c>
      <c r="BO23" s="408"/>
      <c r="BP23" s="408"/>
      <c r="BQ23" s="408"/>
      <c r="BR23" s="408"/>
      <c r="BS23" s="408"/>
      <c r="BT23" s="408"/>
      <c r="BU23" s="409"/>
      <c r="BV23" s="407">
        <v>1965932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160</v>
      </c>
      <c r="F24" s="437"/>
      <c r="G24" s="437"/>
      <c r="H24" s="437"/>
      <c r="I24" s="437"/>
      <c r="J24" s="437"/>
      <c r="K24" s="438"/>
      <c r="L24" s="458">
        <v>1</v>
      </c>
      <c r="M24" s="459"/>
      <c r="N24" s="459"/>
      <c r="O24" s="459"/>
      <c r="P24" s="501"/>
      <c r="Q24" s="458">
        <v>6200</v>
      </c>
      <c r="R24" s="459"/>
      <c r="S24" s="459"/>
      <c r="T24" s="459"/>
      <c r="U24" s="459"/>
      <c r="V24" s="501"/>
      <c r="W24" s="553"/>
      <c r="X24" s="554"/>
      <c r="Y24" s="555"/>
      <c r="Z24" s="457" t="s">
        <v>161</v>
      </c>
      <c r="AA24" s="437"/>
      <c r="AB24" s="437"/>
      <c r="AC24" s="437"/>
      <c r="AD24" s="437"/>
      <c r="AE24" s="437"/>
      <c r="AF24" s="437"/>
      <c r="AG24" s="438"/>
      <c r="AH24" s="458">
        <v>46</v>
      </c>
      <c r="AI24" s="459"/>
      <c r="AJ24" s="459"/>
      <c r="AK24" s="459"/>
      <c r="AL24" s="501"/>
      <c r="AM24" s="458">
        <v>134826</v>
      </c>
      <c r="AN24" s="459"/>
      <c r="AO24" s="459"/>
      <c r="AP24" s="459"/>
      <c r="AQ24" s="459"/>
      <c r="AR24" s="501"/>
      <c r="AS24" s="458">
        <v>2931</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4009791</v>
      </c>
      <c r="BO24" s="408"/>
      <c r="BP24" s="408"/>
      <c r="BQ24" s="408"/>
      <c r="BR24" s="408"/>
      <c r="BS24" s="408"/>
      <c r="BT24" s="408"/>
      <c r="BU24" s="409"/>
      <c r="BV24" s="407">
        <v>2671999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163</v>
      </c>
      <c r="F25" s="437"/>
      <c r="G25" s="437"/>
      <c r="H25" s="437"/>
      <c r="I25" s="437"/>
      <c r="J25" s="437"/>
      <c r="K25" s="438"/>
      <c r="L25" s="458">
        <v>1</v>
      </c>
      <c r="M25" s="459"/>
      <c r="N25" s="459"/>
      <c r="O25" s="459"/>
      <c r="P25" s="501"/>
      <c r="Q25" s="458">
        <v>5200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690051</v>
      </c>
      <c r="BO25" s="371"/>
      <c r="BP25" s="371"/>
      <c r="BQ25" s="371"/>
      <c r="BR25" s="371"/>
      <c r="BS25" s="371"/>
      <c r="BT25" s="371"/>
      <c r="BU25" s="372"/>
      <c r="BV25" s="370">
        <v>503477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166</v>
      </c>
      <c r="F26" s="437"/>
      <c r="G26" s="437"/>
      <c r="H26" s="437"/>
      <c r="I26" s="437"/>
      <c r="J26" s="437"/>
      <c r="K26" s="438"/>
      <c r="L26" s="458">
        <v>1</v>
      </c>
      <c r="M26" s="459"/>
      <c r="N26" s="459"/>
      <c r="O26" s="459"/>
      <c r="P26" s="501"/>
      <c r="Q26" s="458">
        <v>5200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169</v>
      </c>
      <c r="F27" s="437"/>
      <c r="G27" s="437"/>
      <c r="H27" s="437"/>
      <c r="I27" s="437"/>
      <c r="J27" s="437"/>
      <c r="K27" s="438"/>
      <c r="L27" s="458">
        <v>1</v>
      </c>
      <c r="M27" s="459"/>
      <c r="N27" s="459"/>
      <c r="O27" s="459"/>
      <c r="P27" s="501"/>
      <c r="Q27" s="458">
        <v>2600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9">
        <v>73219</v>
      </c>
      <c r="BO27" s="530"/>
      <c r="BP27" s="530"/>
      <c r="BQ27" s="530"/>
      <c r="BR27" s="530"/>
      <c r="BS27" s="530"/>
      <c r="BT27" s="530"/>
      <c r="BU27" s="531"/>
      <c r="BV27" s="529">
        <v>73219</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172</v>
      </c>
      <c r="F28" s="437"/>
      <c r="G28" s="437"/>
      <c r="H28" s="437"/>
      <c r="I28" s="437"/>
      <c r="J28" s="437"/>
      <c r="K28" s="438"/>
      <c r="L28" s="458">
        <v>1</v>
      </c>
      <c r="M28" s="459"/>
      <c r="N28" s="459"/>
      <c r="O28" s="459"/>
      <c r="P28" s="501"/>
      <c r="Q28" s="458">
        <v>2000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569718</v>
      </c>
      <c r="BO28" s="371"/>
      <c r="BP28" s="371"/>
      <c r="BQ28" s="371"/>
      <c r="BR28" s="371"/>
      <c r="BS28" s="371"/>
      <c r="BT28" s="371"/>
      <c r="BU28" s="372"/>
      <c r="BV28" s="370">
        <v>569707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175</v>
      </c>
      <c r="F29" s="437"/>
      <c r="G29" s="437"/>
      <c r="H29" s="437"/>
      <c r="I29" s="437"/>
      <c r="J29" s="437"/>
      <c r="K29" s="438"/>
      <c r="L29" s="458">
        <v>8</v>
      </c>
      <c r="M29" s="459"/>
      <c r="N29" s="459"/>
      <c r="O29" s="459"/>
      <c r="P29" s="501"/>
      <c r="Q29" s="458">
        <v>1823</v>
      </c>
      <c r="R29" s="459"/>
      <c r="S29" s="459"/>
      <c r="T29" s="459"/>
      <c r="U29" s="459"/>
      <c r="V29" s="501"/>
      <c r="W29" s="556"/>
      <c r="X29" s="557"/>
      <c r="Y29" s="558"/>
      <c r="Z29" s="457" t="s">
        <v>176</v>
      </c>
      <c r="AA29" s="437"/>
      <c r="AB29" s="437"/>
      <c r="AC29" s="437"/>
      <c r="AD29" s="437"/>
      <c r="AE29" s="437"/>
      <c r="AF29" s="437"/>
      <c r="AG29" s="438"/>
      <c r="AH29" s="458">
        <v>46</v>
      </c>
      <c r="AI29" s="459"/>
      <c r="AJ29" s="459"/>
      <c r="AK29" s="459"/>
      <c r="AL29" s="501"/>
      <c r="AM29" s="458">
        <v>134826</v>
      </c>
      <c r="AN29" s="459"/>
      <c r="AO29" s="459"/>
      <c r="AP29" s="459"/>
      <c r="AQ29" s="459"/>
      <c r="AR29" s="501"/>
      <c r="AS29" s="458">
        <v>2931</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14371</v>
      </c>
      <c r="BO29" s="408"/>
      <c r="BP29" s="408"/>
      <c r="BQ29" s="408"/>
      <c r="BR29" s="408"/>
      <c r="BS29" s="408"/>
      <c r="BT29" s="408"/>
      <c r="BU29" s="409"/>
      <c r="BV29" s="407">
        <v>13371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7">
        <v>95.7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434638</v>
      </c>
      <c r="BO30" s="530"/>
      <c r="BP30" s="530"/>
      <c r="BQ30" s="530"/>
      <c r="BR30" s="530"/>
      <c r="BS30" s="530"/>
      <c r="BT30" s="530"/>
      <c r="BU30" s="531"/>
      <c r="BV30" s="529">
        <v>593713</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水道事業特別会計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沼田市外二箇村清掃施設組合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川場リゾート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6</v>
      </c>
      <c r="BF35" s="597"/>
      <c r="BG35" s="598" t="str">
        <f>IF('各会計、関係団体の財政状況及び健全化判断比率'!B32="","",'各会計、関係団体の財政状況及び健全化判断比率'!B32)</f>
        <v>下水道事業特別会計</v>
      </c>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利根沼田広域市町村圏振興整備組合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田園プラザ川場</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後期高齢者医療事業</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利根沼田学校組合</v>
      </c>
      <c r="BZ36" s="598"/>
      <c r="CA36" s="598"/>
      <c r="CB36" s="598"/>
      <c r="CC36" s="598"/>
      <c r="CD36" s="598"/>
      <c r="CE36" s="598"/>
      <c r="CF36" s="598"/>
      <c r="CG36" s="598"/>
      <c r="CH36" s="598"/>
      <c r="CI36" s="598"/>
      <c r="CJ36" s="598"/>
      <c r="CK36" s="598"/>
      <c r="CL36" s="598"/>
      <c r="CM36" s="598"/>
      <c r="CN36" s="181"/>
      <c r="CO36" s="597">
        <f t="shared" si="3"/>
        <v>16</v>
      </c>
      <c r="CP36" s="597"/>
      <c r="CQ36" s="598" t="str">
        <f>IF('各会計、関係団体の財政状況及び健全化判断比率'!BS9="","",'各会計、関係団体の財政状況及び健全化判断比率'!BS9)</f>
        <v>川場村土地開発公社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群馬県市町村会館管理組合</v>
      </c>
      <c r="BZ37" s="598"/>
      <c r="CA37" s="598"/>
      <c r="CB37" s="598"/>
      <c r="CC37" s="598"/>
      <c r="CD37" s="598"/>
      <c r="CE37" s="598"/>
      <c r="CF37" s="598"/>
      <c r="CG37" s="598"/>
      <c r="CH37" s="598"/>
      <c r="CI37" s="598"/>
      <c r="CJ37" s="598"/>
      <c r="CK37" s="598"/>
      <c r="CL37" s="598"/>
      <c r="CM37" s="598"/>
      <c r="CN37" s="181"/>
      <c r="CO37" s="597">
        <f t="shared" si="3"/>
        <v>17</v>
      </c>
      <c r="CP37" s="597"/>
      <c r="CQ37" s="598" t="str">
        <f>IF('各会計、関係団体の財政状況及び健全化判断比率'!BS10="","",'各会計、関係団体の財政状況及び健全化判断比率'!BS10)</f>
        <v>ウッドビレジ川場</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群馬県市町村総合事務組合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群馬県後期高齢者医療広域連合（一般会計）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群馬県後期高齢者医療広域連合（事業会計）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WgaRwqvAcmLG7llvNruFspM4pbhSKFrPpIPB5TDVEuIOMEX3yczu7Me80NgRQOL7Xj8yEL6Lcivb0kNsq7Vig==" saltValue="aev5kTKMqjMoOJ258xjN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531</v>
      </c>
      <c r="D34" s="1151"/>
      <c r="E34" s="1152"/>
      <c r="F34" s="32">
        <v>13.99</v>
      </c>
      <c r="G34" s="33">
        <v>13.97</v>
      </c>
      <c r="H34" s="33">
        <v>13.59</v>
      </c>
      <c r="I34" s="33">
        <v>24.44</v>
      </c>
      <c r="J34" s="34">
        <v>20.2</v>
      </c>
      <c r="K34" s="22"/>
      <c r="L34" s="22"/>
      <c r="M34" s="22"/>
      <c r="N34" s="22"/>
      <c r="O34" s="22"/>
      <c r="P34" s="22"/>
    </row>
    <row r="35" spans="1:16" ht="39" customHeight="1" x14ac:dyDescent="0.2">
      <c r="A35" s="22"/>
      <c r="B35" s="35"/>
      <c r="C35" s="1145" t="s">
        <v>532</v>
      </c>
      <c r="D35" s="1146"/>
      <c r="E35" s="1147"/>
      <c r="F35" s="36">
        <v>0.62</v>
      </c>
      <c r="G35" s="37">
        <v>0.7</v>
      </c>
      <c r="H35" s="37">
        <v>1.38</v>
      </c>
      <c r="I35" s="37">
        <v>2.34</v>
      </c>
      <c r="J35" s="38">
        <v>1.71</v>
      </c>
      <c r="K35" s="22"/>
      <c r="L35" s="22"/>
      <c r="M35" s="22"/>
      <c r="N35" s="22"/>
      <c r="O35" s="22"/>
      <c r="P35" s="22"/>
    </row>
    <row r="36" spans="1:16" ht="39" customHeight="1" x14ac:dyDescent="0.2">
      <c r="A36" s="22"/>
      <c r="B36" s="35"/>
      <c r="C36" s="1145" t="s">
        <v>533</v>
      </c>
      <c r="D36" s="1146"/>
      <c r="E36" s="1147"/>
      <c r="F36" s="36">
        <v>0.76</v>
      </c>
      <c r="G36" s="37">
        <v>1.59</v>
      </c>
      <c r="H36" s="37">
        <v>1.56</v>
      </c>
      <c r="I36" s="37">
        <v>1.42</v>
      </c>
      <c r="J36" s="38">
        <v>1.61</v>
      </c>
      <c r="K36" s="22"/>
      <c r="L36" s="22"/>
      <c r="M36" s="22"/>
      <c r="N36" s="22"/>
      <c r="O36" s="22"/>
      <c r="P36" s="22"/>
    </row>
    <row r="37" spans="1:16" ht="39" customHeight="1" x14ac:dyDescent="0.2">
      <c r="A37" s="22"/>
      <c r="B37" s="35"/>
      <c r="C37" s="1145" t="s">
        <v>534</v>
      </c>
      <c r="D37" s="1146"/>
      <c r="E37" s="1147"/>
      <c r="F37" s="36">
        <v>0.64</v>
      </c>
      <c r="G37" s="37">
        <v>0.1</v>
      </c>
      <c r="H37" s="37">
        <v>0.35</v>
      </c>
      <c r="I37" s="37">
        <v>0.49</v>
      </c>
      <c r="J37" s="38">
        <v>0.35</v>
      </c>
      <c r="K37" s="22"/>
      <c r="L37" s="22"/>
      <c r="M37" s="22"/>
      <c r="N37" s="22"/>
      <c r="O37" s="22"/>
      <c r="P37" s="22"/>
    </row>
    <row r="38" spans="1:16" ht="39" customHeight="1" x14ac:dyDescent="0.2">
      <c r="A38" s="22"/>
      <c r="B38" s="35"/>
      <c r="C38" s="1145" t="s">
        <v>535</v>
      </c>
      <c r="D38" s="1146"/>
      <c r="E38" s="1147"/>
      <c r="F38" s="36">
        <v>0.12</v>
      </c>
      <c r="G38" s="37">
        <v>0.17</v>
      </c>
      <c r="H38" s="37">
        <v>0.19</v>
      </c>
      <c r="I38" s="37">
        <v>0.26</v>
      </c>
      <c r="J38" s="38">
        <v>0.1</v>
      </c>
      <c r="K38" s="22"/>
      <c r="L38" s="22"/>
      <c r="M38" s="22"/>
      <c r="N38" s="22"/>
      <c r="O38" s="22"/>
      <c r="P38" s="22"/>
    </row>
    <row r="39" spans="1:16" ht="39" customHeight="1" x14ac:dyDescent="0.2">
      <c r="A39" s="22"/>
      <c r="B39" s="35"/>
      <c r="C39" s="1145" t="s">
        <v>536</v>
      </c>
      <c r="D39" s="1146"/>
      <c r="E39" s="1147"/>
      <c r="F39" s="36">
        <v>0.19</v>
      </c>
      <c r="G39" s="37">
        <v>7.0000000000000007E-2</v>
      </c>
      <c r="H39" s="37">
        <v>0.2</v>
      </c>
      <c r="I39" s="37">
        <v>0.48</v>
      </c>
      <c r="J39" s="38">
        <v>0.02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538</v>
      </c>
      <c r="D43" s="1149"/>
      <c r="E43" s="1150"/>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77ouLjV6gQXWB+8+ARC9V+mOhyWc3beW4JY5a/LYc4ZRo+OMNJmhNUMT0B0cUZLs4sqwMP73yaZh7LzyiDDxYQ==" saltValue="Sbf8wsmTY2bj1MjeHQMO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8" zoomScaleNormal="68"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201</v>
      </c>
      <c r="L45" s="60">
        <v>219</v>
      </c>
      <c r="M45" s="60">
        <v>233</v>
      </c>
      <c r="N45" s="60">
        <v>300</v>
      </c>
      <c r="O45" s="61">
        <v>376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2">
      <c r="A48" s="48"/>
      <c r="B48" s="1155"/>
      <c r="C48" s="1156"/>
      <c r="D48" s="62"/>
      <c r="E48" s="1161" t="s">
        <v>13</v>
      </c>
      <c r="F48" s="1161"/>
      <c r="G48" s="1161"/>
      <c r="H48" s="1161"/>
      <c r="I48" s="1161"/>
      <c r="J48" s="1162"/>
      <c r="K48" s="63">
        <v>121</v>
      </c>
      <c r="L48" s="64">
        <v>112</v>
      </c>
      <c r="M48" s="64">
        <v>103</v>
      </c>
      <c r="N48" s="64">
        <v>124</v>
      </c>
      <c r="O48" s="65">
        <v>122</v>
      </c>
      <c r="P48" s="48"/>
      <c r="Q48" s="48"/>
      <c r="R48" s="48"/>
      <c r="S48" s="48"/>
      <c r="T48" s="48"/>
      <c r="U48" s="48"/>
    </row>
    <row r="49" spans="1:21" ht="30.75" customHeight="1" x14ac:dyDescent="0.2">
      <c r="A49" s="48"/>
      <c r="B49" s="1155"/>
      <c r="C49" s="1156"/>
      <c r="D49" s="62"/>
      <c r="E49" s="1161" t="s">
        <v>14</v>
      </c>
      <c r="F49" s="1161"/>
      <c r="G49" s="1161"/>
      <c r="H49" s="1161"/>
      <c r="I49" s="1161"/>
      <c r="J49" s="1162"/>
      <c r="K49" s="63">
        <v>7</v>
      </c>
      <c r="L49" s="64">
        <v>8</v>
      </c>
      <c r="M49" s="64">
        <v>9</v>
      </c>
      <c r="N49" s="64">
        <v>9</v>
      </c>
      <c r="O49" s="65">
        <v>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484</v>
      </c>
      <c r="L50" s="64" t="s">
        <v>484</v>
      </c>
      <c r="M50" s="64" t="s">
        <v>484</v>
      </c>
      <c r="N50" s="64" t="s">
        <v>484</v>
      </c>
      <c r="O50" s="65" t="s">
        <v>484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197</v>
      </c>
      <c r="L52" s="64">
        <v>199</v>
      </c>
      <c r="M52" s="64">
        <v>204</v>
      </c>
      <c r="N52" s="64">
        <v>205</v>
      </c>
      <c r="O52" s="65">
        <v>192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132</v>
      </c>
      <c r="L53" s="69">
        <v>140</v>
      </c>
      <c r="M53" s="69">
        <v>141</v>
      </c>
      <c r="N53" s="69">
        <v>228</v>
      </c>
      <c r="O53" s="70">
        <v>315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qLuP17KV7igYv2L9cAbA09QcG3+ss7dU8buuhw1X2ahPnTd7QZPUx558wLCs/MZg9VAf+1ftwrdrCd6dDgklg==" saltValue="2wj6/mp/4txS2c2GeI6J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55">
        <v>2158</v>
      </c>
      <c r="J41" s="356">
        <v>2147</v>
      </c>
      <c r="K41" s="356">
        <v>2627</v>
      </c>
      <c r="L41" s="356">
        <v>3556</v>
      </c>
      <c r="M41" s="357">
        <v>4796</v>
      </c>
    </row>
    <row r="42" spans="2:13" ht="27.75" customHeight="1" x14ac:dyDescent="0.2">
      <c r="B42" s="1186"/>
      <c r="C42" s="1187"/>
      <c r="D42" s="106"/>
      <c r="E42" s="1192" t="s">
        <v>32</v>
      </c>
      <c r="F42" s="1192"/>
      <c r="G42" s="1192"/>
      <c r="H42" s="1193"/>
      <c r="I42" s="358" t="s">
        <v>484</v>
      </c>
      <c r="J42" s="359" t="s">
        <v>484</v>
      </c>
      <c r="K42" s="359">
        <v>172</v>
      </c>
      <c r="L42" s="359">
        <v>172</v>
      </c>
      <c r="M42" s="360" t="s">
        <v>484</v>
      </c>
    </row>
    <row r="43" spans="2:13" ht="27.75" customHeight="1" x14ac:dyDescent="0.2">
      <c r="B43" s="1186"/>
      <c r="C43" s="1187"/>
      <c r="D43" s="106"/>
      <c r="E43" s="1192" t="s">
        <v>33</v>
      </c>
      <c r="F43" s="1192"/>
      <c r="G43" s="1192"/>
      <c r="H43" s="1193"/>
      <c r="I43" s="358">
        <v>1083</v>
      </c>
      <c r="J43" s="359">
        <v>1007</v>
      </c>
      <c r="K43" s="359">
        <v>869</v>
      </c>
      <c r="L43" s="359">
        <v>773</v>
      </c>
      <c r="M43" s="360">
        <v>736</v>
      </c>
    </row>
    <row r="44" spans="2:13" ht="27.75" customHeight="1" x14ac:dyDescent="0.2">
      <c r="B44" s="1186"/>
      <c r="C44" s="1187"/>
      <c r="D44" s="106"/>
      <c r="E44" s="1192" t="s">
        <v>34</v>
      </c>
      <c r="F44" s="1192"/>
      <c r="G44" s="1192"/>
      <c r="H44" s="1193"/>
      <c r="I44" s="358">
        <v>76</v>
      </c>
      <c r="J44" s="359">
        <v>68</v>
      </c>
      <c r="K44" s="359">
        <v>66</v>
      </c>
      <c r="L44" s="359">
        <v>58</v>
      </c>
      <c r="M44" s="360">
        <v>51</v>
      </c>
    </row>
    <row r="45" spans="2:13" ht="27.75" customHeight="1" x14ac:dyDescent="0.2">
      <c r="B45" s="1186"/>
      <c r="C45" s="1187"/>
      <c r="D45" s="106"/>
      <c r="E45" s="1192" t="s">
        <v>35</v>
      </c>
      <c r="F45" s="1192"/>
      <c r="G45" s="1192"/>
      <c r="H45" s="1193"/>
      <c r="I45" s="358">
        <v>507</v>
      </c>
      <c r="J45" s="359">
        <v>419</v>
      </c>
      <c r="K45" s="359">
        <v>429</v>
      </c>
      <c r="L45" s="359">
        <v>439</v>
      </c>
      <c r="M45" s="360">
        <v>428</v>
      </c>
    </row>
    <row r="46" spans="2:13" ht="27.75" customHeight="1" x14ac:dyDescent="0.2">
      <c r="B46" s="1186"/>
      <c r="C46" s="1187"/>
      <c r="D46" s="107"/>
      <c r="E46" s="1192" t="s">
        <v>36</v>
      </c>
      <c r="F46" s="1192"/>
      <c r="G46" s="1192"/>
      <c r="H46" s="1193"/>
      <c r="I46" s="358">
        <v>3</v>
      </c>
      <c r="J46" s="359">
        <v>33</v>
      </c>
      <c r="K46" s="359" t="s">
        <v>484</v>
      </c>
      <c r="L46" s="359" t="s">
        <v>484</v>
      </c>
      <c r="M46" s="360" t="s">
        <v>484</v>
      </c>
    </row>
    <row r="47" spans="2:13" ht="27.75" customHeight="1" x14ac:dyDescent="0.2">
      <c r="B47" s="1186"/>
      <c r="C47" s="1187"/>
      <c r="D47" s="108"/>
      <c r="E47" s="1194" t="s">
        <v>37</v>
      </c>
      <c r="F47" s="1195"/>
      <c r="G47" s="1195"/>
      <c r="H47" s="1196"/>
      <c r="I47" s="358" t="s">
        <v>484</v>
      </c>
      <c r="J47" s="359" t="s">
        <v>484</v>
      </c>
      <c r="K47" s="359" t="s">
        <v>484</v>
      </c>
      <c r="L47" s="359" t="s">
        <v>484</v>
      </c>
      <c r="M47" s="360" t="s">
        <v>484</v>
      </c>
    </row>
    <row r="48" spans="2:13" ht="27.75" customHeight="1" x14ac:dyDescent="0.2">
      <c r="B48" s="1186"/>
      <c r="C48" s="1187"/>
      <c r="D48" s="106"/>
      <c r="E48" s="1192" t="s">
        <v>38</v>
      </c>
      <c r="F48" s="1192"/>
      <c r="G48" s="1192"/>
      <c r="H48" s="1193"/>
      <c r="I48" s="358" t="s">
        <v>484</v>
      </c>
      <c r="J48" s="359" t="s">
        <v>484</v>
      </c>
      <c r="K48" s="359" t="s">
        <v>484</v>
      </c>
      <c r="L48" s="359" t="s">
        <v>484</v>
      </c>
      <c r="M48" s="360" t="s">
        <v>484</v>
      </c>
    </row>
    <row r="49" spans="2:13" ht="27.75" customHeight="1" x14ac:dyDescent="0.2">
      <c r="B49" s="1188"/>
      <c r="C49" s="1189"/>
      <c r="D49" s="106"/>
      <c r="E49" s="1192" t="s">
        <v>39</v>
      </c>
      <c r="F49" s="1192"/>
      <c r="G49" s="1192"/>
      <c r="H49" s="1193"/>
      <c r="I49" s="358" t="s">
        <v>484</v>
      </c>
      <c r="J49" s="359" t="s">
        <v>484</v>
      </c>
      <c r="K49" s="359" t="s">
        <v>484</v>
      </c>
      <c r="L49" s="359" t="s">
        <v>484</v>
      </c>
      <c r="M49" s="360" t="s">
        <v>484</v>
      </c>
    </row>
    <row r="50" spans="2:13" ht="27.75" customHeight="1" x14ac:dyDescent="0.2">
      <c r="B50" s="1197" t="s">
        <v>40</v>
      </c>
      <c r="C50" s="1198"/>
      <c r="D50" s="109"/>
      <c r="E50" s="1192" t="s">
        <v>41</v>
      </c>
      <c r="F50" s="1192"/>
      <c r="G50" s="1192"/>
      <c r="H50" s="1193"/>
      <c r="I50" s="358">
        <v>1342</v>
      </c>
      <c r="J50" s="359">
        <v>1403</v>
      </c>
      <c r="K50" s="359">
        <v>1503</v>
      </c>
      <c r="L50" s="359">
        <v>1306</v>
      </c>
      <c r="M50" s="360">
        <v>1174</v>
      </c>
    </row>
    <row r="51" spans="2:13" ht="27.75" customHeight="1" x14ac:dyDescent="0.2">
      <c r="B51" s="1186"/>
      <c r="C51" s="1187"/>
      <c r="D51" s="106"/>
      <c r="E51" s="1192" t="s">
        <v>42</v>
      </c>
      <c r="F51" s="1192"/>
      <c r="G51" s="1192"/>
      <c r="H51" s="1193"/>
      <c r="I51" s="358" t="s">
        <v>484</v>
      </c>
      <c r="J51" s="359" t="s">
        <v>484</v>
      </c>
      <c r="K51" s="359" t="s">
        <v>484</v>
      </c>
      <c r="L51" s="359" t="s">
        <v>484</v>
      </c>
      <c r="M51" s="360" t="s">
        <v>484</v>
      </c>
    </row>
    <row r="52" spans="2:13" ht="27.75" customHeight="1" x14ac:dyDescent="0.2">
      <c r="B52" s="1188"/>
      <c r="C52" s="1189"/>
      <c r="D52" s="106"/>
      <c r="E52" s="1192" t="s">
        <v>43</v>
      </c>
      <c r="F52" s="1192"/>
      <c r="G52" s="1192"/>
      <c r="H52" s="1193"/>
      <c r="I52" s="358">
        <v>2113</v>
      </c>
      <c r="J52" s="359">
        <v>2037</v>
      </c>
      <c r="K52" s="359">
        <v>2108</v>
      </c>
      <c r="L52" s="359">
        <v>2116</v>
      </c>
      <c r="M52" s="360">
        <v>2346</v>
      </c>
    </row>
    <row r="53" spans="2:13" ht="27.75" customHeight="1" thickBot="1" x14ac:dyDescent="0.25">
      <c r="B53" s="1199" t="s">
        <v>19</v>
      </c>
      <c r="C53" s="1200"/>
      <c r="D53" s="110"/>
      <c r="E53" s="1201" t="s">
        <v>44</v>
      </c>
      <c r="F53" s="1201"/>
      <c r="G53" s="1201"/>
      <c r="H53" s="1202"/>
      <c r="I53" s="361">
        <v>373</v>
      </c>
      <c r="J53" s="362">
        <v>233</v>
      </c>
      <c r="K53" s="362">
        <v>551</v>
      </c>
      <c r="L53" s="362">
        <v>1576</v>
      </c>
      <c r="M53" s="363">
        <v>2491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ACq4+mc5ftgirka2RdIkWc8g5XfTFvmuUBal8ltHnXkKcN4cbUcho/5FIqeeaq6zuwJjAHO2W5yTVS5+JfJKJg==" saltValue="KHz6t8IpO1NzV9X0EnZB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122">
        <v>765</v>
      </c>
      <c r="G55" s="122">
        <v>570</v>
      </c>
      <c r="H55" s="123">
        <v>570</v>
      </c>
    </row>
    <row r="56" spans="2:8" ht="52.5" customHeight="1" x14ac:dyDescent="0.2">
      <c r="B56" s="124"/>
      <c r="C56" s="1213" t="s">
        <v>47</v>
      </c>
      <c r="D56" s="1213"/>
      <c r="E56" s="1214"/>
      <c r="F56" s="125">
        <v>12</v>
      </c>
      <c r="G56" s="125">
        <v>13</v>
      </c>
      <c r="H56" s="126">
        <v>14</v>
      </c>
    </row>
    <row r="57" spans="2:8" ht="53.25" customHeight="1" x14ac:dyDescent="0.2">
      <c r="B57" s="124"/>
      <c r="C57" s="1215" t="s">
        <v>48</v>
      </c>
      <c r="D57" s="1215"/>
      <c r="E57" s="1216"/>
      <c r="F57" s="127">
        <v>616</v>
      </c>
      <c r="G57" s="127">
        <v>594</v>
      </c>
      <c r="H57" s="128">
        <v>435</v>
      </c>
    </row>
    <row r="58" spans="2:8" ht="45.75" customHeight="1" x14ac:dyDescent="0.2">
      <c r="B58" s="129"/>
      <c r="C58" s="1203" t="s">
        <v>544</v>
      </c>
      <c r="D58" s="1204"/>
      <c r="E58" s="1205"/>
      <c r="F58" s="130">
        <v>181</v>
      </c>
      <c r="G58" s="130">
        <v>213</v>
      </c>
      <c r="H58" s="131">
        <v>279</v>
      </c>
    </row>
    <row r="59" spans="2:8" ht="45.75" customHeight="1" x14ac:dyDescent="0.2">
      <c r="B59" s="129"/>
      <c r="C59" s="1203" t="s">
        <v>545</v>
      </c>
      <c r="D59" s="1204"/>
      <c r="E59" s="1205"/>
      <c r="F59" s="130">
        <v>48</v>
      </c>
      <c r="G59" s="130">
        <v>49</v>
      </c>
      <c r="H59" s="131">
        <v>50</v>
      </c>
    </row>
    <row r="60" spans="2:8" ht="45.75" customHeight="1" x14ac:dyDescent="0.2">
      <c r="B60" s="129"/>
      <c r="C60" s="1203" t="s">
        <v>546</v>
      </c>
      <c r="D60" s="1204"/>
      <c r="E60" s="1205"/>
      <c r="F60" s="130">
        <v>35</v>
      </c>
      <c r="G60" s="130">
        <v>35</v>
      </c>
      <c r="H60" s="131">
        <v>35</v>
      </c>
    </row>
    <row r="61" spans="2:8" ht="45.75" customHeight="1" x14ac:dyDescent="0.2">
      <c r="B61" s="129"/>
      <c r="C61" s="1203" t="s">
        <v>547</v>
      </c>
      <c r="D61" s="1204"/>
      <c r="E61" s="1205"/>
      <c r="F61" s="130">
        <v>21</v>
      </c>
      <c r="G61" s="130">
        <v>0</v>
      </c>
      <c r="H61" s="131">
        <v>14</v>
      </c>
    </row>
    <row r="62" spans="2:8" ht="45.75" customHeight="1" thickBot="1" x14ac:dyDescent="0.25">
      <c r="B62" s="132"/>
      <c r="C62" s="1206" t="s">
        <v>548</v>
      </c>
      <c r="D62" s="1207"/>
      <c r="E62" s="1208"/>
      <c r="F62" s="133">
        <v>10</v>
      </c>
      <c r="G62" s="133">
        <v>10</v>
      </c>
      <c r="H62" s="134">
        <v>10</v>
      </c>
    </row>
    <row r="63" spans="2:8" ht="52.5" customHeight="1" thickBot="1" x14ac:dyDescent="0.25">
      <c r="B63" s="135"/>
      <c r="C63" s="1209" t="s">
        <v>49</v>
      </c>
      <c r="D63" s="1209"/>
      <c r="E63" s="1210"/>
      <c r="F63" s="136">
        <v>1394</v>
      </c>
      <c r="G63" s="136">
        <v>1177</v>
      </c>
      <c r="H63" s="137">
        <v>1019</v>
      </c>
    </row>
    <row r="64" spans="2:8" ht="13" x14ac:dyDescent="0.2"/>
  </sheetData>
  <sheetProtection algorithmName="SHA-512" hashValue="lynfdM8WnZ0N6GW2Seu7Sieq7YoR9eIsixiIjhyS04C7nsvCESJymPvrHcq//JMeHiTSmJqFkenYKSRmm7vZdg==" saltValue="hBOkNlXE/DqdS5rPdCGS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B26F6-A59F-4978-9437-534DBE8F1C49}">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566</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523</v>
      </c>
      <c r="BQ50" s="1250"/>
      <c r="BR50" s="1250"/>
      <c r="BS50" s="1250"/>
      <c r="BT50" s="1250"/>
      <c r="BU50" s="1250"/>
      <c r="BV50" s="1250"/>
      <c r="BW50" s="1250"/>
      <c r="BX50" s="1250" t="s">
        <v>524</v>
      </c>
      <c r="BY50" s="1250"/>
      <c r="BZ50" s="1250"/>
      <c r="CA50" s="1250"/>
      <c r="CB50" s="1250"/>
      <c r="CC50" s="1250"/>
      <c r="CD50" s="1250"/>
      <c r="CE50" s="1250"/>
      <c r="CF50" s="1250" t="s">
        <v>525</v>
      </c>
      <c r="CG50" s="1250"/>
      <c r="CH50" s="1250"/>
      <c r="CI50" s="1250"/>
      <c r="CJ50" s="1250"/>
      <c r="CK50" s="1250"/>
      <c r="CL50" s="1250"/>
      <c r="CM50" s="1250"/>
      <c r="CN50" s="1250" t="s">
        <v>526</v>
      </c>
      <c r="CO50" s="1250"/>
      <c r="CP50" s="1250"/>
      <c r="CQ50" s="1250"/>
      <c r="CR50" s="1250"/>
      <c r="CS50" s="1250"/>
      <c r="CT50" s="1250"/>
      <c r="CU50" s="1250"/>
      <c r="CV50" s="1250" t="s">
        <v>527</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v>24.5</v>
      </c>
      <c r="BQ51" s="1255"/>
      <c r="BR51" s="1255"/>
      <c r="BS51" s="1255"/>
      <c r="BT51" s="1255"/>
      <c r="BU51" s="1255"/>
      <c r="BV51" s="1255"/>
      <c r="BW51" s="1255"/>
      <c r="BX51" s="1255">
        <v>14.5</v>
      </c>
      <c r="BY51" s="1255"/>
      <c r="BZ51" s="1255"/>
      <c r="CA51" s="1255"/>
      <c r="CB51" s="1255"/>
      <c r="CC51" s="1255"/>
      <c r="CD51" s="1255"/>
      <c r="CE51" s="1255"/>
      <c r="CF51" s="1255">
        <v>30.8</v>
      </c>
      <c r="CG51" s="1255"/>
      <c r="CH51" s="1255"/>
      <c r="CI51" s="1255"/>
      <c r="CJ51" s="1255"/>
      <c r="CK51" s="1255"/>
      <c r="CL51" s="1255"/>
      <c r="CM51" s="1255"/>
      <c r="CN51" s="1255">
        <v>91.9</v>
      </c>
      <c r="CO51" s="1255"/>
      <c r="CP51" s="1255"/>
      <c r="CQ51" s="1255"/>
      <c r="CR51" s="1255"/>
      <c r="CS51" s="1255"/>
      <c r="CT51" s="1255"/>
      <c r="CU51" s="1255"/>
      <c r="CV51" s="1255">
        <v>143.69999999999999</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55.9</v>
      </c>
      <c r="BQ53" s="1255"/>
      <c r="BR53" s="1255"/>
      <c r="BS53" s="1255"/>
      <c r="BT53" s="1255"/>
      <c r="BU53" s="1255"/>
      <c r="BV53" s="1255"/>
      <c r="BW53" s="1255"/>
      <c r="BX53" s="1255">
        <v>56.8</v>
      </c>
      <c r="BY53" s="1255"/>
      <c r="BZ53" s="1255"/>
      <c r="CA53" s="1255"/>
      <c r="CB53" s="1255"/>
      <c r="CC53" s="1255"/>
      <c r="CD53" s="1255"/>
      <c r="CE53" s="1255"/>
      <c r="CF53" s="1255">
        <v>58.5</v>
      </c>
      <c r="CG53" s="1255"/>
      <c r="CH53" s="1255"/>
      <c r="CI53" s="1255"/>
      <c r="CJ53" s="1255"/>
      <c r="CK53" s="1255"/>
      <c r="CL53" s="1255"/>
      <c r="CM53" s="1255"/>
      <c r="CN53" s="1255">
        <v>59.8</v>
      </c>
      <c r="CO53" s="1255"/>
      <c r="CP53" s="1255"/>
      <c r="CQ53" s="1255"/>
      <c r="CR53" s="1255"/>
      <c r="CS53" s="1255"/>
      <c r="CT53" s="1255"/>
      <c r="CU53" s="1255"/>
      <c r="CV53" s="1255">
        <v>52.2</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571</v>
      </c>
    </row>
    <row r="64" spans="1:109" ht="13" x14ac:dyDescent="0.2">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566</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523</v>
      </c>
      <c r="BQ72" s="1250"/>
      <c r="BR72" s="1250"/>
      <c r="BS72" s="1250"/>
      <c r="BT72" s="1250"/>
      <c r="BU72" s="1250"/>
      <c r="BV72" s="1250"/>
      <c r="BW72" s="1250"/>
      <c r="BX72" s="1250" t="s">
        <v>524</v>
      </c>
      <c r="BY72" s="1250"/>
      <c r="BZ72" s="1250"/>
      <c r="CA72" s="1250"/>
      <c r="CB72" s="1250"/>
      <c r="CC72" s="1250"/>
      <c r="CD72" s="1250"/>
      <c r="CE72" s="1250"/>
      <c r="CF72" s="1250" t="s">
        <v>525</v>
      </c>
      <c r="CG72" s="1250"/>
      <c r="CH72" s="1250"/>
      <c r="CI72" s="1250"/>
      <c r="CJ72" s="1250"/>
      <c r="CK72" s="1250"/>
      <c r="CL72" s="1250"/>
      <c r="CM72" s="1250"/>
      <c r="CN72" s="1250" t="s">
        <v>526</v>
      </c>
      <c r="CO72" s="1250"/>
      <c r="CP72" s="1250"/>
      <c r="CQ72" s="1250"/>
      <c r="CR72" s="1250"/>
      <c r="CS72" s="1250"/>
      <c r="CT72" s="1250"/>
      <c r="CU72" s="1250"/>
      <c r="CV72" s="1250" t="s">
        <v>527</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v>24.5</v>
      </c>
      <c r="BQ73" s="1255"/>
      <c r="BR73" s="1255"/>
      <c r="BS73" s="1255"/>
      <c r="BT73" s="1255"/>
      <c r="BU73" s="1255"/>
      <c r="BV73" s="1255"/>
      <c r="BW73" s="1255"/>
      <c r="BX73" s="1255">
        <v>14.5</v>
      </c>
      <c r="BY73" s="1255"/>
      <c r="BZ73" s="1255"/>
      <c r="CA73" s="1255"/>
      <c r="CB73" s="1255"/>
      <c r="CC73" s="1255"/>
      <c r="CD73" s="1255"/>
      <c r="CE73" s="1255"/>
      <c r="CF73" s="1255">
        <v>30.8</v>
      </c>
      <c r="CG73" s="1255"/>
      <c r="CH73" s="1255"/>
      <c r="CI73" s="1255"/>
      <c r="CJ73" s="1255"/>
      <c r="CK73" s="1255"/>
      <c r="CL73" s="1255"/>
      <c r="CM73" s="1255"/>
      <c r="CN73" s="1255">
        <v>91.9</v>
      </c>
      <c r="CO73" s="1255"/>
      <c r="CP73" s="1255"/>
      <c r="CQ73" s="1255"/>
      <c r="CR73" s="1255"/>
      <c r="CS73" s="1255"/>
      <c r="CT73" s="1255"/>
      <c r="CU73" s="1255"/>
      <c r="CV73" s="1255">
        <v>143.69999999999999</v>
      </c>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9.1999999999999993</v>
      </c>
      <c r="BQ75" s="1255"/>
      <c r="BR75" s="1255"/>
      <c r="BS75" s="1255"/>
      <c r="BT75" s="1255"/>
      <c r="BU75" s="1255"/>
      <c r="BV75" s="1255"/>
      <c r="BW75" s="1255"/>
      <c r="BX75" s="1255">
        <v>9.1999999999999993</v>
      </c>
      <c r="BY75" s="1255"/>
      <c r="BZ75" s="1255"/>
      <c r="CA75" s="1255"/>
      <c r="CB75" s="1255"/>
      <c r="CC75" s="1255"/>
      <c r="CD75" s="1255"/>
      <c r="CE75" s="1255"/>
      <c r="CF75" s="1255">
        <v>8.4</v>
      </c>
      <c r="CG75" s="1255"/>
      <c r="CH75" s="1255"/>
      <c r="CI75" s="1255"/>
      <c r="CJ75" s="1255"/>
      <c r="CK75" s="1255"/>
      <c r="CL75" s="1255"/>
      <c r="CM75" s="1255"/>
      <c r="CN75" s="1255">
        <v>9.9</v>
      </c>
      <c r="CO75" s="1255"/>
      <c r="CP75" s="1255"/>
      <c r="CQ75" s="1255"/>
      <c r="CR75" s="1255"/>
      <c r="CS75" s="1255"/>
      <c r="CT75" s="1255"/>
      <c r="CU75" s="1255"/>
      <c r="CV75" s="1255">
        <v>13</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7.3</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AUFBLy7526SpbiY9/JMoR1KO2+U2B8/eeMwUtm8untiYV36PN8yAr1gBVJNEmX8ERoreh7AWtaODTPU5FJpP5A==" saltValue="uGzoAIcS6bcn9TkTxT/g3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7A73F-972B-4EAC-8EC7-148C5DF7BB9A}">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1/aasaLJDXFE7TS1n9YxiIhMhhrjQQ4k/FF55PfSfLlS5z0Qh25Gare8KF0UIdu9R7eYtAQM29GBfAJj2TFC8A==" saltValue="hi3bOIxfp+V1dH0yU5DIB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C1AAA-01BE-43B2-833F-5C3ED47EB15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Fs+5E9ha45AsxUFdEAfWbt+yJPicqEve6npBal04PtcneFRvQQYU8O1iv4774KJkvX9ZU0SqqsLLHAp2psoxqg==" saltValue="XyQfLpDfTqBzbc1c8RGmp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242893</v>
      </c>
      <c r="E3" s="156"/>
      <c r="F3" s="157">
        <v>268375</v>
      </c>
      <c r="G3" s="158"/>
      <c r="H3" s="159"/>
    </row>
    <row r="4" spans="1:8" x14ac:dyDescent="0.2">
      <c r="A4" s="160"/>
      <c r="B4" s="161"/>
      <c r="C4" s="162"/>
      <c r="D4" s="163">
        <v>70953</v>
      </c>
      <c r="E4" s="164"/>
      <c r="F4" s="165">
        <v>119602</v>
      </c>
      <c r="G4" s="166"/>
      <c r="H4" s="167"/>
    </row>
    <row r="5" spans="1:8" x14ac:dyDescent="0.2">
      <c r="A5" s="148" t="s">
        <v>517</v>
      </c>
      <c r="B5" s="153"/>
      <c r="C5" s="154"/>
      <c r="D5" s="155">
        <v>190502</v>
      </c>
      <c r="E5" s="156"/>
      <c r="F5" s="157">
        <v>301035</v>
      </c>
      <c r="G5" s="158"/>
      <c r="H5" s="159"/>
    </row>
    <row r="6" spans="1:8" x14ac:dyDescent="0.2">
      <c r="A6" s="160"/>
      <c r="B6" s="161"/>
      <c r="C6" s="162"/>
      <c r="D6" s="163">
        <v>83136</v>
      </c>
      <c r="E6" s="164"/>
      <c r="F6" s="165">
        <v>154376</v>
      </c>
      <c r="G6" s="166"/>
      <c r="H6" s="167"/>
    </row>
    <row r="7" spans="1:8" x14ac:dyDescent="0.2">
      <c r="A7" s="148" t="s">
        <v>518</v>
      </c>
      <c r="B7" s="153"/>
      <c r="C7" s="154"/>
      <c r="D7" s="155">
        <v>353384</v>
      </c>
      <c r="E7" s="156"/>
      <c r="F7" s="157">
        <v>277467</v>
      </c>
      <c r="G7" s="158"/>
      <c r="H7" s="159"/>
    </row>
    <row r="8" spans="1:8" x14ac:dyDescent="0.2">
      <c r="A8" s="160"/>
      <c r="B8" s="161"/>
      <c r="C8" s="162"/>
      <c r="D8" s="163">
        <v>221863</v>
      </c>
      <c r="E8" s="164"/>
      <c r="F8" s="165">
        <v>128378</v>
      </c>
      <c r="G8" s="166"/>
      <c r="H8" s="167"/>
    </row>
    <row r="9" spans="1:8" x14ac:dyDescent="0.2">
      <c r="A9" s="148" t="s">
        <v>519</v>
      </c>
      <c r="B9" s="153"/>
      <c r="C9" s="154"/>
      <c r="D9" s="155">
        <v>660004</v>
      </c>
      <c r="E9" s="156"/>
      <c r="F9" s="157">
        <v>282256</v>
      </c>
      <c r="G9" s="158"/>
      <c r="H9" s="159"/>
    </row>
    <row r="10" spans="1:8" x14ac:dyDescent="0.2">
      <c r="A10" s="160"/>
      <c r="B10" s="161"/>
      <c r="C10" s="162"/>
      <c r="D10" s="163">
        <v>537823</v>
      </c>
      <c r="E10" s="164"/>
      <c r="F10" s="165">
        <v>145453</v>
      </c>
      <c r="G10" s="166"/>
      <c r="H10" s="167"/>
    </row>
    <row r="11" spans="1:8" x14ac:dyDescent="0.2">
      <c r="A11" s="148" t="s">
        <v>520</v>
      </c>
      <c r="B11" s="153"/>
      <c r="C11" s="154"/>
      <c r="D11" s="155">
        <v>819516</v>
      </c>
      <c r="E11" s="156"/>
      <c r="F11" s="157">
        <v>295341</v>
      </c>
      <c r="G11" s="158"/>
      <c r="H11" s="159"/>
    </row>
    <row r="12" spans="1:8" x14ac:dyDescent="0.2">
      <c r="A12" s="160"/>
      <c r="B12" s="161"/>
      <c r="C12" s="168"/>
      <c r="D12" s="163">
        <v>631938</v>
      </c>
      <c r="E12" s="164"/>
      <c r="F12" s="165">
        <v>137402</v>
      </c>
      <c r="G12" s="166"/>
      <c r="H12" s="167"/>
    </row>
    <row r="13" spans="1:8" x14ac:dyDescent="0.2">
      <c r="A13" s="148"/>
      <c r="B13" s="153"/>
      <c r="C13" s="169"/>
      <c r="D13" s="170">
        <v>453260</v>
      </c>
      <c r="E13" s="171"/>
      <c r="F13" s="172">
        <v>284895</v>
      </c>
      <c r="G13" s="173"/>
      <c r="H13" s="159"/>
    </row>
    <row r="14" spans="1:8" x14ac:dyDescent="0.2">
      <c r="A14" s="160"/>
      <c r="B14" s="161"/>
      <c r="C14" s="162"/>
      <c r="D14" s="163">
        <v>309143</v>
      </c>
      <c r="E14" s="164"/>
      <c r="F14" s="165">
        <v>137042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13.99</v>
      </c>
      <c r="C19" s="174">
        <f>ROUND(VALUE(SUBSTITUTE(実質収支比率等に係る経年分析!G$48,"▲","-")),2)</f>
        <v>13.98</v>
      </c>
      <c r="D19" s="174">
        <f>ROUND(VALUE(SUBSTITUTE(実質収支比率等に係る経年分析!H$48,"▲","-")),2)</f>
        <v>13.6</v>
      </c>
      <c r="E19" s="174">
        <f>ROUND(VALUE(SUBSTITUTE(実質収支比率等に係る経年分析!I$48,"▲","-")),2)</f>
        <v>24.44</v>
      </c>
      <c r="F19" s="174">
        <f>ROUND(VALUE(SUBSTITUTE(実質収支比率等に係る経年分析!J$48,"▲","-")),2)</f>
        <v>20.21</v>
      </c>
    </row>
    <row r="20" spans="1:11" x14ac:dyDescent="0.2">
      <c r="A20" s="174" t="s">
        <v>53</v>
      </c>
      <c r="B20" s="174">
        <f>ROUND(VALUE(SUBSTITUTE(実質収支比率等に係る経年分析!F$47,"▲","-")),2)</f>
        <v>28.17</v>
      </c>
      <c r="C20" s="174">
        <f>ROUND(VALUE(SUBSTITUTE(実質収支比率等に係る経年分析!G$47,"▲","-")),2)</f>
        <v>35.380000000000003</v>
      </c>
      <c r="D20" s="174">
        <f>ROUND(VALUE(SUBSTITUTE(実質収支比率等に係る経年分析!H$47,"▲","-")),2)</f>
        <v>38.49</v>
      </c>
      <c r="E20" s="174">
        <f>ROUND(VALUE(SUBSTITUTE(実質収支比率等に係る経年分析!I$47,"▲","-")),2)</f>
        <v>29.68</v>
      </c>
      <c r="F20" s="174">
        <f>ROUND(VALUE(SUBSTITUTE(実質収支比率等に係る経年分析!J$47,"▲","-")),2)</f>
        <v>29.59</v>
      </c>
    </row>
    <row r="21" spans="1:11" x14ac:dyDescent="0.2">
      <c r="A21" s="174" t="s">
        <v>54</v>
      </c>
      <c r="B21" s="174">
        <f>IF(ISNUMBER(VALUE(SUBSTITUTE(実質収支比率等に係る経年分析!F$49,"▲","-"))),ROUND(VALUE(SUBSTITUTE(実質収支比率等に係る経年分析!F$49,"▲","-")),2),NA())</f>
        <v>-6.5</v>
      </c>
      <c r="C21" s="174">
        <f>IF(ISNUMBER(VALUE(SUBSTITUTE(実質収支比率等に係る経年分析!G$49,"▲","-"))),ROUND(VALUE(SUBSTITUTE(実質収支比率等に係る経年分析!G$49,"▲","-")),2),NA())</f>
        <v>2.62</v>
      </c>
      <c r="D21" s="174">
        <f>IF(ISNUMBER(VALUE(SUBSTITUTE(実質収支比率等に係る経年分析!H$49,"▲","-"))),ROUND(VALUE(SUBSTITUTE(実質収支比率等に係る経年分析!H$49,"▲","-")),2),NA())</f>
        <v>0.91</v>
      </c>
      <c r="E21" s="174">
        <f>IF(ISNUMBER(VALUE(SUBSTITUTE(実質収支比率等に係る経年分析!I$49,"▲","-"))),ROUND(VALUE(SUBSTITUTE(実質収支比率等に係る経年分析!I$49,"▲","-")),2),NA())</f>
        <v>-6.91</v>
      </c>
      <c r="F21" s="174">
        <f>IF(ISNUMBER(VALUE(SUBSTITUTE(実質収支比率等に係る経年分析!J$49,"▲","-"))),ROUND(VALUE(SUBSTITUTE(実質収支比率等に係る経年分析!J$49,"▲","-")),2),NA())</f>
        <v>-19.73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後期高齢者医療事業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2">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0.35</v>
      </c>
    </row>
    <row r="34" spans="1:16" x14ac:dyDescent="0.2">
      <c r="A34" s="175" t="str">
        <f>IF(連結実質赤字比率に係る赤字・黒字の構成分析!C$36="",NA(),連結実質赤字比率に係る赤字・黒字の構成分析!C$36)</f>
        <v>国民健康保険事業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1.61</v>
      </c>
    </row>
    <row r="35" spans="1:16" x14ac:dyDescent="0.2">
      <c r="A35" s="175" t="str">
        <f>IF(連結実質赤字比率に係る赤字・黒字の構成分析!C$35="",NA(),連結実質赤字比率に係る赤字・黒字の構成分析!C$35)</f>
        <v>介護保険事業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13.59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24.44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197</v>
      </c>
      <c r="E42" s="176"/>
      <c r="F42" s="176"/>
      <c r="G42" s="176">
        <f>'実質公債費比率（分子）の構造'!L$52</f>
        <v>199</v>
      </c>
      <c r="H42" s="176"/>
      <c r="I42" s="176"/>
      <c r="J42" s="176">
        <f>'実質公債費比率（分子）の構造'!M$52</f>
        <v>204</v>
      </c>
      <c r="K42" s="176"/>
      <c r="L42" s="176"/>
      <c r="M42" s="176">
        <f>'実質公債費比率（分子）の構造'!N$52</f>
        <v>205</v>
      </c>
      <c r="N42" s="176"/>
      <c r="O42" s="176"/>
      <c r="P42" s="176">
        <f>'実質公債費比率（分子）の構造'!O$52</f>
        <v>192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7</v>
      </c>
      <c r="C45" s="176"/>
      <c r="D45" s="176"/>
      <c r="E45" s="176">
        <f>'実質公債費比率（分子）の構造'!L$49</f>
        <v>8</v>
      </c>
      <c r="F45" s="176"/>
      <c r="G45" s="176"/>
      <c r="H45" s="176">
        <f>'実質公債費比率（分子）の構造'!M$49</f>
        <v>9</v>
      </c>
      <c r="I45" s="176"/>
      <c r="J45" s="176"/>
      <c r="K45" s="176">
        <f>'実質公債費比率（分子）の構造'!N$49</f>
        <v>9</v>
      </c>
      <c r="L45" s="176"/>
      <c r="M45" s="176"/>
      <c r="N45" s="176">
        <f>'実質公債費比率（分子）の構造'!O$49</f>
        <v>9</v>
      </c>
      <c r="O45" s="176"/>
      <c r="P45" s="176"/>
    </row>
    <row r="46" spans="1:16" x14ac:dyDescent="0.2">
      <c r="A46" s="176" t="s">
        <v>64</v>
      </c>
      <c r="B46" s="176">
        <f>'実質公債費比率（分子）の構造'!K$48</f>
        <v>121</v>
      </c>
      <c r="C46" s="176"/>
      <c r="D46" s="176"/>
      <c r="E46" s="176">
        <f>'実質公債費比率（分子）の構造'!L$48</f>
        <v>112</v>
      </c>
      <c r="F46" s="176"/>
      <c r="G46" s="176"/>
      <c r="H46" s="176">
        <f>'実質公債費比率（分子）の構造'!M$48</f>
        <v>103</v>
      </c>
      <c r="I46" s="176"/>
      <c r="J46" s="176"/>
      <c r="K46" s="176">
        <f>'実質公債費比率（分子）の構造'!N$48</f>
        <v>124</v>
      </c>
      <c r="L46" s="176"/>
      <c r="M46" s="176"/>
      <c r="N46" s="176">
        <f>'実質公債費比率（分子）の構造'!O$48</f>
        <v>122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201</v>
      </c>
      <c r="C49" s="176"/>
      <c r="D49" s="176"/>
      <c r="E49" s="176">
        <f>'実質公債費比率（分子）の構造'!L$45</f>
        <v>219</v>
      </c>
      <c r="F49" s="176"/>
      <c r="G49" s="176"/>
      <c r="H49" s="176">
        <f>'実質公債費比率（分子）の構造'!M$45</f>
        <v>233</v>
      </c>
      <c r="I49" s="176"/>
      <c r="J49" s="176"/>
      <c r="K49" s="176">
        <f>'実質公債費比率（分子）の構造'!N$45</f>
        <v>300</v>
      </c>
      <c r="L49" s="176"/>
      <c r="M49" s="176"/>
      <c r="N49" s="176">
        <f>'実質公債費比率（分子）の構造'!O$45</f>
        <v>376</v>
      </c>
      <c r="O49" s="176"/>
      <c r="P49" s="176"/>
    </row>
    <row r="50" spans="1:16" x14ac:dyDescent="0.2">
      <c r="A50" s="176" t="s">
        <v>67</v>
      </c>
      <c r="B50" s="176" t="e">
        <f>NA()</f>
        <v>#N/A</v>
      </c>
      <c r="C50" s="176">
        <f>IF(ISNUMBER('実質公債費比率（分子）の構造'!K$53),'実質公債費比率（分子）の構造'!K$53,NA())</f>
        <v>132</v>
      </c>
      <c r="D50" s="176" t="e">
        <f>NA()</f>
        <v>#N/A</v>
      </c>
      <c r="E50" s="176" t="e">
        <f>NA()</f>
        <v>#N/A</v>
      </c>
      <c r="F50" s="176">
        <f>IF(ISNUMBER('実質公債費比率（分子）の構造'!L$53),'実質公債費比率（分子）の構造'!L$53,NA())</f>
        <v>140</v>
      </c>
      <c r="G50" s="176" t="e">
        <f>NA()</f>
        <v>#N/A</v>
      </c>
      <c r="H50" s="176" t="e">
        <f>NA()</f>
        <v>#N/A</v>
      </c>
      <c r="I50" s="176">
        <f>IF(ISNUMBER('実質公債費比率（分子）の構造'!M$53),'実質公債費比率（分子）の構造'!M$53,NA())</f>
        <v>141</v>
      </c>
      <c r="J50" s="176" t="e">
        <f>NA()</f>
        <v>#N/A</v>
      </c>
      <c r="K50" s="176" t="e">
        <f>NA()</f>
        <v>#N/A</v>
      </c>
      <c r="L50" s="176">
        <f>IF(ISNUMBER('実質公債費比率（分子）の構造'!N$53),'実質公債費比率（分子）の構造'!N$53,NA())</f>
        <v>228</v>
      </c>
      <c r="M50" s="176" t="e">
        <f>NA()</f>
        <v>#N/A</v>
      </c>
      <c r="N50" s="176" t="e">
        <f>NA()</f>
        <v>#N/A</v>
      </c>
      <c r="O50" s="176">
        <f>IF(ISNUMBER('実質公債費比率（分子）の構造'!O$53),'実質公債費比率（分子）の構造'!O$53,NA())</f>
        <v>315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2113</v>
      </c>
      <c r="E56" s="175"/>
      <c r="F56" s="175"/>
      <c r="G56" s="175">
        <f>'将来負担比率（分子）の構造'!J$52</f>
        <v>2037</v>
      </c>
      <c r="H56" s="175"/>
      <c r="I56" s="175"/>
      <c r="J56" s="175">
        <f>'将来負担比率（分子）の構造'!K$52</f>
        <v>2108</v>
      </c>
      <c r="K56" s="175"/>
      <c r="L56" s="175"/>
      <c r="M56" s="175">
        <f>'将来負担比率（分子）の構造'!L$52</f>
        <v>2116</v>
      </c>
      <c r="N56" s="175"/>
      <c r="O56" s="175"/>
      <c r="P56" s="175">
        <f>'将来負担比率（分子）の構造'!M$52</f>
        <v>2346</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1342</v>
      </c>
      <c r="E58" s="175"/>
      <c r="F58" s="175"/>
      <c r="G58" s="175">
        <f>'将来負担比率（分子）の構造'!J$50</f>
        <v>1403</v>
      </c>
      <c r="H58" s="175"/>
      <c r="I58" s="175"/>
      <c r="J58" s="175">
        <f>'将来負担比率（分子）の構造'!K$50</f>
        <v>1503</v>
      </c>
      <c r="K58" s="175"/>
      <c r="L58" s="175"/>
      <c r="M58" s="175">
        <f>'将来負担比率（分子）の構造'!L$50</f>
        <v>1306</v>
      </c>
      <c r="N58" s="175"/>
      <c r="O58" s="175"/>
      <c r="P58" s="175">
        <f>'将来負担比率（分子）の構造'!M$50</f>
        <v>1174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3</v>
      </c>
      <c r="C61" s="175"/>
      <c r="D61" s="175"/>
      <c r="E61" s="175">
        <f>'将来負担比率（分子）の構造'!J$46</f>
        <v>33</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507</v>
      </c>
      <c r="C62" s="175"/>
      <c r="D62" s="175"/>
      <c r="E62" s="175">
        <f>'将来負担比率（分子）の構造'!J$45</f>
        <v>419</v>
      </c>
      <c r="F62" s="175"/>
      <c r="G62" s="175"/>
      <c r="H62" s="175">
        <f>'将来負担比率（分子）の構造'!K$45</f>
        <v>429</v>
      </c>
      <c r="I62" s="175"/>
      <c r="J62" s="175"/>
      <c r="K62" s="175">
        <f>'将来負担比率（分子）の構造'!L$45</f>
        <v>439</v>
      </c>
      <c r="L62" s="175"/>
      <c r="M62" s="175"/>
      <c r="N62" s="175">
        <f>'将来負担比率（分子）の構造'!M$45</f>
        <v>428</v>
      </c>
      <c r="O62" s="175"/>
      <c r="P62" s="175"/>
    </row>
    <row r="63" spans="1:16" x14ac:dyDescent="0.2">
      <c r="A63" s="175" t="s">
        <v>34</v>
      </c>
      <c r="B63" s="175">
        <f>'将来負担比率（分子）の構造'!I$44</f>
        <v>76</v>
      </c>
      <c r="C63" s="175"/>
      <c r="D63" s="175"/>
      <c r="E63" s="175">
        <f>'将来負担比率（分子）の構造'!J$44</f>
        <v>68</v>
      </c>
      <c r="F63" s="175"/>
      <c r="G63" s="175"/>
      <c r="H63" s="175">
        <f>'将来負担比率（分子）の構造'!K$44</f>
        <v>66</v>
      </c>
      <c r="I63" s="175"/>
      <c r="J63" s="175"/>
      <c r="K63" s="175">
        <f>'将来負担比率（分子）の構造'!L$44</f>
        <v>58</v>
      </c>
      <c r="L63" s="175"/>
      <c r="M63" s="175"/>
      <c r="N63" s="175">
        <f>'将来負担比率（分子）の構造'!M$44</f>
        <v>51</v>
      </c>
      <c r="O63" s="175"/>
      <c r="P63" s="175"/>
    </row>
    <row r="64" spans="1:16" x14ac:dyDescent="0.2">
      <c r="A64" s="175" t="s">
        <v>33</v>
      </c>
      <c r="B64" s="175">
        <f>'将来負担比率（分子）の構造'!I$43</f>
        <v>1083</v>
      </c>
      <c r="C64" s="175"/>
      <c r="D64" s="175"/>
      <c r="E64" s="175">
        <f>'将来負担比率（分子）の構造'!J$43</f>
        <v>1007</v>
      </c>
      <c r="F64" s="175"/>
      <c r="G64" s="175"/>
      <c r="H64" s="175">
        <f>'将来負担比率（分子）の構造'!K$43</f>
        <v>869</v>
      </c>
      <c r="I64" s="175"/>
      <c r="J64" s="175"/>
      <c r="K64" s="175">
        <f>'将来負担比率（分子）の構造'!L$43</f>
        <v>773</v>
      </c>
      <c r="L64" s="175"/>
      <c r="M64" s="175"/>
      <c r="N64" s="175">
        <f>'将来負担比率（分子）の構造'!M$43</f>
        <v>736</v>
      </c>
      <c r="O64" s="175"/>
      <c r="P64" s="175"/>
    </row>
    <row r="65" spans="1:16" x14ac:dyDescent="0.2">
      <c r="A65" s="175" t="s">
        <v>32</v>
      </c>
      <c r="B65" s="175" t="str">
        <f>'将来負担比率（分子）の構造'!I$42</f>
        <v>-</v>
      </c>
      <c r="C65" s="175"/>
      <c r="D65" s="175"/>
      <c r="E65" s="175" t="str">
        <f>'将来負担比率（分子）の構造'!J$42</f>
        <v>-</v>
      </c>
      <c r="F65" s="175"/>
      <c r="G65" s="175"/>
      <c r="H65" s="175">
        <f>'将来負担比率（分子）の構造'!K$42</f>
        <v>172</v>
      </c>
      <c r="I65" s="175"/>
      <c r="J65" s="175"/>
      <c r="K65" s="175">
        <f>'将来負担比率（分子）の構造'!L$42</f>
        <v>172</v>
      </c>
      <c r="L65" s="175"/>
      <c r="M65" s="175"/>
      <c r="N65" s="175" t="str">
        <f>'将来負担比率（分子）の構造'!M$42</f>
        <v>-</v>
      </c>
      <c r="O65" s="175"/>
      <c r="P65" s="175"/>
    </row>
    <row r="66" spans="1:16" x14ac:dyDescent="0.2">
      <c r="A66" s="175" t="s">
        <v>31</v>
      </c>
      <c r="B66" s="175">
        <f>'将来負担比率（分子）の構造'!I$41</f>
        <v>2158</v>
      </c>
      <c r="C66" s="175"/>
      <c r="D66" s="175"/>
      <c r="E66" s="175">
        <f>'将来負担比率（分子）の構造'!J$41</f>
        <v>2147</v>
      </c>
      <c r="F66" s="175"/>
      <c r="G66" s="175"/>
      <c r="H66" s="175">
        <f>'将来負担比率（分子）の構造'!K$41</f>
        <v>2627</v>
      </c>
      <c r="I66" s="175"/>
      <c r="J66" s="175"/>
      <c r="K66" s="175">
        <f>'将来負担比率（分子）の構造'!L$41</f>
        <v>3556</v>
      </c>
      <c r="L66" s="175"/>
      <c r="M66" s="175"/>
      <c r="N66" s="175">
        <f>'将来負担比率（分子）の構造'!M$41</f>
        <v>4796</v>
      </c>
      <c r="O66" s="175"/>
      <c r="P66" s="175"/>
    </row>
    <row r="67" spans="1:16" x14ac:dyDescent="0.2">
      <c r="A67" s="175" t="s">
        <v>71</v>
      </c>
      <c r="B67" s="175" t="e">
        <f>NA()</f>
        <v>#N/A</v>
      </c>
      <c r="C67" s="175">
        <f>IF(ISNUMBER('将来負担比率（分子）の構造'!I$53), IF('将来負担比率（分子）の構造'!I$53 &lt; 0, 0, '将来負担比率（分子）の構造'!I$53), NA())</f>
        <v>373</v>
      </c>
      <c r="D67" s="175" t="e">
        <f>NA()</f>
        <v>#N/A</v>
      </c>
      <c r="E67" s="175" t="e">
        <f>NA()</f>
        <v>#N/A</v>
      </c>
      <c r="F67" s="175">
        <f>IF(ISNUMBER('将来負担比率（分子）の構造'!J$53), IF('将来負担比率（分子）の構造'!J$53 &lt; 0, 0, '将来負担比率（分子）の構造'!J$53), NA())</f>
        <v>233</v>
      </c>
      <c r="G67" s="175" t="e">
        <f>NA()</f>
        <v>#N/A</v>
      </c>
      <c r="H67" s="175" t="e">
        <f>NA()</f>
        <v>#N/A</v>
      </c>
      <c r="I67" s="175">
        <f>IF(ISNUMBER('将来負担比率（分子）の構造'!K$53), IF('将来負担比率（分子）の構造'!K$53 &lt; 0, 0, '将来負担比率（分子）の構造'!K$53), NA())</f>
        <v>551</v>
      </c>
      <c r="J67" s="175" t="e">
        <f>NA()</f>
        <v>#N/A</v>
      </c>
      <c r="K67" s="175" t="e">
        <f>NA()</f>
        <v>#N/A</v>
      </c>
      <c r="L67" s="175">
        <f>IF(ISNUMBER('将来負担比率（分子）の構造'!L$53), IF('将来負担比率（分子）の構造'!L$53 &lt; 0, 0, '将来負担比率（分子）の構造'!L$53), NA())</f>
        <v>1576</v>
      </c>
      <c r="M67" s="175" t="e">
        <f>NA()</f>
        <v>#N/A</v>
      </c>
      <c r="N67" s="175" t="e">
        <f>NA()</f>
        <v>#N/A</v>
      </c>
      <c r="O67" s="175">
        <f>IF(ISNUMBER('将来負担比率（分子）の構造'!M$53), IF('将来負担比率（分子）の構造'!M$53 &lt; 0, 0, '将来負担比率（分子）の構造'!M$53), NA())</f>
        <v>2491</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765</v>
      </c>
      <c r="C72" s="179">
        <f>基金残高に係る経年分析!G55</f>
        <v>570</v>
      </c>
      <c r="D72" s="179">
        <f>基金残高に係る経年分析!H55</f>
        <v>570</v>
      </c>
    </row>
    <row r="73" spans="1:16" x14ac:dyDescent="0.2">
      <c r="A73" s="178" t="s">
        <v>74</v>
      </c>
      <c r="B73" s="179">
        <f>基金残高に係る経年分析!F56</f>
        <v>12</v>
      </c>
      <c r="C73" s="179">
        <f>基金残高に係る経年分析!G56</f>
        <v>13</v>
      </c>
      <c r="D73" s="179">
        <f>基金残高に係る経年分析!H56</f>
        <v>14</v>
      </c>
    </row>
    <row r="74" spans="1:16" x14ac:dyDescent="0.2">
      <c r="A74" s="178" t="s">
        <v>75</v>
      </c>
      <c r="B74" s="179">
        <f>基金残高に係る経年分析!F57</f>
        <v>616</v>
      </c>
      <c r="C74" s="179">
        <f>基金残高に係る経年分析!G57</f>
        <v>594</v>
      </c>
      <c r="D74" s="179">
        <f>基金残高に係る経年分析!H57</f>
        <v>435</v>
      </c>
    </row>
  </sheetData>
  <sheetProtection algorithmName="SHA-512" hashValue="Rpt4YfxNX1q0ZOWrxN+DcMnLsFUDSdb7aGrdJlyEEZAX8gLHJYaYbDGpIGXZFayV474LirYkQaXg+Vxt/pGELQ==" saltValue="E/e9KXDUisxz56eKUC1Z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396532</v>
      </c>
      <c r="S5" s="613"/>
      <c r="T5" s="613"/>
      <c r="U5" s="613"/>
      <c r="V5" s="613"/>
      <c r="W5" s="613"/>
      <c r="X5" s="613"/>
      <c r="Y5" s="614"/>
      <c r="Z5" s="615">
        <v>7.1</v>
      </c>
      <c r="AA5" s="615"/>
      <c r="AB5" s="615"/>
      <c r="AC5" s="615"/>
      <c r="AD5" s="616">
        <v>396532</v>
      </c>
      <c r="AE5" s="616"/>
      <c r="AF5" s="616"/>
      <c r="AG5" s="616"/>
      <c r="AH5" s="616"/>
      <c r="AI5" s="616"/>
      <c r="AJ5" s="616"/>
      <c r="AK5" s="616"/>
      <c r="AL5" s="617">
        <v>20.399999999999999</v>
      </c>
      <c r="AM5" s="618"/>
      <c r="AN5" s="618"/>
      <c r="AO5" s="619"/>
      <c r="AP5" s="609" t="s">
        <v>215</v>
      </c>
      <c r="AQ5" s="610"/>
      <c r="AR5" s="610"/>
      <c r="AS5" s="610"/>
      <c r="AT5" s="610"/>
      <c r="AU5" s="610"/>
      <c r="AV5" s="610"/>
      <c r="AW5" s="610"/>
      <c r="AX5" s="610"/>
      <c r="AY5" s="610"/>
      <c r="AZ5" s="610"/>
      <c r="BA5" s="610"/>
      <c r="BB5" s="610"/>
      <c r="BC5" s="610"/>
      <c r="BD5" s="610"/>
      <c r="BE5" s="610"/>
      <c r="BF5" s="611"/>
      <c r="BG5" s="623">
        <v>389169</v>
      </c>
      <c r="BH5" s="624"/>
      <c r="BI5" s="624"/>
      <c r="BJ5" s="624"/>
      <c r="BK5" s="624"/>
      <c r="BL5" s="624"/>
      <c r="BM5" s="624"/>
      <c r="BN5" s="625"/>
      <c r="BO5" s="626">
        <v>98.1</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54135</v>
      </c>
      <c r="S6" s="624"/>
      <c r="T6" s="624"/>
      <c r="U6" s="624"/>
      <c r="V6" s="624"/>
      <c r="W6" s="624"/>
      <c r="X6" s="624"/>
      <c r="Y6" s="625"/>
      <c r="Z6" s="626">
        <v>1</v>
      </c>
      <c r="AA6" s="626"/>
      <c r="AB6" s="626"/>
      <c r="AC6" s="626"/>
      <c r="AD6" s="627">
        <v>54135</v>
      </c>
      <c r="AE6" s="627"/>
      <c r="AF6" s="627"/>
      <c r="AG6" s="627"/>
      <c r="AH6" s="627"/>
      <c r="AI6" s="627"/>
      <c r="AJ6" s="627"/>
      <c r="AK6" s="627"/>
      <c r="AL6" s="628">
        <v>2.8</v>
      </c>
      <c r="AM6" s="629"/>
      <c r="AN6" s="629"/>
      <c r="AO6" s="630"/>
      <c r="AP6" s="620" t="s">
        <v>220</v>
      </c>
      <c r="AQ6" s="621"/>
      <c r="AR6" s="621"/>
      <c r="AS6" s="621"/>
      <c r="AT6" s="621"/>
      <c r="AU6" s="621"/>
      <c r="AV6" s="621"/>
      <c r="AW6" s="621"/>
      <c r="AX6" s="621"/>
      <c r="AY6" s="621"/>
      <c r="AZ6" s="621"/>
      <c r="BA6" s="621"/>
      <c r="BB6" s="621"/>
      <c r="BC6" s="621"/>
      <c r="BD6" s="621"/>
      <c r="BE6" s="621"/>
      <c r="BF6" s="622"/>
      <c r="BG6" s="623">
        <v>389169</v>
      </c>
      <c r="BH6" s="624"/>
      <c r="BI6" s="624"/>
      <c r="BJ6" s="624"/>
      <c r="BK6" s="624"/>
      <c r="BL6" s="624"/>
      <c r="BM6" s="624"/>
      <c r="BN6" s="625"/>
      <c r="BO6" s="626">
        <v>98.1</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52215</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52215</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94</v>
      </c>
      <c r="S7" s="624"/>
      <c r="T7" s="624"/>
      <c r="U7" s="624"/>
      <c r="V7" s="624"/>
      <c r="W7" s="624"/>
      <c r="X7" s="624"/>
      <c r="Y7" s="625"/>
      <c r="Z7" s="626">
        <v>0</v>
      </c>
      <c r="AA7" s="626"/>
      <c r="AB7" s="626"/>
      <c r="AC7" s="626"/>
      <c r="AD7" s="627">
        <v>94</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130814</v>
      </c>
      <c r="BH7" s="624"/>
      <c r="BI7" s="624"/>
      <c r="BJ7" s="624"/>
      <c r="BK7" s="624"/>
      <c r="BL7" s="624"/>
      <c r="BM7" s="624"/>
      <c r="BN7" s="625"/>
      <c r="BO7" s="626">
        <v>33</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2677355</v>
      </c>
      <c r="CS7" s="624"/>
      <c r="CT7" s="624"/>
      <c r="CU7" s="624"/>
      <c r="CV7" s="624"/>
      <c r="CW7" s="624"/>
      <c r="CX7" s="624"/>
      <c r="CY7" s="625"/>
      <c r="CZ7" s="626">
        <v>51.5</v>
      </c>
      <c r="DA7" s="626"/>
      <c r="DB7" s="626"/>
      <c r="DC7" s="626"/>
      <c r="DD7" s="632">
        <v>1933495</v>
      </c>
      <c r="DE7" s="624"/>
      <c r="DF7" s="624"/>
      <c r="DG7" s="624"/>
      <c r="DH7" s="624"/>
      <c r="DI7" s="624"/>
      <c r="DJ7" s="624"/>
      <c r="DK7" s="624"/>
      <c r="DL7" s="624"/>
      <c r="DM7" s="624"/>
      <c r="DN7" s="624"/>
      <c r="DO7" s="624"/>
      <c r="DP7" s="625"/>
      <c r="DQ7" s="632">
        <v>652060</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1768</v>
      </c>
      <c r="S8" s="624"/>
      <c r="T8" s="624"/>
      <c r="U8" s="624"/>
      <c r="V8" s="624"/>
      <c r="W8" s="624"/>
      <c r="X8" s="624"/>
      <c r="Y8" s="625"/>
      <c r="Z8" s="626">
        <v>0</v>
      </c>
      <c r="AA8" s="626"/>
      <c r="AB8" s="626"/>
      <c r="AC8" s="626"/>
      <c r="AD8" s="627">
        <v>1768</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5387</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613480</v>
      </c>
      <c r="CS8" s="624"/>
      <c r="CT8" s="624"/>
      <c r="CU8" s="624"/>
      <c r="CV8" s="624"/>
      <c r="CW8" s="624"/>
      <c r="CX8" s="624"/>
      <c r="CY8" s="625"/>
      <c r="CZ8" s="626">
        <v>11.8</v>
      </c>
      <c r="DA8" s="626"/>
      <c r="DB8" s="626"/>
      <c r="DC8" s="626"/>
      <c r="DD8" s="632" t="s">
        <v>122</v>
      </c>
      <c r="DE8" s="624"/>
      <c r="DF8" s="624"/>
      <c r="DG8" s="624"/>
      <c r="DH8" s="624"/>
      <c r="DI8" s="624"/>
      <c r="DJ8" s="624"/>
      <c r="DK8" s="624"/>
      <c r="DL8" s="624"/>
      <c r="DM8" s="624"/>
      <c r="DN8" s="624"/>
      <c r="DO8" s="624"/>
      <c r="DP8" s="625"/>
      <c r="DQ8" s="632">
        <v>385119</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2227</v>
      </c>
      <c r="S9" s="624"/>
      <c r="T9" s="624"/>
      <c r="U9" s="624"/>
      <c r="V9" s="624"/>
      <c r="W9" s="624"/>
      <c r="X9" s="624"/>
      <c r="Y9" s="625"/>
      <c r="Z9" s="626">
        <v>0</v>
      </c>
      <c r="AA9" s="626"/>
      <c r="AB9" s="626"/>
      <c r="AC9" s="626"/>
      <c r="AD9" s="627">
        <v>2227</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112836</v>
      </c>
      <c r="BH9" s="624"/>
      <c r="BI9" s="624"/>
      <c r="BJ9" s="624"/>
      <c r="BK9" s="624"/>
      <c r="BL9" s="624"/>
      <c r="BM9" s="624"/>
      <c r="BN9" s="625"/>
      <c r="BO9" s="626">
        <v>28.5</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132476</v>
      </c>
      <c r="CS9" s="624"/>
      <c r="CT9" s="624"/>
      <c r="CU9" s="624"/>
      <c r="CV9" s="624"/>
      <c r="CW9" s="624"/>
      <c r="CX9" s="624"/>
      <c r="CY9" s="625"/>
      <c r="CZ9" s="626">
        <v>2.6</v>
      </c>
      <c r="DA9" s="626"/>
      <c r="DB9" s="626"/>
      <c r="DC9" s="626"/>
      <c r="DD9" s="632" t="s">
        <v>122</v>
      </c>
      <c r="DE9" s="624"/>
      <c r="DF9" s="624"/>
      <c r="DG9" s="624"/>
      <c r="DH9" s="624"/>
      <c r="DI9" s="624"/>
      <c r="DJ9" s="624"/>
      <c r="DK9" s="624"/>
      <c r="DL9" s="624"/>
      <c r="DM9" s="624"/>
      <c r="DN9" s="624"/>
      <c r="DO9" s="624"/>
      <c r="DP9" s="625"/>
      <c r="DQ9" s="632">
        <v>115616</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7198</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39</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39</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89665</v>
      </c>
      <c r="S11" s="624"/>
      <c r="T11" s="624"/>
      <c r="U11" s="624"/>
      <c r="V11" s="624"/>
      <c r="W11" s="624"/>
      <c r="X11" s="624"/>
      <c r="Y11" s="625"/>
      <c r="Z11" s="628">
        <v>1.6</v>
      </c>
      <c r="AA11" s="629"/>
      <c r="AB11" s="629"/>
      <c r="AC11" s="635"/>
      <c r="AD11" s="632">
        <v>89665</v>
      </c>
      <c r="AE11" s="624"/>
      <c r="AF11" s="624"/>
      <c r="AG11" s="624"/>
      <c r="AH11" s="624"/>
      <c r="AI11" s="624"/>
      <c r="AJ11" s="624"/>
      <c r="AK11" s="625"/>
      <c r="AL11" s="628">
        <v>4.5999999999999996</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5393</v>
      </c>
      <c r="BH11" s="624"/>
      <c r="BI11" s="624"/>
      <c r="BJ11" s="624"/>
      <c r="BK11" s="624"/>
      <c r="BL11" s="624"/>
      <c r="BM11" s="624"/>
      <c r="BN11" s="625"/>
      <c r="BO11" s="626">
        <v>1.4</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177535</v>
      </c>
      <c r="CS11" s="624"/>
      <c r="CT11" s="624"/>
      <c r="CU11" s="624"/>
      <c r="CV11" s="624"/>
      <c r="CW11" s="624"/>
      <c r="CX11" s="624"/>
      <c r="CY11" s="625"/>
      <c r="CZ11" s="626">
        <v>3.4</v>
      </c>
      <c r="DA11" s="626"/>
      <c r="DB11" s="626"/>
      <c r="DC11" s="626"/>
      <c r="DD11" s="632">
        <v>65922</v>
      </c>
      <c r="DE11" s="624"/>
      <c r="DF11" s="624"/>
      <c r="DG11" s="624"/>
      <c r="DH11" s="624"/>
      <c r="DI11" s="624"/>
      <c r="DJ11" s="624"/>
      <c r="DK11" s="624"/>
      <c r="DL11" s="624"/>
      <c r="DM11" s="624"/>
      <c r="DN11" s="624"/>
      <c r="DO11" s="624"/>
      <c r="DP11" s="625"/>
      <c r="DQ11" s="632">
        <v>111025</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239789</v>
      </c>
      <c r="BH12" s="624"/>
      <c r="BI12" s="624"/>
      <c r="BJ12" s="624"/>
      <c r="BK12" s="624"/>
      <c r="BL12" s="624"/>
      <c r="BM12" s="624"/>
      <c r="BN12" s="625"/>
      <c r="BO12" s="626">
        <v>60.5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155121</v>
      </c>
      <c r="CS12" s="624"/>
      <c r="CT12" s="624"/>
      <c r="CU12" s="624"/>
      <c r="CV12" s="624"/>
      <c r="CW12" s="624"/>
      <c r="CX12" s="624"/>
      <c r="CY12" s="625"/>
      <c r="CZ12" s="626">
        <v>3</v>
      </c>
      <c r="DA12" s="626"/>
      <c r="DB12" s="626"/>
      <c r="DC12" s="626"/>
      <c r="DD12" s="632">
        <v>41488</v>
      </c>
      <c r="DE12" s="624"/>
      <c r="DF12" s="624"/>
      <c r="DG12" s="624"/>
      <c r="DH12" s="624"/>
      <c r="DI12" s="624"/>
      <c r="DJ12" s="624"/>
      <c r="DK12" s="624"/>
      <c r="DL12" s="624"/>
      <c r="DM12" s="624"/>
      <c r="DN12" s="624"/>
      <c r="DO12" s="624"/>
      <c r="DP12" s="625"/>
      <c r="DQ12" s="632">
        <v>94130</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229262</v>
      </c>
      <c r="BH13" s="624"/>
      <c r="BI13" s="624"/>
      <c r="BJ13" s="624"/>
      <c r="BK13" s="624"/>
      <c r="BL13" s="624"/>
      <c r="BM13" s="624"/>
      <c r="BN13" s="625"/>
      <c r="BO13" s="626">
        <v>57.8</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231468</v>
      </c>
      <c r="CS13" s="624"/>
      <c r="CT13" s="624"/>
      <c r="CU13" s="624"/>
      <c r="CV13" s="624"/>
      <c r="CW13" s="624"/>
      <c r="CX13" s="624"/>
      <c r="CY13" s="625"/>
      <c r="CZ13" s="626">
        <v>4.5</v>
      </c>
      <c r="DA13" s="626"/>
      <c r="DB13" s="626"/>
      <c r="DC13" s="626"/>
      <c r="DD13" s="632">
        <v>40115</v>
      </c>
      <c r="DE13" s="624"/>
      <c r="DF13" s="624"/>
      <c r="DG13" s="624"/>
      <c r="DH13" s="624"/>
      <c r="DI13" s="624"/>
      <c r="DJ13" s="624"/>
      <c r="DK13" s="624"/>
      <c r="DL13" s="624"/>
      <c r="DM13" s="624"/>
      <c r="DN13" s="624"/>
      <c r="DO13" s="624"/>
      <c r="DP13" s="625"/>
      <c r="DQ13" s="632">
        <v>217321</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v>316</v>
      </c>
      <c r="S14" s="624"/>
      <c r="T14" s="624"/>
      <c r="U14" s="624"/>
      <c r="V14" s="624"/>
      <c r="W14" s="624"/>
      <c r="X14" s="624"/>
      <c r="Y14" s="625"/>
      <c r="Z14" s="626">
        <v>0</v>
      </c>
      <c r="AA14" s="626"/>
      <c r="AB14" s="626"/>
      <c r="AC14" s="626"/>
      <c r="AD14" s="627">
        <v>316</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17472</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127914</v>
      </c>
      <c r="CS14" s="624"/>
      <c r="CT14" s="624"/>
      <c r="CU14" s="624"/>
      <c r="CV14" s="624"/>
      <c r="CW14" s="624"/>
      <c r="CX14" s="624"/>
      <c r="CY14" s="625"/>
      <c r="CZ14" s="626">
        <v>2.5</v>
      </c>
      <c r="DA14" s="626"/>
      <c r="DB14" s="626"/>
      <c r="DC14" s="626"/>
      <c r="DD14" s="632" t="s">
        <v>122</v>
      </c>
      <c r="DE14" s="624"/>
      <c r="DF14" s="624"/>
      <c r="DG14" s="624"/>
      <c r="DH14" s="624"/>
      <c r="DI14" s="624"/>
      <c r="DJ14" s="624"/>
      <c r="DK14" s="624"/>
      <c r="DL14" s="624"/>
      <c r="DM14" s="624"/>
      <c r="DN14" s="624"/>
      <c r="DO14" s="624"/>
      <c r="DP14" s="625"/>
      <c r="DQ14" s="632">
        <v>127890</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1094</v>
      </c>
      <c r="BH15" s="624"/>
      <c r="BI15" s="624"/>
      <c r="BJ15" s="624"/>
      <c r="BK15" s="624"/>
      <c r="BL15" s="624"/>
      <c r="BM15" s="624"/>
      <c r="BN15" s="625"/>
      <c r="BO15" s="626">
        <v>0.3</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651260</v>
      </c>
      <c r="CS15" s="624"/>
      <c r="CT15" s="624"/>
      <c r="CU15" s="624"/>
      <c r="CV15" s="624"/>
      <c r="CW15" s="624"/>
      <c r="CX15" s="624"/>
      <c r="CY15" s="625"/>
      <c r="CZ15" s="626">
        <v>12.5</v>
      </c>
      <c r="DA15" s="626"/>
      <c r="DB15" s="626"/>
      <c r="DC15" s="626"/>
      <c r="DD15" s="632">
        <v>431615</v>
      </c>
      <c r="DE15" s="624"/>
      <c r="DF15" s="624"/>
      <c r="DG15" s="624"/>
      <c r="DH15" s="624"/>
      <c r="DI15" s="624"/>
      <c r="DJ15" s="624"/>
      <c r="DK15" s="624"/>
      <c r="DL15" s="624"/>
      <c r="DM15" s="624"/>
      <c r="DN15" s="624"/>
      <c r="DO15" s="624"/>
      <c r="DP15" s="625"/>
      <c r="DQ15" s="632">
        <v>222387</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5942</v>
      </c>
      <c r="S16" s="624"/>
      <c r="T16" s="624"/>
      <c r="U16" s="624"/>
      <c r="V16" s="624"/>
      <c r="W16" s="624"/>
      <c r="X16" s="624"/>
      <c r="Y16" s="625"/>
      <c r="Z16" s="626">
        <v>0.1</v>
      </c>
      <c r="AA16" s="626"/>
      <c r="AB16" s="626"/>
      <c r="AC16" s="626"/>
      <c r="AD16" s="627">
        <v>5942</v>
      </c>
      <c r="AE16" s="627"/>
      <c r="AF16" s="627"/>
      <c r="AG16" s="627"/>
      <c r="AH16" s="627"/>
      <c r="AI16" s="627"/>
      <c r="AJ16" s="627"/>
      <c r="AK16" s="627"/>
      <c r="AL16" s="628">
        <v>0.3</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9859</v>
      </c>
      <c r="S17" s="624"/>
      <c r="T17" s="624"/>
      <c r="U17" s="624"/>
      <c r="V17" s="624"/>
      <c r="W17" s="624"/>
      <c r="X17" s="624"/>
      <c r="Y17" s="625"/>
      <c r="Z17" s="626">
        <v>0.2</v>
      </c>
      <c r="AA17" s="626"/>
      <c r="AB17" s="626"/>
      <c r="AC17" s="626"/>
      <c r="AD17" s="627">
        <v>9859</v>
      </c>
      <c r="AE17" s="627"/>
      <c r="AF17" s="627"/>
      <c r="AG17" s="627"/>
      <c r="AH17" s="627"/>
      <c r="AI17" s="627"/>
      <c r="AJ17" s="627"/>
      <c r="AK17" s="627"/>
      <c r="AL17" s="628">
        <v>0.5</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375500</v>
      </c>
      <c r="CS17" s="624"/>
      <c r="CT17" s="624"/>
      <c r="CU17" s="624"/>
      <c r="CV17" s="624"/>
      <c r="CW17" s="624"/>
      <c r="CX17" s="624"/>
      <c r="CY17" s="625"/>
      <c r="CZ17" s="626">
        <v>7.2</v>
      </c>
      <c r="DA17" s="626"/>
      <c r="DB17" s="626"/>
      <c r="DC17" s="626"/>
      <c r="DD17" s="632" t="s">
        <v>122</v>
      </c>
      <c r="DE17" s="624"/>
      <c r="DF17" s="624"/>
      <c r="DG17" s="624"/>
      <c r="DH17" s="624"/>
      <c r="DI17" s="624"/>
      <c r="DJ17" s="624"/>
      <c r="DK17" s="624"/>
      <c r="DL17" s="624"/>
      <c r="DM17" s="624"/>
      <c r="DN17" s="624"/>
      <c r="DO17" s="624"/>
      <c r="DP17" s="625"/>
      <c r="DQ17" s="632">
        <v>375500</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2972</v>
      </c>
      <c r="S18" s="624"/>
      <c r="T18" s="624"/>
      <c r="U18" s="624"/>
      <c r="V18" s="624"/>
      <c r="W18" s="624"/>
      <c r="X18" s="624"/>
      <c r="Y18" s="625"/>
      <c r="Z18" s="626">
        <v>0.1</v>
      </c>
      <c r="AA18" s="626"/>
      <c r="AB18" s="626"/>
      <c r="AC18" s="626"/>
      <c r="AD18" s="627">
        <v>2972</v>
      </c>
      <c r="AE18" s="627"/>
      <c r="AF18" s="627"/>
      <c r="AG18" s="627"/>
      <c r="AH18" s="627"/>
      <c r="AI18" s="627"/>
      <c r="AJ18" s="627"/>
      <c r="AK18" s="627"/>
      <c r="AL18" s="628">
        <v>0.2</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2972</v>
      </c>
      <c r="S19" s="624"/>
      <c r="T19" s="624"/>
      <c r="U19" s="624"/>
      <c r="V19" s="624"/>
      <c r="W19" s="624"/>
      <c r="X19" s="624"/>
      <c r="Y19" s="625"/>
      <c r="Z19" s="626">
        <v>0.1</v>
      </c>
      <c r="AA19" s="626"/>
      <c r="AB19" s="626"/>
      <c r="AC19" s="626"/>
      <c r="AD19" s="627">
        <v>2972</v>
      </c>
      <c r="AE19" s="627"/>
      <c r="AF19" s="627"/>
      <c r="AG19" s="627"/>
      <c r="AH19" s="627"/>
      <c r="AI19" s="627"/>
      <c r="AJ19" s="627"/>
      <c r="AK19" s="627"/>
      <c r="AL19" s="628">
        <v>0.2</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7363</v>
      </c>
      <c r="BH19" s="624"/>
      <c r="BI19" s="624"/>
      <c r="BJ19" s="624"/>
      <c r="BK19" s="624"/>
      <c r="BL19" s="624"/>
      <c r="BM19" s="624"/>
      <c r="BN19" s="625"/>
      <c r="BO19" s="626">
        <v>1.9</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7363</v>
      </c>
      <c r="BH20" s="624"/>
      <c r="BI20" s="624"/>
      <c r="BJ20" s="624"/>
      <c r="BK20" s="624"/>
      <c r="BL20" s="624"/>
      <c r="BM20" s="624"/>
      <c r="BN20" s="625"/>
      <c r="BO20" s="626">
        <v>1.9</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5194363</v>
      </c>
      <c r="CS20" s="624"/>
      <c r="CT20" s="624"/>
      <c r="CU20" s="624"/>
      <c r="CV20" s="624"/>
      <c r="CW20" s="624"/>
      <c r="CX20" s="624"/>
      <c r="CY20" s="625"/>
      <c r="CZ20" s="626">
        <v>100</v>
      </c>
      <c r="DA20" s="626"/>
      <c r="DB20" s="626"/>
      <c r="DC20" s="626"/>
      <c r="DD20" s="632">
        <v>2512635</v>
      </c>
      <c r="DE20" s="624"/>
      <c r="DF20" s="624"/>
      <c r="DG20" s="624"/>
      <c r="DH20" s="624"/>
      <c r="DI20" s="624"/>
      <c r="DJ20" s="624"/>
      <c r="DK20" s="624"/>
      <c r="DL20" s="624"/>
      <c r="DM20" s="624"/>
      <c r="DN20" s="624"/>
      <c r="DO20" s="624"/>
      <c r="DP20" s="625"/>
      <c r="DQ20" s="632">
        <v>2353302</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1500637</v>
      </c>
      <c r="S21" s="624"/>
      <c r="T21" s="624"/>
      <c r="U21" s="624"/>
      <c r="V21" s="624"/>
      <c r="W21" s="624"/>
      <c r="X21" s="624"/>
      <c r="Y21" s="625"/>
      <c r="Z21" s="626">
        <v>26.9</v>
      </c>
      <c r="AA21" s="626"/>
      <c r="AB21" s="626"/>
      <c r="AC21" s="626"/>
      <c r="AD21" s="627">
        <v>1371733</v>
      </c>
      <c r="AE21" s="627"/>
      <c r="AF21" s="627"/>
      <c r="AG21" s="627"/>
      <c r="AH21" s="627"/>
      <c r="AI21" s="627"/>
      <c r="AJ21" s="627"/>
      <c r="AK21" s="627"/>
      <c r="AL21" s="628">
        <v>70.5</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7363</v>
      </c>
      <c r="BH21" s="624"/>
      <c r="BI21" s="624"/>
      <c r="BJ21" s="624"/>
      <c r="BK21" s="624"/>
      <c r="BL21" s="624"/>
      <c r="BM21" s="624"/>
      <c r="BN21" s="625"/>
      <c r="BO21" s="626">
        <v>1.9</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1371733</v>
      </c>
      <c r="S22" s="624"/>
      <c r="T22" s="624"/>
      <c r="U22" s="624"/>
      <c r="V22" s="624"/>
      <c r="W22" s="624"/>
      <c r="X22" s="624"/>
      <c r="Y22" s="625"/>
      <c r="Z22" s="626">
        <v>24.6</v>
      </c>
      <c r="AA22" s="626"/>
      <c r="AB22" s="626"/>
      <c r="AC22" s="626"/>
      <c r="AD22" s="627">
        <v>1371733</v>
      </c>
      <c r="AE22" s="627"/>
      <c r="AF22" s="627"/>
      <c r="AG22" s="627"/>
      <c r="AH22" s="627"/>
      <c r="AI22" s="627"/>
      <c r="AJ22" s="627"/>
      <c r="AK22" s="627"/>
      <c r="AL22" s="628">
        <v>70.5</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128904</v>
      </c>
      <c r="S23" s="624"/>
      <c r="T23" s="624"/>
      <c r="U23" s="624"/>
      <c r="V23" s="624"/>
      <c r="W23" s="624"/>
      <c r="X23" s="624"/>
      <c r="Y23" s="625"/>
      <c r="Z23" s="626">
        <v>2.2999999999999998</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1160028</v>
      </c>
      <c r="CS24" s="613"/>
      <c r="CT24" s="613"/>
      <c r="CU24" s="613"/>
      <c r="CV24" s="613"/>
      <c r="CW24" s="613"/>
      <c r="CX24" s="613"/>
      <c r="CY24" s="614"/>
      <c r="CZ24" s="617">
        <v>22.3</v>
      </c>
      <c r="DA24" s="618"/>
      <c r="DB24" s="618"/>
      <c r="DC24" s="634"/>
      <c r="DD24" s="657">
        <v>959464</v>
      </c>
      <c r="DE24" s="613"/>
      <c r="DF24" s="613"/>
      <c r="DG24" s="613"/>
      <c r="DH24" s="613"/>
      <c r="DI24" s="613"/>
      <c r="DJ24" s="613"/>
      <c r="DK24" s="614"/>
      <c r="DL24" s="657">
        <v>907382</v>
      </c>
      <c r="DM24" s="613"/>
      <c r="DN24" s="613"/>
      <c r="DO24" s="613"/>
      <c r="DP24" s="613"/>
      <c r="DQ24" s="613"/>
      <c r="DR24" s="613"/>
      <c r="DS24" s="613"/>
      <c r="DT24" s="613"/>
      <c r="DU24" s="613"/>
      <c r="DV24" s="614"/>
      <c r="DW24" s="617">
        <v>46.4</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2064147</v>
      </c>
      <c r="S25" s="624"/>
      <c r="T25" s="624"/>
      <c r="U25" s="624"/>
      <c r="V25" s="624"/>
      <c r="W25" s="624"/>
      <c r="X25" s="624"/>
      <c r="Y25" s="625"/>
      <c r="Z25" s="626">
        <v>37</v>
      </c>
      <c r="AA25" s="626"/>
      <c r="AB25" s="626"/>
      <c r="AC25" s="626"/>
      <c r="AD25" s="627">
        <v>1935243</v>
      </c>
      <c r="AE25" s="627"/>
      <c r="AF25" s="627"/>
      <c r="AG25" s="627"/>
      <c r="AH25" s="627"/>
      <c r="AI25" s="627"/>
      <c r="AJ25" s="627"/>
      <c r="AK25" s="627"/>
      <c r="AL25" s="628">
        <v>99.5</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466356</v>
      </c>
      <c r="CS25" s="653"/>
      <c r="CT25" s="653"/>
      <c r="CU25" s="653"/>
      <c r="CV25" s="653"/>
      <c r="CW25" s="653"/>
      <c r="CX25" s="653"/>
      <c r="CY25" s="654"/>
      <c r="CZ25" s="628">
        <v>9</v>
      </c>
      <c r="DA25" s="655"/>
      <c r="DB25" s="655"/>
      <c r="DC25" s="658"/>
      <c r="DD25" s="632">
        <v>447116</v>
      </c>
      <c r="DE25" s="653"/>
      <c r="DF25" s="653"/>
      <c r="DG25" s="653"/>
      <c r="DH25" s="653"/>
      <c r="DI25" s="653"/>
      <c r="DJ25" s="653"/>
      <c r="DK25" s="654"/>
      <c r="DL25" s="632">
        <v>442207</v>
      </c>
      <c r="DM25" s="653"/>
      <c r="DN25" s="653"/>
      <c r="DO25" s="653"/>
      <c r="DP25" s="653"/>
      <c r="DQ25" s="653"/>
      <c r="DR25" s="653"/>
      <c r="DS25" s="653"/>
      <c r="DT25" s="653"/>
      <c r="DU25" s="653"/>
      <c r="DV25" s="654"/>
      <c r="DW25" s="628">
        <v>22.6</v>
      </c>
      <c r="DX25" s="655"/>
      <c r="DY25" s="655"/>
      <c r="DZ25" s="655"/>
      <c r="EA25" s="655"/>
      <c r="EB25" s="655"/>
      <c r="EC25" s="656"/>
    </row>
    <row r="26" spans="2:133" ht="11.25" customHeight="1" x14ac:dyDescent="0.2">
      <c r="B26" s="620" t="s">
        <v>282</v>
      </c>
      <c r="C26" s="621"/>
      <c r="D26" s="621"/>
      <c r="E26" s="621"/>
      <c r="F26" s="621"/>
      <c r="G26" s="621"/>
      <c r="H26" s="621"/>
      <c r="I26" s="621"/>
      <c r="J26" s="621"/>
      <c r="K26" s="621"/>
      <c r="L26" s="621"/>
      <c r="M26" s="621"/>
      <c r="N26" s="621"/>
      <c r="O26" s="621"/>
      <c r="P26" s="621"/>
      <c r="Q26" s="622"/>
      <c r="R26" s="623">
        <v>639</v>
      </c>
      <c r="S26" s="624"/>
      <c r="T26" s="624"/>
      <c r="U26" s="624"/>
      <c r="V26" s="624"/>
      <c r="W26" s="624"/>
      <c r="X26" s="624"/>
      <c r="Y26" s="625"/>
      <c r="Z26" s="626">
        <v>0</v>
      </c>
      <c r="AA26" s="626"/>
      <c r="AB26" s="626"/>
      <c r="AC26" s="626"/>
      <c r="AD26" s="627">
        <v>639</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257579</v>
      </c>
      <c r="CS26" s="624"/>
      <c r="CT26" s="624"/>
      <c r="CU26" s="624"/>
      <c r="CV26" s="624"/>
      <c r="CW26" s="624"/>
      <c r="CX26" s="624"/>
      <c r="CY26" s="625"/>
      <c r="CZ26" s="628">
        <v>5</v>
      </c>
      <c r="DA26" s="655"/>
      <c r="DB26" s="655"/>
      <c r="DC26" s="658"/>
      <c r="DD26" s="632">
        <v>245113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285</v>
      </c>
      <c r="C27" s="621"/>
      <c r="D27" s="621"/>
      <c r="E27" s="621"/>
      <c r="F27" s="621"/>
      <c r="G27" s="621"/>
      <c r="H27" s="621"/>
      <c r="I27" s="621"/>
      <c r="J27" s="621"/>
      <c r="K27" s="621"/>
      <c r="L27" s="621"/>
      <c r="M27" s="621"/>
      <c r="N27" s="621"/>
      <c r="O27" s="621"/>
      <c r="P27" s="621"/>
      <c r="Q27" s="622"/>
      <c r="R27" s="623">
        <v>15160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396532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318172</v>
      </c>
      <c r="CS27" s="653"/>
      <c r="CT27" s="653"/>
      <c r="CU27" s="653"/>
      <c r="CV27" s="653"/>
      <c r="CW27" s="653"/>
      <c r="CX27" s="653"/>
      <c r="CY27" s="654"/>
      <c r="CZ27" s="628">
        <v>6.1</v>
      </c>
      <c r="DA27" s="655"/>
      <c r="DB27" s="655"/>
      <c r="DC27" s="658"/>
      <c r="DD27" s="632">
        <v>136848</v>
      </c>
      <c r="DE27" s="653"/>
      <c r="DF27" s="653"/>
      <c r="DG27" s="653"/>
      <c r="DH27" s="653"/>
      <c r="DI27" s="653"/>
      <c r="DJ27" s="653"/>
      <c r="DK27" s="654"/>
      <c r="DL27" s="632">
        <v>89675</v>
      </c>
      <c r="DM27" s="653"/>
      <c r="DN27" s="653"/>
      <c r="DO27" s="653"/>
      <c r="DP27" s="653"/>
      <c r="DQ27" s="653"/>
      <c r="DR27" s="653"/>
      <c r="DS27" s="653"/>
      <c r="DT27" s="653"/>
      <c r="DU27" s="653"/>
      <c r="DV27" s="654"/>
      <c r="DW27" s="628">
        <v>4.5999999999999996</v>
      </c>
      <c r="DX27" s="655"/>
      <c r="DY27" s="655"/>
      <c r="DZ27" s="655"/>
      <c r="EA27" s="655"/>
      <c r="EB27" s="655"/>
      <c r="EC27" s="656"/>
    </row>
    <row r="28" spans="2:133" ht="11.25" customHeight="1" x14ac:dyDescent="0.2">
      <c r="B28" s="620" t="s">
        <v>288</v>
      </c>
      <c r="C28" s="621"/>
      <c r="D28" s="621"/>
      <c r="E28" s="621"/>
      <c r="F28" s="621"/>
      <c r="G28" s="621"/>
      <c r="H28" s="621"/>
      <c r="I28" s="621"/>
      <c r="J28" s="621"/>
      <c r="K28" s="621"/>
      <c r="L28" s="621"/>
      <c r="M28" s="621"/>
      <c r="N28" s="621"/>
      <c r="O28" s="621"/>
      <c r="P28" s="621"/>
      <c r="Q28" s="622"/>
      <c r="R28" s="623">
        <v>57177</v>
      </c>
      <c r="S28" s="624"/>
      <c r="T28" s="624"/>
      <c r="U28" s="624"/>
      <c r="V28" s="624"/>
      <c r="W28" s="624"/>
      <c r="X28" s="624"/>
      <c r="Y28" s="625"/>
      <c r="Z28" s="626">
        <v>1</v>
      </c>
      <c r="AA28" s="626"/>
      <c r="AB28" s="626"/>
      <c r="AC28" s="626"/>
      <c r="AD28" s="627">
        <v>5765</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375500</v>
      </c>
      <c r="CS28" s="624"/>
      <c r="CT28" s="624"/>
      <c r="CU28" s="624"/>
      <c r="CV28" s="624"/>
      <c r="CW28" s="624"/>
      <c r="CX28" s="624"/>
      <c r="CY28" s="625"/>
      <c r="CZ28" s="628">
        <v>7.2</v>
      </c>
      <c r="DA28" s="655"/>
      <c r="DB28" s="655"/>
      <c r="DC28" s="658"/>
      <c r="DD28" s="632">
        <v>375500</v>
      </c>
      <c r="DE28" s="624"/>
      <c r="DF28" s="624"/>
      <c r="DG28" s="624"/>
      <c r="DH28" s="624"/>
      <c r="DI28" s="624"/>
      <c r="DJ28" s="624"/>
      <c r="DK28" s="625"/>
      <c r="DL28" s="632">
        <v>375500</v>
      </c>
      <c r="DM28" s="624"/>
      <c r="DN28" s="624"/>
      <c r="DO28" s="624"/>
      <c r="DP28" s="624"/>
      <c r="DQ28" s="624"/>
      <c r="DR28" s="624"/>
      <c r="DS28" s="624"/>
      <c r="DT28" s="624"/>
      <c r="DU28" s="624"/>
      <c r="DV28" s="625"/>
      <c r="DW28" s="628">
        <v>19.2</v>
      </c>
      <c r="DX28" s="655"/>
      <c r="DY28" s="655"/>
      <c r="DZ28" s="655"/>
      <c r="EA28" s="655"/>
      <c r="EB28" s="655"/>
      <c r="EC28" s="656"/>
    </row>
    <row r="29" spans="2:133" ht="11.25" customHeight="1" x14ac:dyDescent="0.2">
      <c r="B29" s="620" t="s">
        <v>290</v>
      </c>
      <c r="C29" s="621"/>
      <c r="D29" s="621"/>
      <c r="E29" s="621"/>
      <c r="F29" s="621"/>
      <c r="G29" s="621"/>
      <c r="H29" s="621"/>
      <c r="I29" s="621"/>
      <c r="J29" s="621"/>
      <c r="K29" s="621"/>
      <c r="L29" s="621"/>
      <c r="M29" s="621"/>
      <c r="N29" s="621"/>
      <c r="O29" s="621"/>
      <c r="P29" s="621"/>
      <c r="Q29" s="622"/>
      <c r="R29" s="623">
        <v>4443</v>
      </c>
      <c r="S29" s="624"/>
      <c r="T29" s="624"/>
      <c r="U29" s="624"/>
      <c r="V29" s="624"/>
      <c r="W29" s="624"/>
      <c r="X29" s="624"/>
      <c r="Y29" s="625"/>
      <c r="Z29" s="626">
        <v>0.1</v>
      </c>
      <c r="AA29" s="626"/>
      <c r="AB29" s="626"/>
      <c r="AC29" s="626"/>
      <c r="AD29" s="627">
        <v>333</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375500</v>
      </c>
      <c r="CS29" s="653"/>
      <c r="CT29" s="653"/>
      <c r="CU29" s="653"/>
      <c r="CV29" s="653"/>
      <c r="CW29" s="653"/>
      <c r="CX29" s="653"/>
      <c r="CY29" s="654"/>
      <c r="CZ29" s="628">
        <v>7.2</v>
      </c>
      <c r="DA29" s="655"/>
      <c r="DB29" s="655"/>
      <c r="DC29" s="658"/>
      <c r="DD29" s="632">
        <v>375500</v>
      </c>
      <c r="DE29" s="653"/>
      <c r="DF29" s="653"/>
      <c r="DG29" s="653"/>
      <c r="DH29" s="653"/>
      <c r="DI29" s="653"/>
      <c r="DJ29" s="653"/>
      <c r="DK29" s="654"/>
      <c r="DL29" s="632">
        <v>375500</v>
      </c>
      <c r="DM29" s="653"/>
      <c r="DN29" s="653"/>
      <c r="DO29" s="653"/>
      <c r="DP29" s="653"/>
      <c r="DQ29" s="653"/>
      <c r="DR29" s="653"/>
      <c r="DS29" s="653"/>
      <c r="DT29" s="653"/>
      <c r="DU29" s="653"/>
      <c r="DV29" s="654"/>
      <c r="DW29" s="628">
        <v>19.2</v>
      </c>
      <c r="DX29" s="655"/>
      <c r="DY29" s="655"/>
      <c r="DZ29" s="655"/>
      <c r="EA29" s="655"/>
      <c r="EB29" s="655"/>
      <c r="EC29" s="656"/>
    </row>
    <row r="30" spans="2:133" ht="11.25" customHeight="1" x14ac:dyDescent="0.2">
      <c r="B30" s="620" t="s">
        <v>292</v>
      </c>
      <c r="C30" s="621"/>
      <c r="D30" s="621"/>
      <c r="E30" s="621"/>
      <c r="F30" s="621"/>
      <c r="G30" s="621"/>
      <c r="H30" s="621"/>
      <c r="I30" s="621"/>
      <c r="J30" s="621"/>
      <c r="K30" s="621"/>
      <c r="L30" s="621"/>
      <c r="M30" s="621"/>
      <c r="N30" s="621"/>
      <c r="O30" s="621"/>
      <c r="P30" s="621"/>
      <c r="Q30" s="622"/>
      <c r="R30" s="623">
        <v>364508</v>
      </c>
      <c r="S30" s="624"/>
      <c r="T30" s="624"/>
      <c r="U30" s="624"/>
      <c r="V30" s="624"/>
      <c r="W30" s="624"/>
      <c r="X30" s="624"/>
      <c r="Y30" s="625"/>
      <c r="Z30" s="626">
        <v>6.5</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352686</v>
      </c>
      <c r="CS30" s="624"/>
      <c r="CT30" s="624"/>
      <c r="CU30" s="624"/>
      <c r="CV30" s="624"/>
      <c r="CW30" s="624"/>
      <c r="CX30" s="624"/>
      <c r="CY30" s="625"/>
      <c r="CZ30" s="628">
        <v>6.8</v>
      </c>
      <c r="DA30" s="655"/>
      <c r="DB30" s="655"/>
      <c r="DC30" s="658"/>
      <c r="DD30" s="632">
        <v>352686</v>
      </c>
      <c r="DE30" s="624"/>
      <c r="DF30" s="624"/>
      <c r="DG30" s="624"/>
      <c r="DH30" s="624"/>
      <c r="DI30" s="624"/>
      <c r="DJ30" s="624"/>
      <c r="DK30" s="625"/>
      <c r="DL30" s="632">
        <v>352686</v>
      </c>
      <c r="DM30" s="624"/>
      <c r="DN30" s="624"/>
      <c r="DO30" s="624"/>
      <c r="DP30" s="624"/>
      <c r="DQ30" s="624"/>
      <c r="DR30" s="624"/>
      <c r="DS30" s="624"/>
      <c r="DT30" s="624"/>
      <c r="DU30" s="624"/>
      <c r="DV30" s="625"/>
      <c r="DW30" s="628">
        <v>18.100000000000001</v>
      </c>
      <c r="DX30" s="655"/>
      <c r="DY30" s="655"/>
      <c r="DZ30" s="655"/>
      <c r="EA30" s="655"/>
      <c r="EB30" s="655"/>
      <c r="EC30" s="656"/>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18"/>
      <c r="AV31" s="218"/>
      <c r="AW31" s="218"/>
      <c r="AX31" s="609" t="s">
        <v>176</v>
      </c>
      <c r="AY31" s="610"/>
      <c r="AZ31" s="610"/>
      <c r="BA31" s="610"/>
      <c r="BB31" s="610"/>
      <c r="BC31" s="610"/>
      <c r="BD31" s="610"/>
      <c r="BE31" s="610"/>
      <c r="BF31" s="611"/>
      <c r="BG31" s="670">
        <v>99.9</v>
      </c>
      <c r="BH31" s="667"/>
      <c r="BI31" s="667"/>
      <c r="BJ31" s="667"/>
      <c r="BK31" s="667"/>
      <c r="BL31" s="667"/>
      <c r="BM31" s="618">
        <v>99.9</v>
      </c>
      <c r="BN31" s="667"/>
      <c r="BO31" s="667"/>
      <c r="BP31" s="667"/>
      <c r="BQ31" s="668"/>
      <c r="BR31" s="670">
        <v>99.9</v>
      </c>
      <c r="BS31" s="667"/>
      <c r="BT31" s="667"/>
      <c r="BU31" s="667"/>
      <c r="BV31" s="667"/>
      <c r="BW31" s="667"/>
      <c r="BX31" s="618">
        <v>99.9</v>
      </c>
      <c r="BY31" s="667"/>
      <c r="BZ31" s="667"/>
      <c r="CA31" s="667"/>
      <c r="CB31" s="668"/>
      <c r="CD31" s="663"/>
      <c r="CE31" s="664"/>
      <c r="CF31" s="620" t="s">
        <v>299</v>
      </c>
      <c r="CG31" s="621"/>
      <c r="CH31" s="621"/>
      <c r="CI31" s="621"/>
      <c r="CJ31" s="621"/>
      <c r="CK31" s="621"/>
      <c r="CL31" s="621"/>
      <c r="CM31" s="621"/>
      <c r="CN31" s="621"/>
      <c r="CO31" s="621"/>
      <c r="CP31" s="621"/>
      <c r="CQ31" s="622"/>
      <c r="CR31" s="623">
        <v>22814</v>
      </c>
      <c r="CS31" s="653"/>
      <c r="CT31" s="653"/>
      <c r="CU31" s="653"/>
      <c r="CV31" s="653"/>
      <c r="CW31" s="653"/>
      <c r="CX31" s="653"/>
      <c r="CY31" s="654"/>
      <c r="CZ31" s="628">
        <v>0.4</v>
      </c>
      <c r="DA31" s="655"/>
      <c r="DB31" s="655"/>
      <c r="DC31" s="658"/>
      <c r="DD31" s="632">
        <v>22814</v>
      </c>
      <c r="DE31" s="653"/>
      <c r="DF31" s="653"/>
      <c r="DG31" s="653"/>
      <c r="DH31" s="653"/>
      <c r="DI31" s="653"/>
      <c r="DJ31" s="653"/>
      <c r="DK31" s="654"/>
      <c r="DL31" s="632">
        <v>22814</v>
      </c>
      <c r="DM31" s="653"/>
      <c r="DN31" s="653"/>
      <c r="DO31" s="653"/>
      <c r="DP31" s="653"/>
      <c r="DQ31" s="653"/>
      <c r="DR31" s="653"/>
      <c r="DS31" s="653"/>
      <c r="DT31" s="653"/>
      <c r="DU31" s="653"/>
      <c r="DV31" s="654"/>
      <c r="DW31" s="628">
        <v>1.2</v>
      </c>
      <c r="DX31" s="655"/>
      <c r="DY31" s="655"/>
      <c r="DZ31" s="655"/>
      <c r="EA31" s="655"/>
      <c r="EB31" s="655"/>
      <c r="EC31" s="656"/>
    </row>
    <row r="32" spans="2:133" ht="11.25" customHeight="1" x14ac:dyDescent="0.2">
      <c r="B32" s="620" t="s">
        <v>300</v>
      </c>
      <c r="C32" s="621"/>
      <c r="D32" s="621"/>
      <c r="E32" s="621"/>
      <c r="F32" s="621"/>
      <c r="G32" s="621"/>
      <c r="H32" s="621"/>
      <c r="I32" s="621"/>
      <c r="J32" s="621"/>
      <c r="K32" s="621"/>
      <c r="L32" s="621"/>
      <c r="M32" s="621"/>
      <c r="N32" s="621"/>
      <c r="O32" s="621"/>
      <c r="P32" s="621"/>
      <c r="Q32" s="622"/>
      <c r="R32" s="623">
        <v>161490</v>
      </c>
      <c r="S32" s="624"/>
      <c r="T32" s="624"/>
      <c r="U32" s="624"/>
      <c r="V32" s="624"/>
      <c r="W32" s="624"/>
      <c r="X32" s="624"/>
      <c r="Y32" s="625"/>
      <c r="Z32" s="626">
        <v>2.9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301</v>
      </c>
      <c r="AX32" s="620" t="s">
        <v>302</v>
      </c>
      <c r="AY32" s="621"/>
      <c r="AZ32" s="621"/>
      <c r="BA32" s="621"/>
      <c r="BB32" s="621"/>
      <c r="BC32" s="621"/>
      <c r="BD32" s="621"/>
      <c r="BE32" s="621"/>
      <c r="BF32" s="622"/>
      <c r="BG32" s="680">
        <v>100</v>
      </c>
      <c r="BH32" s="653"/>
      <c r="BI32" s="653"/>
      <c r="BJ32" s="653"/>
      <c r="BK32" s="653"/>
      <c r="BL32" s="653"/>
      <c r="BM32" s="629">
        <v>99.9</v>
      </c>
      <c r="BN32" s="653"/>
      <c r="BO32" s="653"/>
      <c r="BP32" s="653"/>
      <c r="BQ32" s="669"/>
      <c r="BR32" s="680">
        <v>100</v>
      </c>
      <c r="BS32" s="653"/>
      <c r="BT32" s="653"/>
      <c r="BU32" s="653"/>
      <c r="BV32" s="653"/>
      <c r="BW32" s="653"/>
      <c r="BX32" s="629">
        <v>99.8</v>
      </c>
      <c r="BY32" s="653"/>
      <c r="BZ32" s="653"/>
      <c r="CA32" s="653"/>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304</v>
      </c>
      <c r="C33" s="621"/>
      <c r="D33" s="621"/>
      <c r="E33" s="621"/>
      <c r="F33" s="621"/>
      <c r="G33" s="621"/>
      <c r="H33" s="621"/>
      <c r="I33" s="621"/>
      <c r="J33" s="621"/>
      <c r="K33" s="621"/>
      <c r="L33" s="621"/>
      <c r="M33" s="621"/>
      <c r="N33" s="621"/>
      <c r="O33" s="621"/>
      <c r="P33" s="621"/>
      <c r="Q33" s="622"/>
      <c r="R33" s="623">
        <v>23239</v>
      </c>
      <c r="S33" s="624"/>
      <c r="T33" s="624"/>
      <c r="U33" s="624"/>
      <c r="V33" s="624"/>
      <c r="W33" s="624"/>
      <c r="X33" s="624"/>
      <c r="Y33" s="625"/>
      <c r="Z33" s="626">
        <v>0.4</v>
      </c>
      <c r="AA33" s="626"/>
      <c r="AB33" s="626"/>
      <c r="AC33" s="626"/>
      <c r="AD33" s="627">
        <v>1631</v>
      </c>
      <c r="AE33" s="627"/>
      <c r="AF33" s="627"/>
      <c r="AG33" s="627"/>
      <c r="AH33" s="627"/>
      <c r="AI33" s="627"/>
      <c r="AJ33" s="627"/>
      <c r="AK33" s="627"/>
      <c r="AL33" s="628">
        <v>0.1</v>
      </c>
      <c r="AM33" s="629"/>
      <c r="AN33" s="629"/>
      <c r="AO33" s="630"/>
      <c r="AP33" s="675"/>
      <c r="AQ33" s="676"/>
      <c r="AR33" s="676"/>
      <c r="AS33" s="676"/>
      <c r="AT33" s="679"/>
      <c r="AU33" s="219"/>
      <c r="AV33" s="219"/>
      <c r="AW33" s="219"/>
      <c r="AX33" s="644" t="s">
        <v>305</v>
      </c>
      <c r="AY33" s="645"/>
      <c r="AZ33" s="645"/>
      <c r="BA33" s="645"/>
      <c r="BB33" s="645"/>
      <c r="BC33" s="645"/>
      <c r="BD33" s="645"/>
      <c r="BE33" s="645"/>
      <c r="BF33" s="646"/>
      <c r="BG33" s="681">
        <v>99.9</v>
      </c>
      <c r="BH33" s="682"/>
      <c r="BI33" s="682"/>
      <c r="BJ33" s="682"/>
      <c r="BK33" s="682"/>
      <c r="BL33" s="682"/>
      <c r="BM33" s="683">
        <v>99.9</v>
      </c>
      <c r="BN33" s="682"/>
      <c r="BO33" s="682"/>
      <c r="BP33" s="682"/>
      <c r="BQ33" s="684"/>
      <c r="BR33" s="681">
        <v>99.9</v>
      </c>
      <c r="BS33" s="682"/>
      <c r="BT33" s="682"/>
      <c r="BU33" s="682"/>
      <c r="BV33" s="682"/>
      <c r="BW33" s="682"/>
      <c r="BX33" s="683">
        <v>99.9</v>
      </c>
      <c r="BY33" s="682"/>
      <c r="BZ33" s="682"/>
      <c r="CA33" s="682"/>
      <c r="CB33" s="684"/>
      <c r="CD33" s="620" t="s">
        <v>306</v>
      </c>
      <c r="CE33" s="621"/>
      <c r="CF33" s="621"/>
      <c r="CG33" s="621"/>
      <c r="CH33" s="621"/>
      <c r="CI33" s="621"/>
      <c r="CJ33" s="621"/>
      <c r="CK33" s="621"/>
      <c r="CL33" s="621"/>
      <c r="CM33" s="621"/>
      <c r="CN33" s="621"/>
      <c r="CO33" s="621"/>
      <c r="CP33" s="621"/>
      <c r="CQ33" s="622"/>
      <c r="CR33" s="623">
        <v>1521700</v>
      </c>
      <c r="CS33" s="653"/>
      <c r="CT33" s="653"/>
      <c r="CU33" s="653"/>
      <c r="CV33" s="653"/>
      <c r="CW33" s="653"/>
      <c r="CX33" s="653"/>
      <c r="CY33" s="654"/>
      <c r="CZ33" s="628">
        <v>29.3</v>
      </c>
      <c r="DA33" s="655"/>
      <c r="DB33" s="655"/>
      <c r="DC33" s="658"/>
      <c r="DD33" s="632">
        <v>1137026</v>
      </c>
      <c r="DE33" s="653"/>
      <c r="DF33" s="653"/>
      <c r="DG33" s="653"/>
      <c r="DH33" s="653"/>
      <c r="DI33" s="653"/>
      <c r="DJ33" s="653"/>
      <c r="DK33" s="654"/>
      <c r="DL33" s="632">
        <v>804487</v>
      </c>
      <c r="DM33" s="653"/>
      <c r="DN33" s="653"/>
      <c r="DO33" s="653"/>
      <c r="DP33" s="653"/>
      <c r="DQ33" s="653"/>
      <c r="DR33" s="653"/>
      <c r="DS33" s="653"/>
      <c r="DT33" s="653"/>
      <c r="DU33" s="653"/>
      <c r="DV33" s="654"/>
      <c r="DW33" s="628">
        <v>41.2</v>
      </c>
      <c r="DX33" s="655"/>
      <c r="DY33" s="655"/>
      <c r="DZ33" s="655"/>
      <c r="EA33" s="655"/>
      <c r="EB33" s="655"/>
      <c r="EC33" s="656"/>
    </row>
    <row r="34" spans="2:133" ht="11.25" customHeight="1" x14ac:dyDescent="0.2">
      <c r="B34" s="620" t="s">
        <v>307</v>
      </c>
      <c r="C34" s="621"/>
      <c r="D34" s="621"/>
      <c r="E34" s="621"/>
      <c r="F34" s="621"/>
      <c r="G34" s="621"/>
      <c r="H34" s="621"/>
      <c r="I34" s="621"/>
      <c r="J34" s="621"/>
      <c r="K34" s="621"/>
      <c r="L34" s="621"/>
      <c r="M34" s="621"/>
      <c r="N34" s="621"/>
      <c r="O34" s="621"/>
      <c r="P34" s="621"/>
      <c r="Q34" s="622"/>
      <c r="R34" s="623">
        <v>182405</v>
      </c>
      <c r="S34" s="624"/>
      <c r="T34" s="624"/>
      <c r="U34" s="624"/>
      <c r="V34" s="624"/>
      <c r="W34" s="624"/>
      <c r="X34" s="624"/>
      <c r="Y34" s="625"/>
      <c r="Z34" s="626">
        <v>3.3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658612</v>
      </c>
      <c r="CS34" s="624"/>
      <c r="CT34" s="624"/>
      <c r="CU34" s="624"/>
      <c r="CV34" s="624"/>
      <c r="CW34" s="624"/>
      <c r="CX34" s="624"/>
      <c r="CY34" s="625"/>
      <c r="CZ34" s="628">
        <v>12.7</v>
      </c>
      <c r="DA34" s="655"/>
      <c r="DB34" s="655"/>
      <c r="DC34" s="658"/>
      <c r="DD34" s="632">
        <v>488078</v>
      </c>
      <c r="DE34" s="624"/>
      <c r="DF34" s="624"/>
      <c r="DG34" s="624"/>
      <c r="DH34" s="624"/>
      <c r="DI34" s="624"/>
      <c r="DJ34" s="624"/>
      <c r="DK34" s="625"/>
      <c r="DL34" s="632">
        <v>404485</v>
      </c>
      <c r="DM34" s="624"/>
      <c r="DN34" s="624"/>
      <c r="DO34" s="624"/>
      <c r="DP34" s="624"/>
      <c r="DQ34" s="624"/>
      <c r="DR34" s="624"/>
      <c r="DS34" s="624"/>
      <c r="DT34" s="624"/>
      <c r="DU34" s="624"/>
      <c r="DV34" s="625"/>
      <c r="DW34" s="628">
        <v>20.7</v>
      </c>
      <c r="DX34" s="655"/>
      <c r="DY34" s="655"/>
      <c r="DZ34" s="655"/>
      <c r="EA34" s="655"/>
      <c r="EB34" s="655"/>
      <c r="EC34" s="656"/>
    </row>
    <row r="35" spans="2:133" ht="11.25" customHeight="1" x14ac:dyDescent="0.2">
      <c r="B35" s="620" t="s">
        <v>309</v>
      </c>
      <c r="C35" s="621"/>
      <c r="D35" s="621"/>
      <c r="E35" s="621"/>
      <c r="F35" s="621"/>
      <c r="G35" s="621"/>
      <c r="H35" s="621"/>
      <c r="I35" s="621"/>
      <c r="J35" s="621"/>
      <c r="K35" s="621"/>
      <c r="L35" s="621"/>
      <c r="M35" s="621"/>
      <c r="N35" s="621"/>
      <c r="O35" s="621"/>
      <c r="P35" s="621"/>
      <c r="Q35" s="622"/>
      <c r="R35" s="623">
        <v>624866</v>
      </c>
      <c r="S35" s="624"/>
      <c r="T35" s="624"/>
      <c r="U35" s="624"/>
      <c r="V35" s="624"/>
      <c r="W35" s="624"/>
      <c r="X35" s="624"/>
      <c r="Y35" s="625"/>
      <c r="Z35" s="626">
        <v>11.2</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12137</v>
      </c>
      <c r="CS35" s="653"/>
      <c r="CT35" s="653"/>
      <c r="CU35" s="653"/>
      <c r="CV35" s="653"/>
      <c r="CW35" s="653"/>
      <c r="CX35" s="653"/>
      <c r="CY35" s="654"/>
      <c r="CZ35" s="628">
        <v>0.2</v>
      </c>
      <c r="DA35" s="655"/>
      <c r="DB35" s="655"/>
      <c r="DC35" s="658"/>
      <c r="DD35" s="632">
        <v>11310</v>
      </c>
      <c r="DE35" s="653"/>
      <c r="DF35" s="653"/>
      <c r="DG35" s="653"/>
      <c r="DH35" s="653"/>
      <c r="DI35" s="653"/>
      <c r="DJ35" s="653"/>
      <c r="DK35" s="654"/>
      <c r="DL35" s="632">
        <v>11310</v>
      </c>
      <c r="DM35" s="653"/>
      <c r="DN35" s="653"/>
      <c r="DO35" s="653"/>
      <c r="DP35" s="653"/>
      <c r="DQ35" s="653"/>
      <c r="DR35" s="653"/>
      <c r="DS35" s="653"/>
      <c r="DT35" s="653"/>
      <c r="DU35" s="653"/>
      <c r="DV35" s="654"/>
      <c r="DW35" s="628">
        <v>0.6</v>
      </c>
      <c r="DX35" s="655"/>
      <c r="DY35" s="655"/>
      <c r="DZ35" s="655"/>
      <c r="EA35" s="655"/>
      <c r="EB35" s="655"/>
      <c r="EC35" s="656"/>
    </row>
    <row r="36" spans="2:133" ht="11.25" customHeight="1" x14ac:dyDescent="0.2">
      <c r="B36" s="620" t="s">
        <v>313</v>
      </c>
      <c r="C36" s="621"/>
      <c r="D36" s="621"/>
      <c r="E36" s="621"/>
      <c r="F36" s="621"/>
      <c r="G36" s="621"/>
      <c r="H36" s="621"/>
      <c r="I36" s="621"/>
      <c r="J36" s="621"/>
      <c r="K36" s="621"/>
      <c r="L36" s="621"/>
      <c r="M36" s="621"/>
      <c r="N36" s="621"/>
      <c r="O36" s="621"/>
      <c r="P36" s="621"/>
      <c r="Q36" s="622"/>
      <c r="R36" s="623">
        <v>276954</v>
      </c>
      <c r="S36" s="624"/>
      <c r="T36" s="624"/>
      <c r="U36" s="624"/>
      <c r="V36" s="624"/>
      <c r="W36" s="624"/>
      <c r="X36" s="624"/>
      <c r="Y36" s="625"/>
      <c r="Z36" s="626">
        <v>5</v>
      </c>
      <c r="AA36" s="626"/>
      <c r="AB36" s="626"/>
      <c r="AC36" s="626"/>
      <c r="AD36" s="627" t="s">
        <v>122</v>
      </c>
      <c r="AE36" s="627"/>
      <c r="AF36" s="627"/>
      <c r="AG36" s="627"/>
      <c r="AH36" s="627"/>
      <c r="AI36" s="627"/>
      <c r="AJ36" s="627"/>
      <c r="AK36" s="627"/>
      <c r="AL36" s="628" t="s">
        <v>122</v>
      </c>
      <c r="AM36" s="629"/>
      <c r="AN36" s="629"/>
      <c r="AO36" s="630"/>
      <c r="AP36" s="222"/>
      <c r="AQ36" s="685" t="s">
        <v>314</v>
      </c>
      <c r="AR36" s="686"/>
      <c r="AS36" s="686"/>
      <c r="AT36" s="686"/>
      <c r="AU36" s="686"/>
      <c r="AV36" s="686"/>
      <c r="AW36" s="686"/>
      <c r="AX36" s="686"/>
      <c r="AY36" s="687"/>
      <c r="AZ36" s="612">
        <v>355081</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31031</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329069</v>
      </c>
      <c r="CS36" s="624"/>
      <c r="CT36" s="624"/>
      <c r="CU36" s="624"/>
      <c r="CV36" s="624"/>
      <c r="CW36" s="624"/>
      <c r="CX36" s="624"/>
      <c r="CY36" s="625"/>
      <c r="CZ36" s="628">
        <v>6.3</v>
      </c>
      <c r="DA36" s="655"/>
      <c r="DB36" s="655"/>
      <c r="DC36" s="658"/>
      <c r="DD36" s="632">
        <v>290147</v>
      </c>
      <c r="DE36" s="624"/>
      <c r="DF36" s="624"/>
      <c r="DG36" s="624"/>
      <c r="DH36" s="624"/>
      <c r="DI36" s="624"/>
      <c r="DJ36" s="624"/>
      <c r="DK36" s="625"/>
      <c r="DL36" s="632">
        <v>227458</v>
      </c>
      <c r="DM36" s="624"/>
      <c r="DN36" s="624"/>
      <c r="DO36" s="624"/>
      <c r="DP36" s="624"/>
      <c r="DQ36" s="624"/>
      <c r="DR36" s="624"/>
      <c r="DS36" s="624"/>
      <c r="DT36" s="624"/>
      <c r="DU36" s="624"/>
      <c r="DV36" s="625"/>
      <c r="DW36" s="628">
        <v>11.6</v>
      </c>
      <c r="DX36" s="655"/>
      <c r="DY36" s="655"/>
      <c r="DZ36" s="655"/>
      <c r="EA36" s="655"/>
      <c r="EB36" s="655"/>
      <c r="EC36" s="656"/>
    </row>
    <row r="37" spans="2:133" ht="11.25" customHeight="1" x14ac:dyDescent="0.2">
      <c r="B37" s="620" t="s">
        <v>317</v>
      </c>
      <c r="C37" s="621"/>
      <c r="D37" s="621"/>
      <c r="E37" s="621"/>
      <c r="F37" s="621"/>
      <c r="G37" s="621"/>
      <c r="H37" s="621"/>
      <c r="I37" s="621"/>
      <c r="J37" s="621"/>
      <c r="K37" s="621"/>
      <c r="L37" s="621"/>
      <c r="M37" s="621"/>
      <c r="N37" s="621"/>
      <c r="O37" s="621"/>
      <c r="P37" s="621"/>
      <c r="Q37" s="622"/>
      <c r="R37" s="623">
        <v>216396</v>
      </c>
      <c r="S37" s="624"/>
      <c r="T37" s="624"/>
      <c r="U37" s="624"/>
      <c r="V37" s="624"/>
      <c r="W37" s="624"/>
      <c r="X37" s="624"/>
      <c r="Y37" s="625"/>
      <c r="Z37" s="626">
        <v>3.9</v>
      </c>
      <c r="AA37" s="626"/>
      <c r="AB37" s="626"/>
      <c r="AC37" s="626"/>
      <c r="AD37" s="627">
        <v>1551</v>
      </c>
      <c r="AE37" s="627"/>
      <c r="AF37" s="627"/>
      <c r="AG37" s="627"/>
      <c r="AH37" s="627"/>
      <c r="AI37" s="627"/>
      <c r="AJ37" s="627"/>
      <c r="AK37" s="627"/>
      <c r="AL37" s="628">
        <v>0.1</v>
      </c>
      <c r="AM37" s="629"/>
      <c r="AN37" s="629"/>
      <c r="AO37" s="630"/>
      <c r="AQ37" s="689" t="s">
        <v>318</v>
      </c>
      <c r="AR37" s="690"/>
      <c r="AS37" s="690"/>
      <c r="AT37" s="690"/>
      <c r="AU37" s="690"/>
      <c r="AV37" s="690"/>
      <c r="AW37" s="690"/>
      <c r="AX37" s="690"/>
      <c r="AY37" s="691"/>
      <c r="AZ37" s="623">
        <v>162916</v>
      </c>
      <c r="BA37" s="624"/>
      <c r="BB37" s="624"/>
      <c r="BC37" s="624"/>
      <c r="BD37" s="653"/>
      <c r="BE37" s="653"/>
      <c r="BF37" s="669"/>
      <c r="BG37" s="620" t="s">
        <v>319</v>
      </c>
      <c r="BH37" s="621"/>
      <c r="BI37" s="621"/>
      <c r="BJ37" s="621"/>
      <c r="BK37" s="621"/>
      <c r="BL37" s="621"/>
      <c r="BM37" s="621"/>
      <c r="BN37" s="621"/>
      <c r="BO37" s="621"/>
      <c r="BP37" s="621"/>
      <c r="BQ37" s="621"/>
      <c r="BR37" s="621"/>
      <c r="BS37" s="621"/>
      <c r="BT37" s="621"/>
      <c r="BU37" s="622"/>
      <c r="BV37" s="623">
        <v>28405</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174921</v>
      </c>
      <c r="CS37" s="653"/>
      <c r="CT37" s="653"/>
      <c r="CU37" s="653"/>
      <c r="CV37" s="653"/>
      <c r="CW37" s="653"/>
      <c r="CX37" s="653"/>
      <c r="CY37" s="654"/>
      <c r="CZ37" s="628">
        <v>3.4</v>
      </c>
      <c r="DA37" s="655"/>
      <c r="DB37" s="655"/>
      <c r="DC37" s="658"/>
      <c r="DD37" s="632">
        <v>174921</v>
      </c>
      <c r="DE37" s="653"/>
      <c r="DF37" s="653"/>
      <c r="DG37" s="653"/>
      <c r="DH37" s="653"/>
      <c r="DI37" s="653"/>
      <c r="DJ37" s="653"/>
      <c r="DK37" s="654"/>
      <c r="DL37" s="632">
        <v>157871</v>
      </c>
      <c r="DM37" s="653"/>
      <c r="DN37" s="653"/>
      <c r="DO37" s="653"/>
      <c r="DP37" s="653"/>
      <c r="DQ37" s="653"/>
      <c r="DR37" s="653"/>
      <c r="DS37" s="653"/>
      <c r="DT37" s="653"/>
      <c r="DU37" s="653"/>
      <c r="DV37" s="654"/>
      <c r="DW37" s="628">
        <v>8.1</v>
      </c>
      <c r="DX37" s="655"/>
      <c r="DY37" s="655"/>
      <c r="DZ37" s="655"/>
      <c r="EA37" s="655"/>
      <c r="EB37" s="655"/>
      <c r="EC37" s="656"/>
    </row>
    <row r="38" spans="2:133" ht="11.25" customHeight="1" x14ac:dyDescent="0.2">
      <c r="B38" s="620" t="s">
        <v>321</v>
      </c>
      <c r="C38" s="621"/>
      <c r="D38" s="621"/>
      <c r="E38" s="621"/>
      <c r="F38" s="621"/>
      <c r="G38" s="621"/>
      <c r="H38" s="621"/>
      <c r="I38" s="621"/>
      <c r="J38" s="621"/>
      <c r="K38" s="621"/>
      <c r="L38" s="621"/>
      <c r="M38" s="621"/>
      <c r="N38" s="621"/>
      <c r="O38" s="621"/>
      <c r="P38" s="621"/>
      <c r="Q38" s="622"/>
      <c r="R38" s="623">
        <v>1592677</v>
      </c>
      <c r="S38" s="624"/>
      <c r="T38" s="624"/>
      <c r="U38" s="624"/>
      <c r="V38" s="624"/>
      <c r="W38" s="624"/>
      <c r="X38" s="624"/>
      <c r="Y38" s="625"/>
      <c r="Z38" s="626">
        <v>28.5</v>
      </c>
      <c r="AA38" s="626"/>
      <c r="AB38" s="626"/>
      <c r="AC38" s="626"/>
      <c r="AD38" s="627" t="s">
        <v>122</v>
      </c>
      <c r="AE38" s="627"/>
      <c r="AF38" s="627"/>
      <c r="AG38" s="627"/>
      <c r="AH38" s="627"/>
      <c r="AI38" s="627"/>
      <c r="AJ38" s="627"/>
      <c r="AK38" s="627"/>
      <c r="AL38" s="628" t="s">
        <v>122</v>
      </c>
      <c r="AM38" s="629"/>
      <c r="AN38" s="629"/>
      <c r="AO38" s="630"/>
      <c r="AQ38" s="689" t="s">
        <v>322</v>
      </c>
      <c r="AR38" s="690"/>
      <c r="AS38" s="690"/>
      <c r="AT38" s="690"/>
      <c r="AU38" s="690"/>
      <c r="AV38" s="690"/>
      <c r="AW38" s="690"/>
      <c r="AX38" s="690"/>
      <c r="AY38" s="691"/>
      <c r="AZ38" s="623">
        <v>1384</v>
      </c>
      <c r="BA38" s="624"/>
      <c r="BB38" s="624"/>
      <c r="BC38" s="624"/>
      <c r="BD38" s="653"/>
      <c r="BE38" s="653"/>
      <c r="BF38" s="669"/>
      <c r="BG38" s="620" t="s">
        <v>323</v>
      </c>
      <c r="BH38" s="621"/>
      <c r="BI38" s="621"/>
      <c r="BJ38" s="621"/>
      <c r="BK38" s="621"/>
      <c r="BL38" s="621"/>
      <c r="BM38" s="621"/>
      <c r="BN38" s="621"/>
      <c r="BO38" s="621"/>
      <c r="BP38" s="621"/>
      <c r="BQ38" s="621"/>
      <c r="BR38" s="621"/>
      <c r="BS38" s="621"/>
      <c r="BT38" s="621"/>
      <c r="BU38" s="622"/>
      <c r="BV38" s="623">
        <v>447</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355081</v>
      </c>
      <c r="CS38" s="624"/>
      <c r="CT38" s="624"/>
      <c r="CU38" s="624"/>
      <c r="CV38" s="624"/>
      <c r="CW38" s="624"/>
      <c r="CX38" s="624"/>
      <c r="CY38" s="625"/>
      <c r="CZ38" s="628">
        <v>6.8</v>
      </c>
      <c r="DA38" s="655"/>
      <c r="DB38" s="655"/>
      <c r="DC38" s="658"/>
      <c r="DD38" s="632">
        <v>325534</v>
      </c>
      <c r="DE38" s="624"/>
      <c r="DF38" s="624"/>
      <c r="DG38" s="624"/>
      <c r="DH38" s="624"/>
      <c r="DI38" s="624"/>
      <c r="DJ38" s="624"/>
      <c r="DK38" s="625"/>
      <c r="DL38" s="632">
        <v>161234</v>
      </c>
      <c r="DM38" s="624"/>
      <c r="DN38" s="624"/>
      <c r="DO38" s="624"/>
      <c r="DP38" s="624"/>
      <c r="DQ38" s="624"/>
      <c r="DR38" s="624"/>
      <c r="DS38" s="624"/>
      <c r="DT38" s="624"/>
      <c r="DU38" s="624"/>
      <c r="DV38" s="625"/>
      <c r="DW38" s="628">
        <v>8.3000000000000007</v>
      </c>
      <c r="DX38" s="655"/>
      <c r="DY38" s="655"/>
      <c r="DZ38" s="655"/>
      <c r="EA38" s="655"/>
      <c r="EB38" s="655"/>
      <c r="EC38" s="656"/>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326</v>
      </c>
      <c r="AR39" s="690"/>
      <c r="AS39" s="690"/>
      <c r="AT39" s="690"/>
      <c r="AU39" s="690"/>
      <c r="AV39" s="690"/>
      <c r="AW39" s="690"/>
      <c r="AX39" s="690"/>
      <c r="AY39" s="691"/>
      <c r="AZ39" s="623" t="s">
        <v>122</v>
      </c>
      <c r="BA39" s="624"/>
      <c r="BB39" s="624"/>
      <c r="BC39" s="624"/>
      <c r="BD39" s="653"/>
      <c r="BE39" s="653"/>
      <c r="BF39" s="669"/>
      <c r="BG39" s="620" t="s">
        <v>327</v>
      </c>
      <c r="BH39" s="621"/>
      <c r="BI39" s="621"/>
      <c r="BJ39" s="621"/>
      <c r="BK39" s="621"/>
      <c r="BL39" s="621"/>
      <c r="BM39" s="621"/>
      <c r="BN39" s="621"/>
      <c r="BO39" s="621"/>
      <c r="BP39" s="621"/>
      <c r="BQ39" s="621"/>
      <c r="BR39" s="621"/>
      <c r="BS39" s="621"/>
      <c r="BT39" s="621"/>
      <c r="BU39" s="622"/>
      <c r="BV39" s="623">
        <v>783</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166801</v>
      </c>
      <c r="CS39" s="653"/>
      <c r="CT39" s="653"/>
      <c r="CU39" s="653"/>
      <c r="CV39" s="653"/>
      <c r="CW39" s="653"/>
      <c r="CX39" s="653"/>
      <c r="CY39" s="654"/>
      <c r="CZ39" s="628">
        <v>3.2</v>
      </c>
      <c r="DA39" s="655"/>
      <c r="DB39" s="655"/>
      <c r="DC39" s="658"/>
      <c r="DD39" s="632">
        <v>21957</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329</v>
      </c>
      <c r="C40" s="621"/>
      <c r="D40" s="621"/>
      <c r="E40" s="621"/>
      <c r="F40" s="621"/>
      <c r="G40" s="621"/>
      <c r="H40" s="621"/>
      <c r="I40" s="621"/>
      <c r="J40" s="621"/>
      <c r="K40" s="621"/>
      <c r="L40" s="621"/>
      <c r="M40" s="621"/>
      <c r="N40" s="621"/>
      <c r="O40" s="621"/>
      <c r="P40" s="621"/>
      <c r="Q40" s="622"/>
      <c r="R40" s="623">
        <v>8377</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330</v>
      </c>
      <c r="AR40" s="690"/>
      <c r="AS40" s="690"/>
      <c r="AT40" s="690"/>
      <c r="AU40" s="690"/>
      <c r="AV40" s="690"/>
      <c r="AW40" s="690"/>
      <c r="AX40" s="690"/>
      <c r="AY40" s="691"/>
      <c r="AZ40" s="623" t="s">
        <v>122</v>
      </c>
      <c r="BA40" s="624"/>
      <c r="BB40" s="624"/>
      <c r="BC40" s="624"/>
      <c r="BD40" s="653"/>
      <c r="BE40" s="653"/>
      <c r="BF40" s="669"/>
      <c r="BG40" s="673" t="s">
        <v>331</v>
      </c>
      <c r="BH40" s="674"/>
      <c r="BI40" s="674"/>
      <c r="BJ40" s="674"/>
      <c r="BK40" s="674"/>
      <c r="BL40" s="223"/>
      <c r="BM40" s="621" t="s">
        <v>332</v>
      </c>
      <c r="BN40" s="621"/>
      <c r="BO40" s="621"/>
      <c r="BP40" s="621"/>
      <c r="BQ40" s="621"/>
      <c r="BR40" s="621"/>
      <c r="BS40" s="621"/>
      <c r="BT40" s="621"/>
      <c r="BU40" s="622"/>
      <c r="BV40" s="623">
        <v>112</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334</v>
      </c>
      <c r="C41" s="645"/>
      <c r="D41" s="645"/>
      <c r="E41" s="645"/>
      <c r="F41" s="645"/>
      <c r="G41" s="645"/>
      <c r="H41" s="645"/>
      <c r="I41" s="645"/>
      <c r="J41" s="645"/>
      <c r="K41" s="645"/>
      <c r="L41" s="645"/>
      <c r="M41" s="645"/>
      <c r="N41" s="645"/>
      <c r="O41" s="645"/>
      <c r="P41" s="645"/>
      <c r="Q41" s="646"/>
      <c r="R41" s="698">
        <v>5584101</v>
      </c>
      <c r="S41" s="699"/>
      <c r="T41" s="699"/>
      <c r="U41" s="699"/>
      <c r="V41" s="699"/>
      <c r="W41" s="699"/>
      <c r="X41" s="699"/>
      <c r="Y41" s="700"/>
      <c r="Z41" s="701">
        <v>100</v>
      </c>
      <c r="AA41" s="701"/>
      <c r="AB41" s="701"/>
      <c r="AC41" s="701"/>
      <c r="AD41" s="702">
        <v>1945162</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41710</v>
      </c>
      <c r="BA41" s="624"/>
      <c r="BB41" s="624"/>
      <c r="BC41" s="624"/>
      <c r="BD41" s="653"/>
      <c r="BE41" s="653"/>
      <c r="BF41" s="669"/>
      <c r="BG41" s="673"/>
      <c r="BH41" s="674"/>
      <c r="BI41" s="674"/>
      <c r="BJ41" s="674"/>
      <c r="BK41" s="674"/>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338</v>
      </c>
      <c r="AR42" s="706"/>
      <c r="AS42" s="706"/>
      <c r="AT42" s="706"/>
      <c r="AU42" s="706"/>
      <c r="AV42" s="706"/>
      <c r="AW42" s="706"/>
      <c r="AX42" s="706"/>
      <c r="AY42" s="707"/>
      <c r="AZ42" s="698">
        <v>149071</v>
      </c>
      <c r="BA42" s="699"/>
      <c r="BB42" s="699"/>
      <c r="BC42" s="699"/>
      <c r="BD42" s="682"/>
      <c r="BE42" s="682"/>
      <c r="BF42" s="684"/>
      <c r="BG42" s="675"/>
      <c r="BH42" s="676"/>
      <c r="BI42" s="676"/>
      <c r="BJ42" s="676"/>
      <c r="BK42" s="676"/>
      <c r="BL42" s="224"/>
      <c r="BM42" s="645" t="s">
        <v>339</v>
      </c>
      <c r="BN42" s="645"/>
      <c r="BO42" s="645"/>
      <c r="BP42" s="645"/>
      <c r="BQ42" s="645"/>
      <c r="BR42" s="645"/>
      <c r="BS42" s="645"/>
      <c r="BT42" s="645"/>
      <c r="BU42" s="646"/>
      <c r="BV42" s="698">
        <v>366</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2512635</v>
      </c>
      <c r="CS42" s="653"/>
      <c r="CT42" s="653"/>
      <c r="CU42" s="653"/>
      <c r="CV42" s="653"/>
      <c r="CW42" s="653"/>
      <c r="CX42" s="653"/>
      <c r="CY42" s="654"/>
      <c r="CZ42" s="628">
        <v>48.4</v>
      </c>
      <c r="DA42" s="655"/>
      <c r="DB42" s="655"/>
      <c r="DC42" s="658"/>
      <c r="DD42" s="632">
        <v>256812</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341</v>
      </c>
      <c r="CD43" s="620" t="s">
        <v>342</v>
      </c>
      <c r="CE43" s="621"/>
      <c r="CF43" s="621"/>
      <c r="CG43" s="621"/>
      <c r="CH43" s="621"/>
      <c r="CI43" s="621"/>
      <c r="CJ43" s="621"/>
      <c r="CK43" s="621"/>
      <c r="CL43" s="621"/>
      <c r="CM43" s="621"/>
      <c r="CN43" s="621"/>
      <c r="CO43" s="621"/>
      <c r="CP43" s="621"/>
      <c r="CQ43" s="622"/>
      <c r="CR43" s="623">
        <v>14983</v>
      </c>
      <c r="CS43" s="653"/>
      <c r="CT43" s="653"/>
      <c r="CU43" s="653"/>
      <c r="CV43" s="653"/>
      <c r="CW43" s="653"/>
      <c r="CX43" s="653"/>
      <c r="CY43" s="654"/>
      <c r="CZ43" s="628">
        <v>0.3</v>
      </c>
      <c r="DA43" s="655"/>
      <c r="DB43" s="655"/>
      <c r="DC43" s="658"/>
      <c r="DD43" s="632">
        <v>14983</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2512635</v>
      </c>
      <c r="CS44" s="624"/>
      <c r="CT44" s="624"/>
      <c r="CU44" s="624"/>
      <c r="CV44" s="624"/>
      <c r="CW44" s="624"/>
      <c r="CX44" s="624"/>
      <c r="CY44" s="625"/>
      <c r="CZ44" s="628">
        <v>48.4</v>
      </c>
      <c r="DA44" s="629"/>
      <c r="DB44" s="629"/>
      <c r="DC44" s="635"/>
      <c r="DD44" s="632">
        <v>256812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571248</v>
      </c>
      <c r="CS45" s="653"/>
      <c r="CT45" s="653"/>
      <c r="CU45" s="653"/>
      <c r="CV45" s="653"/>
      <c r="CW45" s="653"/>
      <c r="CX45" s="653"/>
      <c r="CY45" s="654"/>
      <c r="CZ45" s="628">
        <v>11</v>
      </c>
      <c r="DA45" s="655"/>
      <c r="DB45" s="655"/>
      <c r="DC45" s="658"/>
      <c r="DD45" s="632">
        <v>16198</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347</v>
      </c>
      <c r="CG46" s="621"/>
      <c r="CH46" s="621"/>
      <c r="CI46" s="621"/>
      <c r="CJ46" s="621"/>
      <c r="CK46" s="621"/>
      <c r="CL46" s="621"/>
      <c r="CM46" s="621"/>
      <c r="CN46" s="621"/>
      <c r="CO46" s="621"/>
      <c r="CP46" s="621"/>
      <c r="CQ46" s="622"/>
      <c r="CR46" s="623">
        <v>1937521</v>
      </c>
      <c r="CS46" s="624"/>
      <c r="CT46" s="624"/>
      <c r="CU46" s="624"/>
      <c r="CV46" s="624"/>
      <c r="CW46" s="624"/>
      <c r="CX46" s="624"/>
      <c r="CY46" s="625"/>
      <c r="CZ46" s="628">
        <v>37.299999999999997</v>
      </c>
      <c r="DA46" s="629"/>
      <c r="DB46" s="629"/>
      <c r="DC46" s="635"/>
      <c r="DD46" s="632">
        <v>240248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348</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25"/>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350</v>
      </c>
      <c r="CE49" s="645"/>
      <c r="CF49" s="645"/>
      <c r="CG49" s="645"/>
      <c r="CH49" s="645"/>
      <c r="CI49" s="645"/>
      <c r="CJ49" s="645"/>
      <c r="CK49" s="645"/>
      <c r="CL49" s="645"/>
      <c r="CM49" s="645"/>
      <c r="CN49" s="645"/>
      <c r="CO49" s="645"/>
      <c r="CP49" s="645"/>
      <c r="CQ49" s="646"/>
      <c r="CR49" s="698">
        <v>5194363</v>
      </c>
      <c r="CS49" s="682"/>
      <c r="CT49" s="682"/>
      <c r="CU49" s="682"/>
      <c r="CV49" s="682"/>
      <c r="CW49" s="682"/>
      <c r="CX49" s="682"/>
      <c r="CY49" s="711"/>
      <c r="CZ49" s="703">
        <v>100</v>
      </c>
      <c r="DA49" s="712"/>
      <c r="DB49" s="712"/>
      <c r="DC49" s="713"/>
      <c r="DD49" s="714">
        <v>2353302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7a38fb7IsHJ5x56SRHRJRhHRi1iAaiV0oxCDzxA3OPShf74KXfPgn5cJRvSjQADn+yvKdEXNIud13qB1jIPtQ==" saltValue="zefBau2LVb3Q/DgAV0Lx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80" zoomScaleNormal="80" zoomScaleSheetLayoutView="8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373</v>
      </c>
      <c r="C7" s="750"/>
      <c r="D7" s="750"/>
      <c r="E7" s="750"/>
      <c r="F7" s="750"/>
      <c r="G7" s="750"/>
      <c r="H7" s="750"/>
      <c r="I7" s="750"/>
      <c r="J7" s="750"/>
      <c r="K7" s="750"/>
      <c r="L7" s="750"/>
      <c r="M7" s="750"/>
      <c r="N7" s="750"/>
      <c r="O7" s="750"/>
      <c r="P7" s="751"/>
      <c r="Q7" s="752">
        <v>5584</v>
      </c>
      <c r="R7" s="753"/>
      <c r="S7" s="753"/>
      <c r="T7" s="753"/>
      <c r="U7" s="753"/>
      <c r="V7" s="753">
        <v>5194</v>
      </c>
      <c r="W7" s="753"/>
      <c r="X7" s="753"/>
      <c r="Y7" s="753"/>
      <c r="Z7" s="753"/>
      <c r="AA7" s="753">
        <v>390</v>
      </c>
      <c r="AB7" s="753"/>
      <c r="AC7" s="753"/>
      <c r="AD7" s="753"/>
      <c r="AE7" s="754"/>
      <c r="AF7" s="755">
        <v>389</v>
      </c>
      <c r="AG7" s="756"/>
      <c r="AH7" s="756"/>
      <c r="AI7" s="756"/>
      <c r="AJ7" s="757"/>
      <c r="AK7" s="758">
        <v>625</v>
      </c>
      <c r="AL7" s="759"/>
      <c r="AM7" s="759"/>
      <c r="AN7" s="759"/>
      <c r="AO7" s="759"/>
      <c r="AP7" s="759">
        <v>4796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557</v>
      </c>
      <c r="BT7" s="747"/>
      <c r="BU7" s="747"/>
      <c r="BV7" s="747"/>
      <c r="BW7" s="747"/>
      <c r="BX7" s="747"/>
      <c r="BY7" s="747"/>
      <c r="BZ7" s="747"/>
      <c r="CA7" s="747"/>
      <c r="CB7" s="747"/>
      <c r="CC7" s="747"/>
      <c r="CD7" s="747"/>
      <c r="CE7" s="747"/>
      <c r="CF7" s="747"/>
      <c r="CG7" s="762"/>
      <c r="CH7" s="743" t="s">
        <v>556</v>
      </c>
      <c r="CI7" s="744"/>
      <c r="CJ7" s="744"/>
      <c r="CK7" s="744"/>
      <c r="CL7" s="745"/>
      <c r="CM7" s="743" t="s">
        <v>556</v>
      </c>
      <c r="CN7" s="744"/>
      <c r="CO7" s="744"/>
      <c r="CP7" s="744"/>
      <c r="CQ7" s="745"/>
      <c r="CR7" s="743">
        <v>0</v>
      </c>
      <c r="CS7" s="744"/>
      <c r="CT7" s="744"/>
      <c r="CU7" s="744"/>
      <c r="CV7" s="745"/>
      <c r="CW7" s="743">
        <v>0</v>
      </c>
      <c r="CX7" s="744"/>
      <c r="CY7" s="744"/>
      <c r="CZ7" s="744"/>
      <c r="DA7" s="745"/>
      <c r="DB7" s="743">
        <v>0</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558</v>
      </c>
      <c r="BT8" s="774"/>
      <c r="BU8" s="774"/>
      <c r="BV8" s="774"/>
      <c r="BW8" s="774"/>
      <c r="BX8" s="774"/>
      <c r="BY8" s="774"/>
      <c r="BZ8" s="774"/>
      <c r="CA8" s="774"/>
      <c r="CB8" s="774"/>
      <c r="CC8" s="774"/>
      <c r="CD8" s="774"/>
      <c r="CE8" s="774"/>
      <c r="CF8" s="774"/>
      <c r="CG8" s="775"/>
      <c r="CH8" s="776">
        <v>41</v>
      </c>
      <c r="CI8" s="777"/>
      <c r="CJ8" s="777"/>
      <c r="CK8" s="777"/>
      <c r="CL8" s="778"/>
      <c r="CM8" s="776">
        <v>-112</v>
      </c>
      <c r="CN8" s="777"/>
      <c r="CO8" s="777"/>
      <c r="CP8" s="777"/>
      <c r="CQ8" s="778"/>
      <c r="CR8" s="776">
        <v>44</v>
      </c>
      <c r="CS8" s="777"/>
      <c r="CT8" s="777"/>
      <c r="CU8" s="777"/>
      <c r="CV8" s="778"/>
      <c r="CW8" s="776">
        <v>0</v>
      </c>
      <c r="CX8" s="777"/>
      <c r="CY8" s="777"/>
      <c r="CZ8" s="777"/>
      <c r="DA8" s="778"/>
      <c r="DB8" s="776">
        <v>0</v>
      </c>
      <c r="DC8" s="777"/>
      <c r="DD8" s="777"/>
      <c r="DE8" s="777"/>
      <c r="DF8" s="778"/>
      <c r="DG8" s="776" t="s">
        <v>556</v>
      </c>
      <c r="DH8" s="777"/>
      <c r="DI8" s="777"/>
      <c r="DJ8" s="777"/>
      <c r="DK8" s="778"/>
      <c r="DL8" s="776" t="s">
        <v>556</v>
      </c>
      <c r="DM8" s="777"/>
      <c r="DN8" s="777"/>
      <c r="DO8" s="777"/>
      <c r="DP8" s="778"/>
      <c r="DQ8" s="776" t="s">
        <v>556</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559</v>
      </c>
      <c r="BT9" s="774"/>
      <c r="BU9" s="774"/>
      <c r="BV9" s="774"/>
      <c r="BW9" s="774"/>
      <c r="BX9" s="774"/>
      <c r="BY9" s="774"/>
      <c r="BZ9" s="774"/>
      <c r="CA9" s="774"/>
      <c r="CB9" s="774"/>
      <c r="CC9" s="774"/>
      <c r="CD9" s="774"/>
      <c r="CE9" s="774"/>
      <c r="CF9" s="774"/>
      <c r="CG9" s="775"/>
      <c r="CH9" s="776" t="s">
        <v>556</v>
      </c>
      <c r="CI9" s="777"/>
      <c r="CJ9" s="777"/>
      <c r="CK9" s="777"/>
      <c r="CL9" s="778"/>
      <c r="CM9" s="776" t="s">
        <v>556</v>
      </c>
      <c r="CN9" s="777"/>
      <c r="CO9" s="777"/>
      <c r="CP9" s="777"/>
      <c r="CQ9" s="778"/>
      <c r="CR9" s="776" t="s">
        <v>556</v>
      </c>
      <c r="CS9" s="777"/>
      <c r="CT9" s="777"/>
      <c r="CU9" s="777"/>
      <c r="CV9" s="778"/>
      <c r="CW9" s="776">
        <v>0</v>
      </c>
      <c r="CX9" s="777"/>
      <c r="CY9" s="777"/>
      <c r="CZ9" s="777"/>
      <c r="DA9" s="778"/>
      <c r="DB9" s="776">
        <v>0</v>
      </c>
      <c r="DC9" s="777"/>
      <c r="DD9" s="777"/>
      <c r="DE9" s="777"/>
      <c r="DF9" s="778"/>
      <c r="DG9" s="776" t="s">
        <v>556</v>
      </c>
      <c r="DH9" s="777"/>
      <c r="DI9" s="777"/>
      <c r="DJ9" s="777"/>
      <c r="DK9" s="778"/>
      <c r="DL9" s="776" t="s">
        <v>556</v>
      </c>
      <c r="DM9" s="777"/>
      <c r="DN9" s="777"/>
      <c r="DO9" s="777"/>
      <c r="DP9" s="778"/>
      <c r="DQ9" s="776" t="s">
        <v>556</v>
      </c>
      <c r="DR9" s="777"/>
      <c r="DS9" s="777"/>
      <c r="DT9" s="777"/>
      <c r="DU9" s="778"/>
      <c r="DV9" s="773" t="s">
        <v>562</v>
      </c>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560</v>
      </c>
      <c r="BT10" s="774"/>
      <c r="BU10" s="774"/>
      <c r="BV10" s="774"/>
      <c r="BW10" s="774"/>
      <c r="BX10" s="774"/>
      <c r="BY10" s="774"/>
      <c r="BZ10" s="774"/>
      <c r="CA10" s="774"/>
      <c r="CB10" s="774"/>
      <c r="CC10" s="774"/>
      <c r="CD10" s="774"/>
      <c r="CE10" s="774"/>
      <c r="CF10" s="774"/>
      <c r="CG10" s="775"/>
      <c r="CH10" s="776">
        <v>-33</v>
      </c>
      <c r="CI10" s="777"/>
      <c r="CJ10" s="777"/>
      <c r="CK10" s="777"/>
      <c r="CL10" s="778"/>
      <c r="CM10" s="776">
        <v>-173</v>
      </c>
      <c r="CN10" s="777"/>
      <c r="CO10" s="777"/>
      <c r="CP10" s="777"/>
      <c r="CQ10" s="778"/>
      <c r="CR10" s="776">
        <v>8</v>
      </c>
      <c r="CS10" s="777"/>
      <c r="CT10" s="777"/>
      <c r="CU10" s="777"/>
      <c r="CV10" s="778"/>
      <c r="CW10" s="776">
        <v>0</v>
      </c>
      <c r="CX10" s="777"/>
      <c r="CY10" s="777"/>
      <c r="CZ10" s="777"/>
      <c r="DA10" s="778"/>
      <c r="DB10" s="776">
        <v>0</v>
      </c>
      <c r="DC10" s="777"/>
      <c r="DD10" s="777"/>
      <c r="DE10" s="777"/>
      <c r="DF10" s="778"/>
      <c r="DG10" s="776" t="s">
        <v>556</v>
      </c>
      <c r="DH10" s="777"/>
      <c r="DI10" s="777"/>
      <c r="DJ10" s="777"/>
      <c r="DK10" s="778"/>
      <c r="DL10" s="776" t="s">
        <v>556</v>
      </c>
      <c r="DM10" s="777"/>
      <c r="DN10" s="777"/>
      <c r="DO10" s="777"/>
      <c r="DP10" s="778"/>
      <c r="DQ10" s="776" t="s">
        <v>556</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375</v>
      </c>
      <c r="B23" s="789" t="s">
        <v>376</v>
      </c>
      <c r="C23" s="790"/>
      <c r="D23" s="790"/>
      <c r="E23" s="790"/>
      <c r="F23" s="790"/>
      <c r="G23" s="790"/>
      <c r="H23" s="790"/>
      <c r="I23" s="790"/>
      <c r="J23" s="790"/>
      <c r="K23" s="790"/>
      <c r="L23" s="790"/>
      <c r="M23" s="790"/>
      <c r="N23" s="790"/>
      <c r="O23" s="790"/>
      <c r="P23" s="791"/>
      <c r="Q23" s="792">
        <v>5584</v>
      </c>
      <c r="R23" s="793"/>
      <c r="S23" s="793"/>
      <c r="T23" s="793"/>
      <c r="U23" s="793"/>
      <c r="V23" s="793">
        <v>5194</v>
      </c>
      <c r="W23" s="793"/>
      <c r="X23" s="793"/>
      <c r="Y23" s="793"/>
      <c r="Z23" s="793"/>
      <c r="AA23" s="793">
        <v>390</v>
      </c>
      <c r="AB23" s="793"/>
      <c r="AC23" s="793"/>
      <c r="AD23" s="793"/>
      <c r="AE23" s="794"/>
      <c r="AF23" s="795">
        <v>389</v>
      </c>
      <c r="AG23" s="793"/>
      <c r="AH23" s="793"/>
      <c r="AI23" s="793"/>
      <c r="AJ23" s="796"/>
      <c r="AK23" s="797"/>
      <c r="AL23" s="798"/>
      <c r="AM23" s="798"/>
      <c r="AN23" s="798"/>
      <c r="AO23" s="798"/>
      <c r="AP23" s="793">
        <v>4796</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387</v>
      </c>
      <c r="C28" s="750"/>
      <c r="D28" s="750"/>
      <c r="E28" s="750"/>
      <c r="F28" s="750"/>
      <c r="G28" s="750"/>
      <c r="H28" s="750"/>
      <c r="I28" s="750"/>
      <c r="J28" s="750"/>
      <c r="K28" s="750"/>
      <c r="L28" s="750"/>
      <c r="M28" s="750"/>
      <c r="N28" s="750"/>
      <c r="O28" s="750"/>
      <c r="P28" s="751"/>
      <c r="Q28" s="822">
        <v>450</v>
      </c>
      <c r="R28" s="823"/>
      <c r="S28" s="823"/>
      <c r="T28" s="823"/>
      <c r="U28" s="823"/>
      <c r="V28" s="823">
        <v>419</v>
      </c>
      <c r="W28" s="823"/>
      <c r="X28" s="823"/>
      <c r="Y28" s="823"/>
      <c r="Z28" s="823"/>
      <c r="AA28" s="823">
        <v>31</v>
      </c>
      <c r="AB28" s="823"/>
      <c r="AC28" s="823"/>
      <c r="AD28" s="823"/>
      <c r="AE28" s="824"/>
      <c r="AF28" s="825">
        <v>31</v>
      </c>
      <c r="AG28" s="823"/>
      <c r="AH28" s="823"/>
      <c r="AI28" s="823"/>
      <c r="AJ28" s="826"/>
      <c r="AK28" s="827">
        <v>46</v>
      </c>
      <c r="AL28" s="828"/>
      <c r="AM28" s="828"/>
      <c r="AN28" s="828"/>
      <c r="AO28" s="828"/>
      <c r="AP28" s="828" t="s">
        <v>561</v>
      </c>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388</v>
      </c>
      <c r="C29" s="781"/>
      <c r="D29" s="781"/>
      <c r="E29" s="781"/>
      <c r="F29" s="781"/>
      <c r="G29" s="781"/>
      <c r="H29" s="781"/>
      <c r="I29" s="781"/>
      <c r="J29" s="781"/>
      <c r="K29" s="781"/>
      <c r="L29" s="781"/>
      <c r="M29" s="781"/>
      <c r="N29" s="781"/>
      <c r="O29" s="781"/>
      <c r="P29" s="782"/>
      <c r="Q29" s="783">
        <v>501</v>
      </c>
      <c r="R29" s="784"/>
      <c r="S29" s="784"/>
      <c r="T29" s="784"/>
      <c r="U29" s="784"/>
      <c r="V29" s="784">
        <v>468</v>
      </c>
      <c r="W29" s="784"/>
      <c r="X29" s="784"/>
      <c r="Y29" s="784"/>
      <c r="Z29" s="784"/>
      <c r="AA29" s="784">
        <v>33</v>
      </c>
      <c r="AB29" s="784"/>
      <c r="AC29" s="784"/>
      <c r="AD29" s="784"/>
      <c r="AE29" s="785"/>
      <c r="AF29" s="786">
        <v>33</v>
      </c>
      <c r="AG29" s="787"/>
      <c r="AH29" s="787"/>
      <c r="AI29" s="787"/>
      <c r="AJ29" s="788"/>
      <c r="AK29" s="834">
        <v>72</v>
      </c>
      <c r="AL29" s="830"/>
      <c r="AM29" s="830"/>
      <c r="AN29" s="830"/>
      <c r="AO29" s="830"/>
      <c r="AP29" s="830" t="s">
        <v>561</v>
      </c>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389</v>
      </c>
      <c r="C30" s="781"/>
      <c r="D30" s="781"/>
      <c r="E30" s="781"/>
      <c r="F30" s="781"/>
      <c r="G30" s="781"/>
      <c r="H30" s="781"/>
      <c r="I30" s="781"/>
      <c r="J30" s="781"/>
      <c r="K30" s="781"/>
      <c r="L30" s="781"/>
      <c r="M30" s="781"/>
      <c r="N30" s="781"/>
      <c r="O30" s="781"/>
      <c r="P30" s="782"/>
      <c r="Q30" s="783">
        <v>97</v>
      </c>
      <c r="R30" s="784"/>
      <c r="S30" s="784"/>
      <c r="T30" s="784"/>
      <c r="U30" s="784"/>
      <c r="V30" s="784">
        <v>95</v>
      </c>
      <c r="W30" s="784"/>
      <c r="X30" s="784"/>
      <c r="Y30" s="784"/>
      <c r="Z30" s="784"/>
      <c r="AA30" s="784">
        <v>2</v>
      </c>
      <c r="AB30" s="784"/>
      <c r="AC30" s="784"/>
      <c r="AD30" s="784"/>
      <c r="AE30" s="785"/>
      <c r="AF30" s="786">
        <v>2</v>
      </c>
      <c r="AG30" s="787"/>
      <c r="AH30" s="787"/>
      <c r="AI30" s="787"/>
      <c r="AJ30" s="788"/>
      <c r="AK30" s="834">
        <v>55</v>
      </c>
      <c r="AL30" s="830"/>
      <c r="AM30" s="830"/>
      <c r="AN30" s="830"/>
      <c r="AO30" s="830"/>
      <c r="AP30" s="830" t="s">
        <v>561</v>
      </c>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390</v>
      </c>
      <c r="C31" s="781"/>
      <c r="D31" s="781"/>
      <c r="E31" s="781"/>
      <c r="F31" s="781"/>
      <c r="G31" s="781"/>
      <c r="H31" s="781"/>
      <c r="I31" s="781"/>
      <c r="J31" s="781"/>
      <c r="K31" s="781"/>
      <c r="L31" s="781"/>
      <c r="M31" s="781"/>
      <c r="N31" s="781"/>
      <c r="O31" s="781"/>
      <c r="P31" s="782"/>
      <c r="Q31" s="783">
        <v>59</v>
      </c>
      <c r="R31" s="784"/>
      <c r="S31" s="784"/>
      <c r="T31" s="784"/>
      <c r="U31" s="784"/>
      <c r="V31" s="784">
        <v>58</v>
      </c>
      <c r="W31" s="784"/>
      <c r="X31" s="784"/>
      <c r="Y31" s="784"/>
      <c r="Z31" s="784"/>
      <c r="AA31" s="784">
        <v>0</v>
      </c>
      <c r="AB31" s="784"/>
      <c r="AC31" s="784"/>
      <c r="AD31" s="784"/>
      <c r="AE31" s="785"/>
      <c r="AF31" s="786">
        <v>0</v>
      </c>
      <c r="AG31" s="787"/>
      <c r="AH31" s="787"/>
      <c r="AI31" s="787"/>
      <c r="AJ31" s="788"/>
      <c r="AK31" s="834">
        <v>8</v>
      </c>
      <c r="AL31" s="830"/>
      <c r="AM31" s="830"/>
      <c r="AN31" s="830"/>
      <c r="AO31" s="830"/>
      <c r="AP31" s="830">
        <v>25</v>
      </c>
      <c r="AQ31" s="830"/>
      <c r="AR31" s="830"/>
      <c r="AS31" s="830"/>
      <c r="AT31" s="830"/>
      <c r="AU31" s="830">
        <v>12</v>
      </c>
      <c r="AV31" s="830"/>
      <c r="AW31" s="830"/>
      <c r="AX31" s="830"/>
      <c r="AY31" s="830"/>
      <c r="AZ31" s="831"/>
      <c r="BA31" s="831"/>
      <c r="BB31" s="831"/>
      <c r="BC31" s="831"/>
      <c r="BD31" s="831"/>
      <c r="BE31" s="832" t="s">
        <v>391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392</v>
      </c>
      <c r="C32" s="781"/>
      <c r="D32" s="781"/>
      <c r="E32" s="781"/>
      <c r="F32" s="781"/>
      <c r="G32" s="781"/>
      <c r="H32" s="781"/>
      <c r="I32" s="781"/>
      <c r="J32" s="781"/>
      <c r="K32" s="781"/>
      <c r="L32" s="781"/>
      <c r="M32" s="781"/>
      <c r="N32" s="781"/>
      <c r="O32" s="781"/>
      <c r="P32" s="782"/>
      <c r="Q32" s="783">
        <v>272</v>
      </c>
      <c r="R32" s="784"/>
      <c r="S32" s="784"/>
      <c r="T32" s="784"/>
      <c r="U32" s="784"/>
      <c r="V32" s="784">
        <v>239</v>
      </c>
      <c r="W32" s="784"/>
      <c r="X32" s="784"/>
      <c r="Y32" s="784"/>
      <c r="Z32" s="784"/>
      <c r="AA32" s="784">
        <v>33</v>
      </c>
      <c r="AB32" s="784"/>
      <c r="AC32" s="784"/>
      <c r="AD32" s="784"/>
      <c r="AE32" s="785"/>
      <c r="AF32" s="786">
        <v>33</v>
      </c>
      <c r="AG32" s="787"/>
      <c r="AH32" s="787"/>
      <c r="AI32" s="787"/>
      <c r="AJ32" s="788"/>
      <c r="AK32" s="834">
        <v>163</v>
      </c>
      <c r="AL32" s="830"/>
      <c r="AM32" s="830"/>
      <c r="AN32" s="830"/>
      <c r="AO32" s="830"/>
      <c r="AP32" s="830">
        <v>692</v>
      </c>
      <c r="AQ32" s="830"/>
      <c r="AR32" s="830"/>
      <c r="AS32" s="830"/>
      <c r="AT32" s="830"/>
      <c r="AU32" s="830">
        <v>723</v>
      </c>
      <c r="AV32" s="830"/>
      <c r="AW32" s="830"/>
      <c r="AX32" s="830"/>
      <c r="AY32" s="830"/>
      <c r="AZ32" s="831"/>
      <c r="BA32" s="831"/>
      <c r="BB32" s="831"/>
      <c r="BC32" s="831"/>
      <c r="BD32" s="831"/>
      <c r="BE32" s="832" t="s">
        <v>391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375</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99</v>
      </c>
      <c r="AG63" s="844"/>
      <c r="AH63" s="844"/>
      <c r="AI63" s="844"/>
      <c r="AJ63" s="845"/>
      <c r="AK63" s="846"/>
      <c r="AL63" s="841"/>
      <c r="AM63" s="841"/>
      <c r="AN63" s="841"/>
      <c r="AO63" s="841"/>
      <c r="AP63" s="844">
        <v>717</v>
      </c>
      <c r="AQ63" s="844"/>
      <c r="AR63" s="844"/>
      <c r="AS63" s="844"/>
      <c r="AT63" s="844"/>
      <c r="AU63" s="844">
        <v>735</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397</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549</v>
      </c>
      <c r="C68" s="870"/>
      <c r="D68" s="870"/>
      <c r="E68" s="870"/>
      <c r="F68" s="870"/>
      <c r="G68" s="870"/>
      <c r="H68" s="870"/>
      <c r="I68" s="870"/>
      <c r="J68" s="870"/>
      <c r="K68" s="870"/>
      <c r="L68" s="870"/>
      <c r="M68" s="870"/>
      <c r="N68" s="870"/>
      <c r="O68" s="870"/>
      <c r="P68" s="871"/>
      <c r="Q68" s="872">
        <v>591</v>
      </c>
      <c r="R68" s="866"/>
      <c r="S68" s="866"/>
      <c r="T68" s="866"/>
      <c r="U68" s="866"/>
      <c r="V68" s="866">
        <v>575</v>
      </c>
      <c r="W68" s="866"/>
      <c r="X68" s="866"/>
      <c r="Y68" s="866"/>
      <c r="Z68" s="866"/>
      <c r="AA68" s="866">
        <v>16</v>
      </c>
      <c r="AB68" s="866"/>
      <c r="AC68" s="866"/>
      <c r="AD68" s="866"/>
      <c r="AE68" s="866"/>
      <c r="AF68" s="866">
        <v>16</v>
      </c>
      <c r="AG68" s="866"/>
      <c r="AH68" s="866"/>
      <c r="AI68" s="866"/>
      <c r="AJ68" s="866"/>
      <c r="AK68" s="866">
        <v>67</v>
      </c>
      <c r="AL68" s="866"/>
      <c r="AM68" s="866"/>
      <c r="AN68" s="866"/>
      <c r="AO68" s="866"/>
      <c r="AP68" s="866" t="s">
        <v>556</v>
      </c>
      <c r="AQ68" s="866"/>
      <c r="AR68" s="866"/>
      <c r="AS68" s="866"/>
      <c r="AT68" s="866"/>
      <c r="AU68" s="866" t="s">
        <v>556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550</v>
      </c>
      <c r="C69" s="874"/>
      <c r="D69" s="874"/>
      <c r="E69" s="874"/>
      <c r="F69" s="874"/>
      <c r="G69" s="874"/>
      <c r="H69" s="874"/>
      <c r="I69" s="874"/>
      <c r="J69" s="874"/>
      <c r="K69" s="874"/>
      <c r="L69" s="874"/>
      <c r="M69" s="874"/>
      <c r="N69" s="874"/>
      <c r="O69" s="874"/>
      <c r="P69" s="875"/>
      <c r="Q69" s="876">
        <v>2186</v>
      </c>
      <c r="R69" s="830"/>
      <c r="S69" s="830"/>
      <c r="T69" s="830"/>
      <c r="U69" s="830"/>
      <c r="V69" s="830">
        <v>2151</v>
      </c>
      <c r="W69" s="830"/>
      <c r="X69" s="830"/>
      <c r="Y69" s="830"/>
      <c r="Z69" s="830"/>
      <c r="AA69" s="830">
        <v>35</v>
      </c>
      <c r="AB69" s="830"/>
      <c r="AC69" s="830"/>
      <c r="AD69" s="830"/>
      <c r="AE69" s="830"/>
      <c r="AF69" s="830">
        <v>35</v>
      </c>
      <c r="AG69" s="830"/>
      <c r="AH69" s="830"/>
      <c r="AI69" s="830"/>
      <c r="AJ69" s="830"/>
      <c r="AK69" s="830">
        <v>112</v>
      </c>
      <c r="AL69" s="830"/>
      <c r="AM69" s="830"/>
      <c r="AN69" s="830"/>
      <c r="AO69" s="830"/>
      <c r="AP69" s="830">
        <v>861</v>
      </c>
      <c r="AQ69" s="830"/>
      <c r="AR69" s="830"/>
      <c r="AS69" s="830"/>
      <c r="AT69" s="830"/>
      <c r="AU69" s="830">
        <v>51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551</v>
      </c>
      <c r="C70" s="874"/>
      <c r="D70" s="874"/>
      <c r="E70" s="874"/>
      <c r="F70" s="874"/>
      <c r="G70" s="874"/>
      <c r="H70" s="874"/>
      <c r="I70" s="874"/>
      <c r="J70" s="874"/>
      <c r="K70" s="874"/>
      <c r="L70" s="874"/>
      <c r="M70" s="874"/>
      <c r="N70" s="874"/>
      <c r="O70" s="874"/>
      <c r="P70" s="875"/>
      <c r="Q70" s="876">
        <v>767</v>
      </c>
      <c r="R70" s="830"/>
      <c r="S70" s="830"/>
      <c r="T70" s="830"/>
      <c r="U70" s="830"/>
      <c r="V70" s="830">
        <v>623</v>
      </c>
      <c r="W70" s="830"/>
      <c r="X70" s="830"/>
      <c r="Y70" s="830"/>
      <c r="Z70" s="830"/>
      <c r="AA70" s="830">
        <v>144</v>
      </c>
      <c r="AB70" s="830"/>
      <c r="AC70" s="830"/>
      <c r="AD70" s="830"/>
      <c r="AE70" s="830"/>
      <c r="AF70" s="830">
        <v>144</v>
      </c>
      <c r="AG70" s="830"/>
      <c r="AH70" s="830"/>
      <c r="AI70" s="830"/>
      <c r="AJ70" s="830"/>
      <c r="AK70" s="830" t="s">
        <v>556</v>
      </c>
      <c r="AL70" s="830"/>
      <c r="AM70" s="830"/>
      <c r="AN70" s="830"/>
      <c r="AO70" s="830"/>
      <c r="AP70" s="830">
        <v>71</v>
      </c>
      <c r="AQ70" s="830"/>
      <c r="AR70" s="830"/>
      <c r="AS70" s="830"/>
      <c r="AT70" s="830"/>
      <c r="AU70" s="830" t="s">
        <v>556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552</v>
      </c>
      <c r="C71" s="874"/>
      <c r="D71" s="874"/>
      <c r="E71" s="874"/>
      <c r="F71" s="874"/>
      <c r="G71" s="874"/>
      <c r="H71" s="874"/>
      <c r="I71" s="874"/>
      <c r="J71" s="874"/>
      <c r="K71" s="874"/>
      <c r="L71" s="874"/>
      <c r="M71" s="874"/>
      <c r="N71" s="874"/>
      <c r="O71" s="874"/>
      <c r="P71" s="875"/>
      <c r="Q71" s="876">
        <v>176</v>
      </c>
      <c r="R71" s="830"/>
      <c r="S71" s="830"/>
      <c r="T71" s="830"/>
      <c r="U71" s="830"/>
      <c r="V71" s="830">
        <v>142</v>
      </c>
      <c r="W71" s="830"/>
      <c r="X71" s="830"/>
      <c r="Y71" s="830"/>
      <c r="Z71" s="830"/>
      <c r="AA71" s="830">
        <v>34</v>
      </c>
      <c r="AB71" s="830"/>
      <c r="AC71" s="830"/>
      <c r="AD71" s="830"/>
      <c r="AE71" s="830"/>
      <c r="AF71" s="830">
        <v>34</v>
      </c>
      <c r="AG71" s="830"/>
      <c r="AH71" s="830"/>
      <c r="AI71" s="830"/>
      <c r="AJ71" s="830"/>
      <c r="AK71" s="830">
        <v>19</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553</v>
      </c>
      <c r="C72" s="874"/>
      <c r="D72" s="874"/>
      <c r="E72" s="874"/>
      <c r="F72" s="874"/>
      <c r="G72" s="874"/>
      <c r="H72" s="874"/>
      <c r="I72" s="874"/>
      <c r="J72" s="874"/>
      <c r="K72" s="874"/>
      <c r="L72" s="874"/>
      <c r="M72" s="874"/>
      <c r="N72" s="874"/>
      <c r="O72" s="874"/>
      <c r="P72" s="875"/>
      <c r="Q72" s="876">
        <v>4231</v>
      </c>
      <c r="R72" s="830"/>
      <c r="S72" s="830"/>
      <c r="T72" s="830"/>
      <c r="U72" s="830"/>
      <c r="V72" s="830">
        <v>3817</v>
      </c>
      <c r="W72" s="830"/>
      <c r="X72" s="830"/>
      <c r="Y72" s="830"/>
      <c r="Z72" s="830"/>
      <c r="AA72" s="830">
        <v>414</v>
      </c>
      <c r="AB72" s="830"/>
      <c r="AC72" s="830"/>
      <c r="AD72" s="830"/>
      <c r="AE72" s="830"/>
      <c r="AF72" s="830">
        <v>414</v>
      </c>
      <c r="AG72" s="830"/>
      <c r="AH72" s="830"/>
      <c r="AI72" s="830"/>
      <c r="AJ72" s="830"/>
      <c r="AK72" s="830" t="s">
        <v>556</v>
      </c>
      <c r="AL72" s="830"/>
      <c r="AM72" s="830"/>
      <c r="AN72" s="830"/>
      <c r="AO72" s="830"/>
      <c r="AP72" s="830" t="s">
        <v>556</v>
      </c>
      <c r="AQ72" s="830"/>
      <c r="AR72" s="830"/>
      <c r="AS72" s="830"/>
      <c r="AT72" s="830"/>
      <c r="AU72" s="830" t="s">
        <v>556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554</v>
      </c>
      <c r="C73" s="874"/>
      <c r="D73" s="874"/>
      <c r="E73" s="874"/>
      <c r="F73" s="874"/>
      <c r="G73" s="874"/>
      <c r="H73" s="874"/>
      <c r="I73" s="874"/>
      <c r="J73" s="874"/>
      <c r="K73" s="874"/>
      <c r="L73" s="874"/>
      <c r="M73" s="874"/>
      <c r="N73" s="874"/>
      <c r="O73" s="874"/>
      <c r="P73" s="875"/>
      <c r="Q73" s="876">
        <v>141</v>
      </c>
      <c r="R73" s="830"/>
      <c r="S73" s="830"/>
      <c r="T73" s="830"/>
      <c r="U73" s="830"/>
      <c r="V73" s="830">
        <v>131</v>
      </c>
      <c r="W73" s="830"/>
      <c r="X73" s="830"/>
      <c r="Y73" s="830"/>
      <c r="Z73" s="830"/>
      <c r="AA73" s="830">
        <v>10</v>
      </c>
      <c r="AB73" s="830"/>
      <c r="AC73" s="830"/>
      <c r="AD73" s="830"/>
      <c r="AE73" s="830"/>
      <c r="AF73" s="830">
        <v>10</v>
      </c>
      <c r="AG73" s="830"/>
      <c r="AH73" s="830"/>
      <c r="AI73" s="830"/>
      <c r="AJ73" s="830"/>
      <c r="AK73" s="830" t="s">
        <v>556</v>
      </c>
      <c r="AL73" s="830"/>
      <c r="AM73" s="830"/>
      <c r="AN73" s="830"/>
      <c r="AO73" s="830"/>
      <c r="AP73" s="830" t="s">
        <v>556</v>
      </c>
      <c r="AQ73" s="830"/>
      <c r="AR73" s="830"/>
      <c r="AS73" s="830"/>
      <c r="AT73" s="830"/>
      <c r="AU73" s="830">
        <v>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555</v>
      </c>
      <c r="C74" s="874"/>
      <c r="D74" s="874"/>
      <c r="E74" s="874"/>
      <c r="F74" s="874"/>
      <c r="G74" s="874"/>
      <c r="H74" s="874"/>
      <c r="I74" s="874"/>
      <c r="J74" s="874"/>
      <c r="K74" s="874"/>
      <c r="L74" s="874"/>
      <c r="M74" s="874"/>
      <c r="N74" s="874"/>
      <c r="O74" s="874"/>
      <c r="P74" s="875"/>
      <c r="Q74" s="876">
        <v>265484</v>
      </c>
      <c r="R74" s="830"/>
      <c r="S74" s="830"/>
      <c r="T74" s="830"/>
      <c r="U74" s="830"/>
      <c r="V74" s="830">
        <v>260529</v>
      </c>
      <c r="W74" s="830"/>
      <c r="X74" s="830"/>
      <c r="Y74" s="830"/>
      <c r="Z74" s="830"/>
      <c r="AA74" s="830">
        <v>4955</v>
      </c>
      <c r="AB74" s="830"/>
      <c r="AC74" s="830"/>
      <c r="AD74" s="830"/>
      <c r="AE74" s="830"/>
      <c r="AF74" s="830">
        <v>4502</v>
      </c>
      <c r="AG74" s="830"/>
      <c r="AH74" s="830"/>
      <c r="AI74" s="830"/>
      <c r="AJ74" s="830"/>
      <c r="AK74" s="830">
        <v>2205</v>
      </c>
      <c r="AL74" s="830"/>
      <c r="AM74" s="830"/>
      <c r="AN74" s="830"/>
      <c r="AO74" s="830"/>
      <c r="AP74" s="830" t="s">
        <v>556</v>
      </c>
      <c r="AQ74" s="830"/>
      <c r="AR74" s="830"/>
      <c r="AS74" s="830"/>
      <c r="AT74" s="830"/>
      <c r="AU74" s="830" t="s">
        <v>556</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375</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5155</v>
      </c>
      <c r="AG88" s="844"/>
      <c r="AH88" s="844"/>
      <c r="AI88" s="844"/>
      <c r="AJ88" s="844"/>
      <c r="AK88" s="841"/>
      <c r="AL88" s="841"/>
      <c r="AM88" s="841"/>
      <c r="AN88" s="841"/>
      <c r="AO88" s="841"/>
      <c r="AP88" s="844">
        <v>932</v>
      </c>
      <c r="AQ88" s="844"/>
      <c r="AR88" s="844"/>
      <c r="AS88" s="844"/>
      <c r="AT88" s="844"/>
      <c r="AU88" s="844">
        <v>56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52</v>
      </c>
      <c r="CS102" s="852"/>
      <c r="CT102" s="852"/>
      <c r="CU102" s="852"/>
      <c r="CV102" s="891"/>
      <c r="CW102" s="890">
        <v>0</v>
      </c>
      <c r="CX102" s="852"/>
      <c r="CY102" s="852"/>
      <c r="CZ102" s="852"/>
      <c r="DA102" s="891"/>
      <c r="DB102" s="890">
        <v>0</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30"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233061</v>
      </c>
      <c r="AB110" s="900"/>
      <c r="AC110" s="900"/>
      <c r="AD110" s="900"/>
      <c r="AE110" s="901"/>
      <c r="AF110" s="902">
        <v>299894</v>
      </c>
      <c r="AG110" s="900"/>
      <c r="AH110" s="900"/>
      <c r="AI110" s="900"/>
      <c r="AJ110" s="901"/>
      <c r="AK110" s="902">
        <v>375500</v>
      </c>
      <c r="AL110" s="900"/>
      <c r="AM110" s="900"/>
      <c r="AN110" s="900"/>
      <c r="AO110" s="901"/>
      <c r="AP110" s="903">
        <v>21.7</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2626683</v>
      </c>
      <c r="BR110" s="931"/>
      <c r="BS110" s="931"/>
      <c r="BT110" s="931"/>
      <c r="BU110" s="931"/>
      <c r="BV110" s="931">
        <v>3555852</v>
      </c>
      <c r="BW110" s="931"/>
      <c r="BX110" s="931"/>
      <c r="BY110" s="931"/>
      <c r="BZ110" s="931"/>
      <c r="CA110" s="931">
        <v>4795844</v>
      </c>
      <c r="CB110" s="931"/>
      <c r="CC110" s="931"/>
      <c r="CD110" s="931"/>
      <c r="CE110" s="931"/>
      <c r="CF110" s="944">
        <v>276.7</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171591</v>
      </c>
      <c r="BR111" s="926"/>
      <c r="BS111" s="926"/>
      <c r="BT111" s="926"/>
      <c r="BU111" s="926"/>
      <c r="BV111" s="926">
        <v>172431</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869020</v>
      </c>
      <c r="BR112" s="926"/>
      <c r="BS112" s="926"/>
      <c r="BT112" s="926"/>
      <c r="BU112" s="926"/>
      <c r="BV112" s="926">
        <v>772569</v>
      </c>
      <c r="BW112" s="926"/>
      <c r="BX112" s="926"/>
      <c r="BY112" s="926"/>
      <c r="BZ112" s="926"/>
      <c r="CA112" s="926">
        <v>735838</v>
      </c>
      <c r="CB112" s="926"/>
      <c r="CC112" s="926"/>
      <c r="CD112" s="926"/>
      <c r="CE112" s="926"/>
      <c r="CF112" s="920">
        <v>42.5</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102726</v>
      </c>
      <c r="AB113" s="938"/>
      <c r="AC113" s="938"/>
      <c r="AD113" s="938"/>
      <c r="AE113" s="939"/>
      <c r="AF113" s="940">
        <v>124193</v>
      </c>
      <c r="AG113" s="938"/>
      <c r="AH113" s="938"/>
      <c r="AI113" s="938"/>
      <c r="AJ113" s="939"/>
      <c r="AK113" s="940">
        <v>122325</v>
      </c>
      <c r="AL113" s="938"/>
      <c r="AM113" s="938"/>
      <c r="AN113" s="938"/>
      <c r="AO113" s="939"/>
      <c r="AP113" s="941">
        <v>7.1</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65565</v>
      </c>
      <c r="BR113" s="926"/>
      <c r="BS113" s="926"/>
      <c r="BT113" s="926"/>
      <c r="BU113" s="926"/>
      <c r="BV113" s="926">
        <v>57891</v>
      </c>
      <c r="BW113" s="926"/>
      <c r="BX113" s="926"/>
      <c r="BY113" s="926"/>
      <c r="BZ113" s="926"/>
      <c r="CA113" s="926">
        <v>51326</v>
      </c>
      <c r="CB113" s="926"/>
      <c r="CC113" s="926"/>
      <c r="CD113" s="926"/>
      <c r="CE113" s="926"/>
      <c r="CF113" s="920">
        <v>3</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8779</v>
      </c>
      <c r="AB114" s="959"/>
      <c r="AC114" s="959"/>
      <c r="AD114" s="959"/>
      <c r="AE114" s="960"/>
      <c r="AF114" s="961">
        <v>9008</v>
      </c>
      <c r="AG114" s="959"/>
      <c r="AH114" s="959"/>
      <c r="AI114" s="959"/>
      <c r="AJ114" s="960"/>
      <c r="AK114" s="961">
        <v>8656</v>
      </c>
      <c r="AL114" s="959"/>
      <c r="AM114" s="959"/>
      <c r="AN114" s="959"/>
      <c r="AO114" s="960"/>
      <c r="AP114" s="962">
        <v>0.5</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428946</v>
      </c>
      <c r="BR114" s="926"/>
      <c r="BS114" s="926"/>
      <c r="BT114" s="926"/>
      <c r="BU114" s="926"/>
      <c r="BV114" s="926">
        <v>438996</v>
      </c>
      <c r="BW114" s="926"/>
      <c r="BX114" s="926"/>
      <c r="BY114" s="926"/>
      <c r="BZ114" s="926"/>
      <c r="CA114" s="926">
        <v>427782</v>
      </c>
      <c r="CB114" s="926"/>
      <c r="CC114" s="926"/>
      <c r="CD114" s="926"/>
      <c r="CE114" s="926"/>
      <c r="CF114" s="920">
        <v>24.7</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171591</v>
      </c>
      <c r="DH115" s="959"/>
      <c r="DI115" s="959"/>
      <c r="DJ115" s="959"/>
      <c r="DK115" s="960"/>
      <c r="DL115" s="961">
        <v>172431</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344566</v>
      </c>
      <c r="AB117" s="979"/>
      <c r="AC117" s="979"/>
      <c r="AD117" s="979"/>
      <c r="AE117" s="980"/>
      <c r="AF117" s="981">
        <v>433095</v>
      </c>
      <c r="AG117" s="979"/>
      <c r="AH117" s="979"/>
      <c r="AI117" s="979"/>
      <c r="AJ117" s="980"/>
      <c r="AK117" s="981">
        <v>506481</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7"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439</v>
      </c>
      <c r="BP119" s="1005"/>
      <c r="BQ119" s="999">
        <v>4161805</v>
      </c>
      <c r="BR119" s="1000"/>
      <c r="BS119" s="1000"/>
      <c r="BT119" s="1000"/>
      <c r="BU119" s="1000"/>
      <c r="BV119" s="1000">
        <v>4997739</v>
      </c>
      <c r="BW119" s="1000"/>
      <c r="BX119" s="1000"/>
      <c r="BY119" s="1000"/>
      <c r="BZ119" s="1000"/>
      <c r="CA119" s="1000">
        <v>6010790</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8"/>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1503477</v>
      </c>
      <c r="BR120" s="931"/>
      <c r="BS120" s="931"/>
      <c r="BT120" s="931"/>
      <c r="BU120" s="931"/>
      <c r="BV120" s="931">
        <v>1305947</v>
      </c>
      <c r="BW120" s="931"/>
      <c r="BX120" s="931"/>
      <c r="BY120" s="931"/>
      <c r="BZ120" s="931"/>
      <c r="CA120" s="931">
        <v>1174078</v>
      </c>
      <c r="CB120" s="931"/>
      <c r="CC120" s="931"/>
      <c r="CD120" s="931"/>
      <c r="CE120" s="931"/>
      <c r="CF120" s="944">
        <v>67.7</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861167</v>
      </c>
      <c r="DH120" s="931"/>
      <c r="DI120" s="931"/>
      <c r="DJ120" s="931"/>
      <c r="DK120" s="931"/>
      <c r="DL120" s="931">
        <v>766040</v>
      </c>
      <c r="DM120" s="931"/>
      <c r="DN120" s="931"/>
      <c r="DO120" s="931"/>
      <c r="DP120" s="931"/>
      <c r="DQ120" s="931">
        <v>723398</v>
      </c>
      <c r="DR120" s="931"/>
      <c r="DS120" s="931"/>
      <c r="DT120" s="931"/>
      <c r="DU120" s="931"/>
      <c r="DV120" s="932">
        <v>41.7</v>
      </c>
      <c r="DW120" s="932"/>
      <c r="DX120" s="932"/>
      <c r="DY120" s="932"/>
      <c r="DZ120" s="933"/>
    </row>
    <row r="121" spans="1:130" s="230" customFormat="1" ht="26.25" customHeight="1" x14ac:dyDescent="0.2">
      <c r="A121" s="1058"/>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v>7853</v>
      </c>
      <c r="DH121" s="926"/>
      <c r="DI121" s="926"/>
      <c r="DJ121" s="926"/>
      <c r="DK121" s="926"/>
      <c r="DL121" s="926">
        <v>6529</v>
      </c>
      <c r="DM121" s="926"/>
      <c r="DN121" s="926"/>
      <c r="DO121" s="926"/>
      <c r="DP121" s="926"/>
      <c r="DQ121" s="926">
        <v>12440</v>
      </c>
      <c r="DR121" s="926"/>
      <c r="DS121" s="926"/>
      <c r="DT121" s="926"/>
      <c r="DU121" s="926"/>
      <c r="DV121" s="927">
        <v>0.7</v>
      </c>
      <c r="DW121" s="927"/>
      <c r="DX121" s="927"/>
      <c r="DY121" s="927"/>
      <c r="DZ121" s="928"/>
    </row>
    <row r="122" spans="1:130" s="230" customFormat="1" ht="26.25" customHeight="1" x14ac:dyDescent="0.2">
      <c r="A122" s="1058"/>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2107566</v>
      </c>
      <c r="BR122" s="1000"/>
      <c r="BS122" s="1000"/>
      <c r="BT122" s="1000"/>
      <c r="BU122" s="1000"/>
      <c r="BV122" s="1000">
        <v>2115813</v>
      </c>
      <c r="BW122" s="1000"/>
      <c r="BX122" s="1000"/>
      <c r="BY122" s="1000"/>
      <c r="BZ122" s="1000"/>
      <c r="CA122" s="1000">
        <v>2345809</v>
      </c>
      <c r="CB122" s="1000"/>
      <c r="CC122" s="1000"/>
      <c r="CD122" s="1000"/>
      <c r="CE122" s="1000"/>
      <c r="CF122" s="1017">
        <v>135.4</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8"/>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447</v>
      </c>
      <c r="BP123" s="1005"/>
      <c r="BQ123" s="1064">
        <v>3611043</v>
      </c>
      <c r="BR123" s="1031"/>
      <c r="BS123" s="1031"/>
      <c r="BT123" s="1031"/>
      <c r="BU123" s="1031"/>
      <c r="BV123" s="1031">
        <v>3421760</v>
      </c>
      <c r="BW123" s="1031"/>
      <c r="BX123" s="1031"/>
      <c r="BY123" s="1031"/>
      <c r="BZ123" s="1031"/>
      <c r="CA123" s="1031">
        <v>3519887</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8"/>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448</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30.8</v>
      </c>
      <c r="BR124" s="1027"/>
      <c r="BS124" s="1027"/>
      <c r="BT124" s="1027"/>
      <c r="BU124" s="1027"/>
      <c r="BV124" s="1027">
        <v>91.9</v>
      </c>
      <c r="BW124" s="1027"/>
      <c r="BX124" s="1027"/>
      <c r="BY124" s="1027"/>
      <c r="BZ124" s="1027"/>
      <c r="CA124" s="1027">
        <v>143.69999999999999</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8"/>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8"/>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9"/>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454</v>
      </c>
      <c r="AY127" s="1033"/>
      <c r="AZ127" s="1033"/>
      <c r="BA127" s="1033"/>
      <c r="BB127" s="1033"/>
      <c r="BC127" s="1033"/>
      <c r="BD127" s="1033"/>
      <c r="BE127" s="1034"/>
      <c r="BF127" s="1035" t="s">
        <v>455</v>
      </c>
      <c r="BG127" s="1033"/>
      <c r="BH127" s="1033"/>
      <c r="BI127" s="1033"/>
      <c r="BJ127" s="1033"/>
      <c r="BK127" s="1033"/>
      <c r="BL127" s="1034"/>
      <c r="BM127" s="1035" t="s">
        <v>456</v>
      </c>
      <c r="BN127" s="1033"/>
      <c r="BO127" s="1033"/>
      <c r="BP127" s="1033"/>
      <c r="BQ127" s="1033"/>
      <c r="BR127" s="1033"/>
      <c r="BS127" s="1034"/>
      <c r="BT127" s="1035" t="s">
        <v>457</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2" t="s">
        <v>459</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460</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32"/>
      <c r="AV128" s="232"/>
      <c r="AW128" s="232"/>
      <c r="AX128" s="896" t="s">
        <v>461</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462</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1987590</v>
      </c>
      <c r="AB129" s="959"/>
      <c r="AC129" s="959"/>
      <c r="AD129" s="959"/>
      <c r="AE129" s="960"/>
      <c r="AF129" s="961">
        <v>1919225</v>
      </c>
      <c r="AG129" s="959"/>
      <c r="AH129" s="959"/>
      <c r="AI129" s="959"/>
      <c r="AJ129" s="960"/>
      <c r="AK129" s="961">
        <v>1925597</v>
      </c>
      <c r="AL129" s="959"/>
      <c r="AM129" s="959"/>
      <c r="AN129" s="959"/>
      <c r="AO129" s="960"/>
      <c r="AP129" s="1073"/>
      <c r="AQ129" s="1074"/>
      <c r="AR129" s="1074"/>
      <c r="AS129" s="1074"/>
      <c r="AT129" s="1075"/>
      <c r="AU129" s="233"/>
      <c r="AV129" s="233"/>
      <c r="AW129" s="233"/>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204521</v>
      </c>
      <c r="AB130" s="959"/>
      <c r="AC130" s="959"/>
      <c r="AD130" s="959"/>
      <c r="AE130" s="960"/>
      <c r="AF130" s="961">
        <v>205430</v>
      </c>
      <c r="AG130" s="959"/>
      <c r="AH130" s="959"/>
      <c r="AI130" s="959"/>
      <c r="AJ130" s="960"/>
      <c r="AK130" s="961">
        <v>192587</v>
      </c>
      <c r="AL130" s="959"/>
      <c r="AM130" s="959"/>
      <c r="AN130" s="959"/>
      <c r="AO130" s="960"/>
      <c r="AP130" s="1073"/>
      <c r="AQ130" s="1074"/>
      <c r="AR130" s="1074"/>
      <c r="AS130" s="1074"/>
      <c r="AT130" s="1075"/>
      <c r="AU130" s="233"/>
      <c r="AV130" s="233"/>
      <c r="AW130" s="233"/>
      <c r="AX130" s="1065" t="s">
        <v>467</v>
      </c>
      <c r="AY130" s="923"/>
      <c r="AZ130" s="923"/>
      <c r="BA130" s="923"/>
      <c r="BB130" s="923"/>
      <c r="BC130" s="923"/>
      <c r="BD130" s="923"/>
      <c r="BE130" s="924"/>
      <c r="BF130" s="1101">
        <v>13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1783069</v>
      </c>
      <c r="AB131" s="986"/>
      <c r="AC131" s="986"/>
      <c r="AD131" s="986"/>
      <c r="AE131" s="987"/>
      <c r="AF131" s="985">
        <v>1713795</v>
      </c>
      <c r="AG131" s="986"/>
      <c r="AH131" s="986"/>
      <c r="AI131" s="986"/>
      <c r="AJ131" s="987"/>
      <c r="AK131" s="985">
        <v>1733010</v>
      </c>
      <c r="AL131" s="986"/>
      <c r="AM131" s="986"/>
      <c r="AN131" s="986"/>
      <c r="AO131" s="987"/>
      <c r="AP131" s="1110"/>
      <c r="AQ131" s="1111"/>
      <c r="AR131" s="1111"/>
      <c r="AS131" s="1111"/>
      <c r="AT131" s="1112"/>
      <c r="AU131" s="233"/>
      <c r="AV131" s="233"/>
      <c r="AW131" s="233"/>
      <c r="AX131" s="1083" t="s">
        <v>469</v>
      </c>
      <c r="AY131" s="726"/>
      <c r="AZ131" s="726"/>
      <c r="BA131" s="726"/>
      <c r="BB131" s="726"/>
      <c r="BC131" s="726"/>
      <c r="BD131" s="726"/>
      <c r="BE131" s="1037"/>
      <c r="BF131" s="1084">
        <v>143.69999999999999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7.8541548309999998</v>
      </c>
      <c r="AB132" s="1097"/>
      <c r="AC132" s="1097"/>
      <c r="AD132" s="1097"/>
      <c r="AE132" s="1098"/>
      <c r="AF132" s="1099">
        <v>13.28426095</v>
      </c>
      <c r="AG132" s="1097"/>
      <c r="AH132" s="1097"/>
      <c r="AI132" s="1097"/>
      <c r="AJ132" s="1098"/>
      <c r="AK132" s="1099">
        <v>18.112647939999999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8.4</v>
      </c>
      <c r="AB133" s="1080"/>
      <c r="AC133" s="1080"/>
      <c r="AD133" s="1080"/>
      <c r="AE133" s="1081"/>
      <c r="AF133" s="1079">
        <v>9.9</v>
      </c>
      <c r="AG133" s="1080"/>
      <c r="AH133" s="1080"/>
      <c r="AI133" s="1080"/>
      <c r="AJ133" s="1081"/>
      <c r="AK133" s="1079">
        <v>13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3Wb8Ae33yUJkIzdPTlWxFuIGX+f6eStsS/WDomqXS7plCX4uvuUqdouTe0n/Vy7bgT06gJf0O/WNZKBuP7nzA==" saltValue="QUyfwyHrifNTC+9CrS1C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MUam3mFi03dV3FJiYp8TQAhbFfkg0y3JXVJfvpE74XFcBp4PE+hjGY6Aig5yfTM4pD6zst2eGFDT4DOF+ud7w==" saltValue="JNg2x1JtL8zs5wK3aqIbq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bYwYDE//N+02oN7y47GuB6lf1KPvMm4hXSiU3q5srMJD/xsNwF8b87TgdHxfFtU+8Ir99gLZz14PqLpoGN3TA==" saltValue="fvtS1yB97AOoj/lEDfV0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110" zoomScaleSheetLayoutView="11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481</v>
      </c>
      <c r="AL9" s="1117"/>
      <c r="AM9" s="1117"/>
      <c r="AN9" s="1118"/>
      <c r="AO9" s="281">
        <v>466356</v>
      </c>
      <c r="AP9" s="281">
        <v>152106</v>
      </c>
      <c r="AQ9" s="282">
        <v>243450</v>
      </c>
      <c r="AR9" s="283">
        <v>-37.5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482</v>
      </c>
      <c r="AL10" s="1117"/>
      <c r="AM10" s="1117"/>
      <c r="AN10" s="1118"/>
      <c r="AO10" s="284">
        <v>101891</v>
      </c>
      <c r="AP10" s="284">
        <v>33233</v>
      </c>
      <c r="AQ10" s="285">
        <v>36828</v>
      </c>
      <c r="AR10" s="286">
        <v>-9.8000000000000007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483</v>
      </c>
      <c r="AL11" s="1117"/>
      <c r="AM11" s="1117"/>
      <c r="AN11" s="1118"/>
      <c r="AO11" s="284" t="s">
        <v>484</v>
      </c>
      <c r="AP11" s="284" t="s">
        <v>484</v>
      </c>
      <c r="AQ11" s="285">
        <v>2575</v>
      </c>
      <c r="AR11" s="286" t="s">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484</v>
      </c>
      <c r="AP12" s="284" t="s">
        <v>484</v>
      </c>
      <c r="AQ12" s="285" t="s">
        <v>484</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486</v>
      </c>
      <c r="AL13" s="1117"/>
      <c r="AM13" s="1117"/>
      <c r="AN13" s="1118"/>
      <c r="AO13" s="284">
        <v>29003</v>
      </c>
      <c r="AP13" s="284">
        <v>9460</v>
      </c>
      <c r="AQ13" s="285">
        <v>11862</v>
      </c>
      <c r="AR13" s="286">
        <v>-20.2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487</v>
      </c>
      <c r="AL14" s="1117"/>
      <c r="AM14" s="1117"/>
      <c r="AN14" s="1118"/>
      <c r="AO14" s="284">
        <v>14983</v>
      </c>
      <c r="AP14" s="284">
        <v>4887</v>
      </c>
      <c r="AQ14" s="285">
        <v>4647</v>
      </c>
      <c r="AR14" s="286">
        <v>5.2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488</v>
      </c>
      <c r="AL15" s="1120"/>
      <c r="AM15" s="1120"/>
      <c r="AN15" s="1121"/>
      <c r="AO15" s="284">
        <v>-35811</v>
      </c>
      <c r="AP15" s="284">
        <v>-11680</v>
      </c>
      <c r="AQ15" s="285">
        <v>-13358</v>
      </c>
      <c r="AR15" s="286">
        <v>-12.6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576422</v>
      </c>
      <c r="AP16" s="284">
        <v>188005</v>
      </c>
      <c r="AQ16" s="285">
        <v>286004</v>
      </c>
      <c r="AR16" s="286">
        <v>-34.299999999999997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493</v>
      </c>
      <c r="AL21" s="1123"/>
      <c r="AM21" s="1123"/>
      <c r="AN21" s="1124"/>
      <c r="AO21" s="297">
        <v>15</v>
      </c>
      <c r="AP21" s="298">
        <v>24.25</v>
      </c>
      <c r="AQ21" s="299">
        <v>-9.25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494</v>
      </c>
      <c r="AL22" s="1123"/>
      <c r="AM22" s="1123"/>
      <c r="AN22" s="1124"/>
      <c r="AO22" s="302">
        <v>95.7</v>
      </c>
      <c r="AP22" s="303">
        <v>95.4</v>
      </c>
      <c r="AQ22" s="304">
        <v>0.3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498</v>
      </c>
      <c r="AL32" s="1131"/>
      <c r="AM32" s="1131"/>
      <c r="AN32" s="1132"/>
      <c r="AO32" s="312">
        <v>375500</v>
      </c>
      <c r="AP32" s="312">
        <v>122472</v>
      </c>
      <c r="AQ32" s="313">
        <v>167387</v>
      </c>
      <c r="AR32" s="314">
        <v>-26.8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499</v>
      </c>
      <c r="AL33" s="1131"/>
      <c r="AM33" s="1131"/>
      <c r="AN33" s="1132"/>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500</v>
      </c>
      <c r="AL34" s="1131"/>
      <c r="AM34" s="1131"/>
      <c r="AN34" s="1132"/>
      <c r="AO34" s="312" t="s">
        <v>484</v>
      </c>
      <c r="AP34" s="312" t="s">
        <v>484</v>
      </c>
      <c r="AQ34" s="313">
        <v>5</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501</v>
      </c>
      <c r="AL35" s="1131"/>
      <c r="AM35" s="1131"/>
      <c r="AN35" s="1132"/>
      <c r="AO35" s="312">
        <v>122325</v>
      </c>
      <c r="AP35" s="312">
        <v>39897</v>
      </c>
      <c r="AQ35" s="313">
        <v>34589</v>
      </c>
      <c r="AR35" s="314">
        <v>15.3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502</v>
      </c>
      <c r="AL36" s="1131"/>
      <c r="AM36" s="1131"/>
      <c r="AN36" s="1132"/>
      <c r="AO36" s="312">
        <v>8656</v>
      </c>
      <c r="AP36" s="312">
        <v>2823</v>
      </c>
      <c r="AQ36" s="313">
        <v>2508</v>
      </c>
      <c r="AR36" s="314">
        <v>12.6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503</v>
      </c>
      <c r="AL37" s="1131"/>
      <c r="AM37" s="1131"/>
      <c r="AN37" s="1132"/>
      <c r="AO37" s="312" t="s">
        <v>484</v>
      </c>
      <c r="AP37" s="312" t="s">
        <v>484</v>
      </c>
      <c r="AQ37" s="313">
        <v>1525</v>
      </c>
      <c r="AR37" s="314" t="s">
        <v>484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504</v>
      </c>
      <c r="AL38" s="1134"/>
      <c r="AM38" s="1134"/>
      <c r="AN38" s="1135"/>
      <c r="AO38" s="315" t="s">
        <v>484</v>
      </c>
      <c r="AP38" s="315" t="s">
        <v>484</v>
      </c>
      <c r="AQ38" s="316">
        <v>44</v>
      </c>
      <c r="AR38" s="304" t="s">
        <v>484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505</v>
      </c>
      <c r="AL39" s="1134"/>
      <c r="AM39" s="1134"/>
      <c r="AN39" s="1135"/>
      <c r="AO39" s="312" t="s">
        <v>484</v>
      </c>
      <c r="AP39" s="312" t="s">
        <v>484</v>
      </c>
      <c r="AQ39" s="313">
        <v>-7489</v>
      </c>
      <c r="AR39" s="314" t="s">
        <v>484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506</v>
      </c>
      <c r="AL40" s="1131"/>
      <c r="AM40" s="1131"/>
      <c r="AN40" s="1132"/>
      <c r="AO40" s="312">
        <v>-192587</v>
      </c>
      <c r="AP40" s="312">
        <v>-62814</v>
      </c>
      <c r="AQ40" s="313">
        <v>-138932</v>
      </c>
      <c r="AR40" s="314">
        <v>-54.8</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313894</v>
      </c>
      <c r="AP41" s="312">
        <v>102379</v>
      </c>
      <c r="AQ41" s="313">
        <v>59636</v>
      </c>
      <c r="AR41" s="314">
        <v>71.7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476</v>
      </c>
      <c r="AN49" s="1127" t="s">
        <v>509</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792803</v>
      </c>
      <c r="AN51" s="334">
        <v>242893</v>
      </c>
      <c r="AO51" s="335">
        <v>83.5</v>
      </c>
      <c r="AP51" s="336">
        <v>268375</v>
      </c>
      <c r="AQ51" s="337">
        <v>-1.2</v>
      </c>
      <c r="AR51" s="338">
        <v>84.7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231592</v>
      </c>
      <c r="AN52" s="342">
        <v>70953</v>
      </c>
      <c r="AO52" s="343">
        <v>34.1</v>
      </c>
      <c r="AP52" s="344">
        <v>119602</v>
      </c>
      <c r="AQ52" s="345">
        <v>1.5</v>
      </c>
      <c r="AR52" s="346">
        <v>32.6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613226</v>
      </c>
      <c r="AN53" s="334">
        <v>190502</v>
      </c>
      <c r="AO53" s="335">
        <v>-21.6</v>
      </c>
      <c r="AP53" s="336">
        <v>301035</v>
      </c>
      <c r="AQ53" s="337">
        <v>12.2</v>
      </c>
      <c r="AR53" s="338">
        <v>-33.799999999999997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267615</v>
      </c>
      <c r="AN54" s="342">
        <v>83136</v>
      </c>
      <c r="AO54" s="343">
        <v>17.2</v>
      </c>
      <c r="AP54" s="344">
        <v>154376</v>
      </c>
      <c r="AQ54" s="345">
        <v>29.1</v>
      </c>
      <c r="AR54" s="346">
        <v>-11.9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1124113</v>
      </c>
      <c r="AN55" s="334">
        <v>353384</v>
      </c>
      <c r="AO55" s="335">
        <v>85.5</v>
      </c>
      <c r="AP55" s="336">
        <v>277467</v>
      </c>
      <c r="AQ55" s="337">
        <v>-7.8</v>
      </c>
      <c r="AR55" s="338">
        <v>93.3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705746</v>
      </c>
      <c r="AN56" s="342">
        <v>221863</v>
      </c>
      <c r="AO56" s="343">
        <v>166.9</v>
      </c>
      <c r="AP56" s="344">
        <v>128378</v>
      </c>
      <c r="AQ56" s="345">
        <v>-16.8</v>
      </c>
      <c r="AR56" s="346">
        <v>183.7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2049312</v>
      </c>
      <c r="AN57" s="334">
        <v>660004</v>
      </c>
      <c r="AO57" s="335">
        <v>86.8</v>
      </c>
      <c r="AP57" s="336">
        <v>282256</v>
      </c>
      <c r="AQ57" s="337">
        <v>1.7</v>
      </c>
      <c r="AR57" s="338">
        <v>85.1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1669941</v>
      </c>
      <c r="AN58" s="342">
        <v>537823</v>
      </c>
      <c r="AO58" s="343">
        <v>142.4</v>
      </c>
      <c r="AP58" s="344">
        <v>145453</v>
      </c>
      <c r="AQ58" s="345">
        <v>13.3</v>
      </c>
      <c r="AR58" s="346">
        <v>129.1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2512635</v>
      </c>
      <c r="AN59" s="334">
        <v>819516</v>
      </c>
      <c r="AO59" s="335">
        <v>24.2</v>
      </c>
      <c r="AP59" s="336">
        <v>295341</v>
      </c>
      <c r="AQ59" s="337">
        <v>4.5999999999999996</v>
      </c>
      <c r="AR59" s="338">
        <v>19.600000000000001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1937521</v>
      </c>
      <c r="AN60" s="342">
        <v>631938</v>
      </c>
      <c r="AO60" s="343">
        <v>17.5</v>
      </c>
      <c r="AP60" s="344">
        <v>137402</v>
      </c>
      <c r="AQ60" s="345">
        <v>-5.5</v>
      </c>
      <c r="AR60" s="346">
        <v>23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1418418</v>
      </c>
      <c r="AN61" s="349">
        <v>453260</v>
      </c>
      <c r="AO61" s="350">
        <v>51.7</v>
      </c>
      <c r="AP61" s="351">
        <v>284895</v>
      </c>
      <c r="AQ61" s="352">
        <v>1.9</v>
      </c>
      <c r="AR61" s="338">
        <v>49.8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962483</v>
      </c>
      <c r="AN62" s="342">
        <v>309143</v>
      </c>
      <c r="AO62" s="343">
        <v>75.599999999999994</v>
      </c>
      <c r="AP62" s="344">
        <v>137042</v>
      </c>
      <c r="AQ62" s="345">
        <v>4.3</v>
      </c>
      <c r="AR62" s="346">
        <v>71.3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5t4xy6Jz2uBUydM2DbDqTsBavLROz1Ug4/Ttmz+uoEQxpQceIGOrCtBJ4Tishb1iTu2bL1iO/ykWufUu4UbBgQ==" saltValue="DIgDUokvi9B64DoPe9v9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M7mN356YH1BYtcPfERs4syH22+MFEOp8sXm/5ebMrSEc28PVWBNhoZ+8X/25GVfBhQj55/9Np8keD+VUOXJDIw==" saltValue="4J6erDtwomcPYlrjN23DFA==" spinCount="100000" sheet="1" objects="1" scenarios="1"/>
  <dataConsolidate/>
  <phoneticPr fontId="2"/>
  <printOptions horizontalCentered="1" verticalCentered="1"/>
  <pageMargins left="0" right="0" top="0.19685039370078741" bottom="0" header="0.39370078740157483" footer="0"/>
  <pageSetup paperSize="9" scale="40"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vYN/zxK+37ShDOsCQRl/b0wFdU2wyZt3yUGyPLKDMKzeIIVK6dZQG2V/gG1/2RcrL/IVPyln/x3+u6YnLPkbSA==" saltValue="aMiBpKhrEE9Q8H2+sSaoRg==" spinCount="100000" sheet="1" objects="1" scenarios="1"/>
  <dataConsolidate/>
  <phoneticPr fontId="2"/>
  <printOptions horizontalCentered="1" verticalCentered="1"/>
  <pageMargins left="0" right="0" top="0.19685039370078741" bottom="0" header="0.39370078740157483" footer="0"/>
  <pageSetup paperSize="9" scale="40"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28.17</v>
      </c>
      <c r="G47" s="12">
        <v>35.380000000000003</v>
      </c>
      <c r="H47" s="12">
        <v>38.49</v>
      </c>
      <c r="I47" s="12">
        <v>29.68</v>
      </c>
      <c r="J47" s="13">
        <v>29.59</v>
      </c>
    </row>
    <row r="48" spans="2:10" ht="57.75" customHeight="1" x14ac:dyDescent="0.2">
      <c r="B48" s="14"/>
      <c r="C48" s="1141" t="s">
        <v>4</v>
      </c>
      <c r="D48" s="1141"/>
      <c r="E48" s="1142"/>
      <c r="F48" s="15">
        <v>13.99</v>
      </c>
      <c r="G48" s="16">
        <v>13.98</v>
      </c>
      <c r="H48" s="16">
        <v>13.6</v>
      </c>
      <c r="I48" s="16">
        <v>24.44</v>
      </c>
      <c r="J48" s="17">
        <v>20.21</v>
      </c>
    </row>
    <row r="49" spans="2:10" ht="57.75" customHeight="1" thickBot="1" x14ac:dyDescent="0.25">
      <c r="B49" s="18"/>
      <c r="C49" s="1143" t="s">
        <v>5</v>
      </c>
      <c r="D49" s="1143"/>
      <c r="E49" s="1144"/>
      <c r="F49" s="19" t="s">
        <v>528</v>
      </c>
      <c r="G49" s="20">
        <v>2.62</v>
      </c>
      <c r="H49" s="20">
        <v>0.91</v>
      </c>
      <c r="I49" s="20" t="s">
        <v>529</v>
      </c>
      <c r="J49" s="21" t="s">
        <v>530</v>
      </c>
    </row>
    <row r="50" spans="2:10" ht="13" x14ac:dyDescent="0.2"/>
  </sheetData>
  <sheetProtection algorithmName="SHA-512" hashValue="GRco0Zm5JLNwCMA9w0VXjSIYkV/AMYwTWzBXkzqa/Kc9CGjq/rwNqxwzTIQFdk89YGcjXYCA5Y1wPknoR+GkFw==" saltValue="0I1gvibpqo4iT/nCMB56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D9C52B-F4BF-4D11-A9D3-D71F056523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D055973-C83D-4F57-A7D8-74BB2037D3E9}">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DC555F1F-43BD-4D6F-BC47-5098AC33242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2025-03-14T02:44:29Z</cp:lastPrinted>
  <dcterms:created xsi:type="dcterms:W3CDTF">2025-02-19T01:22:45Z</dcterms:created>
  <dcterms:modified xsi:type="dcterms:W3CDTF">2025-09-30T08:00:24Z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