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815E145F-F898-4C57-8D6D-AABCDACE702F}"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CO34" i="10" l="1"/>
</calcChain>
</file>

<file path=xl/sharedStrings.xml><?xml version="1.0" encoding="utf-8"?>
<sst xmlns="http://schemas.openxmlformats.org/spreadsheetml/2006/main" count="1133" uniqueCount="570">
  <si>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</si>
  <si>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</si>
  <si>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</si>
  <si>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</si>
  <si>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</si>
  <si>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</si>
  <si>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</si>
  <si>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</si>
  <si>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</si>
  <si>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</si>
  <si>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</si>
  <si>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</si>
  <si>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</si>
  <si>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</si>
  <si>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</si>
  <si>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</si>
  <si>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</si>
  <si>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</si>
  <si>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</si>
  <si>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</si>
  <si>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</si>
  <si>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</si>
  <si>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</si>
  <si>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</si>
  <si>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</si>
  <si>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</si>
  <si>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</si>
  <si>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</si>
  <si>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</si>
  <si>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</si>
  <si>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</si>
  <si>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</si>
  <si>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</si>
  <si>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</si>
  <si>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</si>
  <si>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</si>
  <si>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</si>
  <si>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</si>
  <si>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</si>
  <si>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</si>
  <si>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</si>
  <si>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</si>
  <si>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</si>
  <si>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</si>
  <si>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</si>
  <si>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</si>
  <si>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</si>
  <si>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</si>
  <si>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</si>
  <si>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</si>
  <si>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</si>
  <si>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</si>
  <si>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</si>
  <si>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</si>
  <si>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</si>
  <si>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</si>
  <si>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</si>
  <si>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</si>
  <si>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</si>
  <si>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</si>
  <si>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</si>
  <si>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</si>
  <si>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</si>
  <si>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</si>
  <si>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</si>
  <si>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</si>
  <si>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</si>
  <si>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</si>
  <si>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</si>
  <si>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</si>
  <si>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</si>
  <si>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</si>
  <si>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</si>
  <si>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</si>
  <si>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</si>
  <si>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</si>
  <si>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</si>
  <si>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</si>
  <si>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</si>
  <si>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</si>
  <si>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</si>
  <si>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</si>
  <si>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</si>
  <si>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</si>
  <si>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</si>
  <si>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</si>
  <si>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</si>
  <si>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</si>
  <si>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</si>
  <si>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</si>
  <si>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</si>
  <si>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</si>
  <si>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</si>
  <si>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</si>
  <si>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片品村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</si>
  <si>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</si>
  <si>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</si>
  <si>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</si>
  <si>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</si>
  <si>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</si>
  <si>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</si>
  <si>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</si>
  <si>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</si>
  <si>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</si>
  <si>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</si>
  <si>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</si>
  <si>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</si>
  <si>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</si>
  <si>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</si>
  <si>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</si>
  <si>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</si>
  <si>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</si>
  <si>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</si>
  <si>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</si>
  <si>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</si>
  <si>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</si>
  <si>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</si>
  <si>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</si>
  <si>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</si>
  <si>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</si>
  <si>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</si>
  <si>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</si>
  <si>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</si>
  <si>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</si>
  <si>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</si>
  <si>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</si>
  <si>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</si>
  <si>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</si>
  <si>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</si>
  <si>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</si>
  <si>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</si>
  <si>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</si>
  <si>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</si>
  <si>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</si>
  <si>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</si>
  <si>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</si>
  <si>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</si>
  <si>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</si>
  <si>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</si>
  <si>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</si>
  <si>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</si>
  <si>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</si>
  <si>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</si>
  <si>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</si>
  <si>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</si>
  <si>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</si>
  <si>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</si>
  <si>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</si>
  <si>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</si>
  <si>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</si>
  <si>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</si>
  <si>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</si>
  <si>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</si>
  <si>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</si>
  <si>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</si>
  <si>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</si>
  <si>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</si>
  <si>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</si>
  <si>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</si>
  <si>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</si>
  <si>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</si>
  <si>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</si>
  <si>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</si>
  <si>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</si>
  <si>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</si>
  <si>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</si>
  <si>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</si>
  <si>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</si>
  <si>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</si>
  <si>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</si>
  <si>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</si>
  <si>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</si>
  <si>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</si>
  <si>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</si>
  <si>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</si>
  <si>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</si>
  <si>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</si>
  <si>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</si>
  <si>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</si>
  <si>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</si>
  <si>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</si>
  <si>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</si>
  <si>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</si>
  <si>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</si>
  <si>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</si>
  <si>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</si>
  <si>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</si>
  <si>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</si>
  <si>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</si>
  <si>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</si>
  <si>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</si>
  <si>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</si>
  <si>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</si>
  <si>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</si>
  <si>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</si>
  <si>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</si>
  <si>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</si>
  <si>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</si>
  <si>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</si>
  <si>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</si>
  <si>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</si>
  <si>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</si>
  <si>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</si>
  <si>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</si>
  <si>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群馬県片品村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</si>
  <si>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</si>
  <si>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</si>
  <si>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</si>
  <si>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</si>
  <si>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</si>
  <si>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</si>
  <si>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</si>
  <si>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</si>
  <si>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</si>
  <si>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</si>
  <si>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</si>
  <si>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</si>
  <si>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</si>
  <si>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</si>
  <si>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</si>
  <si>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</si>
  <si>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</si>
  <si>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</si>
  <si>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</si>
  <si>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</si>
  <si>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</si>
  <si>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</si>
  <si>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</si>
  <si>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</si>
  <si>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</si>
  <si>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</si>
  <si>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</si>
  <si>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</si>
  <si>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</si>
  <si>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</si>
  <si>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</si>
  <si>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</si>
  <si>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</si>
  <si>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</si>
  <si>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</si>
  <si>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</si>
  <si>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</si>
  <si>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</si>
  <si>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</si>
  <si>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</si>
  <si>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</si>
  <si>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</si>
  <si>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</si>
  <si>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</si>
  <si>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</si>
  <si>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</si>
  <si>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</si>
  <si>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</si>
  <si>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</si>
  <si>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</si>
  <si>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</si>
  <si>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</si>
  <si>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</si>
  <si>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</si>
  <si>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</si>
  <si>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</si>
  <si>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</si>
  <si>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</si>
  <si>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</si>
  <si>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</si>
  <si>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</si>
  <si>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</si>
  <si>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</si>
  <si>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</si>
  <si>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</si>
  <si>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</si>
  <si>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</si>
  <si>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</si>
  <si>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</si>
  <si>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</si>
  <si>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</si>
  <si>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</si>
  <si>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</si>
  <si>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</si>
  <si>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</si>
  <si>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</si>
  <si>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</si>
  <si>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</si>
  <si>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</si>
  <si>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</si>
  <si>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</si>
  <si>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</si>
  <si>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</si>
  <si>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</si>
  <si>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</si>
  <si>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</si>
  <si>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</si>
  <si>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</si>
  <si>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</si>
  <si>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</si>
  <si>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</si>
  <si>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</si>
  <si>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</si>
  <si>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</si>
  <si>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</si>
  <si>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</si>
  <si>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</si>
  <si>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</si>
  <si>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</si>
  <si>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</si>
  <si>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</si>
  <si>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</si>
  <si>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</si>
  <si>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</si>
  <si>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</si>
  <si>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</si>
  <si>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</si>
  <si>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</si>
  <si>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</si>
  <si>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</si>
  <si>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</si>
  <si>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</si>
  <si>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</si>
  <si>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</si>
  <si>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</si>
  <si>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</si>
  <si>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</si>
  <si>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</si>
  <si>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</si>
  <si>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</si>
  <si>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</si>
  <si>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</si>
  <si>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</si>
  <si>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</si>
  <si>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</si>
  <si>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</si>
  <si>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</si>
  <si>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</si>
  <si>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</si>
  <si>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</si>
  <si>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</si>
  <si>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</si>
  <si>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</si>
  <si>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</si>
  <si>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</si>
  <si>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</si>
  <si>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</si>
  <si>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</si>
  <si>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</si>
  <si>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</si>
  <si>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</si>
  <si>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</si>
  <si>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</si>
  <si>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</si>
  <si>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</si>
  <si>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</si>
  <si>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</si>
  <si>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</si>
  <si>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</si>
  <si>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</si>
  <si>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群馬県片品村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</si>
  <si>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</si>
  <si>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</si>
  <si>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</si>
  <si>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</si>
  <si>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</si>
  <si>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</si>
  <si>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</si>
  <si>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</si>
  <si>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</si>
  <si>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</si>
  <si>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</si>
  <si>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</si>
  <si>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</si>
  <si>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</si>
  <si>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</si>
  <si>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</si>
  <si>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</si>
  <si>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</si>
  <si>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</si>
  <si>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</si>
  <si>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</si>
  <si>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</si>
  <si>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</si>
  <si>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</si>
  <si>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</si>
  <si>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</si>
  <si>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</si>
  <si>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</si>
  <si>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</si>
  <si>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</si>
  <si>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</si>
  <si>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</si>
  <si>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</si>
  <si>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</si>
  <si>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</si>
  <si>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</si>
  <si>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</si>
  <si>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</si>
  <si>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下水道事業等特別会計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</si>
  <si>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</si>
  <si>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</si>
  <si>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</si>
  <si>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</si>
  <si>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</si>
  <si>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</si>
  <si>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</si>
  <si>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</si>
  <si>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</si>
  <si>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</si>
  <si>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</si>
  <si>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</si>
  <si>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</si>
  <si>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</si>
  <si>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</si>
  <si>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</si>
  <si>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</si>
  <si>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</si>
  <si>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</si>
  <si>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</si>
  <si>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</si>
  <si>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</si>
  <si>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</si>
  <si>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</si>
  <si>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</si>
  <si>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</si>
  <si>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</si>
  <si>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</si>
  <si>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</si>
  <si>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</si>
  <si>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</si>
  <si>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</si>
  <si>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</si>
  <si>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</si>
  <si>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</si>
  <si>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</si>
  <si>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</si>
  <si>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</si>
  <si>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</si>
  <si>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</si>
  <si>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</si>
  <si>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</si>
  <si>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</si>
  <si>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</si>
  <si>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</si>
  <si>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</si>
  <si>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</si>
  <si>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</si>
  <si>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</si>
  <si>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</si>
  <si>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</si>
  <si>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</si>
  <si>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</si>
  <si>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</si>
  <si>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</si>
  <si>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</si>
  <si>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</si>
  <si>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</si>
  <si>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</si>
  <si>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</si>
  <si>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</si>
  <si>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</si>
  <si>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</si>
  <si>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</si>
  <si>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</si>
  <si>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</si>
  <si>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</si>
  <si>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</si>
  <si>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</si>
  <si>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</si>
  <si>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</si>
  <si>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</si>
  <si>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</si>
  <si>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</si>
  <si>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</si>
  <si>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</si>
  <si>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</si>
  <si>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</si>
  <si>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</si>
  <si>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</si>
  <si>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</si>
  <si>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</si>
  <si>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</si>
  <si>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</si>
  <si>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</si>
  <si>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</si>
  <si>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</si>
  <si>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</si>
  <si>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</si>
  <si>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</si>
  <si>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</si>
  <si>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</si>
  <si>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</si>
  <si>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</si>
  <si>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</si>
  <si>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</si>
  <si>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</si>
  <si>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</si>
  <si>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</si>
  <si>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</si>
  <si>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</si>
  <si>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</si>
  <si>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</si>
  <si>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</si>
  <si>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</si>
  <si>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</si>
  <si>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</si>
  <si>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</si>
  <si>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</si>
  <si>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</si>
  <si>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</si>
  <si>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</si>
  <si>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</si>
  <si>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</si>
  <si>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</si>
  <si>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</si>
  <si>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</si>
  <si>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</si>
  <si>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</si>
  <si>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</si>
  <si>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</si>
  <si>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</si>
  <si>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</si>
  <si>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</si>
  <si>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</si>
  <si>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</si>
  <si>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</si>
  <si>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</si>
  <si>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</si>
  <si>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</si>
  <si>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</si>
  <si>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</si>
  <si>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</si>
  <si>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</si>
  <si>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</si>
  <si>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0.49</t>
  </si>
  <si>
    <t>一般会計</t>
  </si>
  <si>
    <t>国民健康保険特別会計</t>
  </si>
  <si>
    <t>介護保険特別会計</t>
  </si>
  <si>
    <t>下水道事業等特別会計</t>
  </si>
  <si>
    <t>簡易水道事業特別会計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</si>
  <si>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</si>
  <si>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</si>
  <si>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</si>
  <si>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</si>
  <si>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</si>
  <si>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</si>
  <si>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</si>
  <si>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</si>
  <si>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片品村振興公社</t>
  </si>
  <si>
    <t>-</t>
    <phoneticPr fontId="2"/>
  </si>
  <si>
    <t>利根東部衛生施設組合</t>
  </si>
  <si>
    <t>利根沼田広域市町村圏振興整備組合</t>
  </si>
  <si>
    <t>利根沼田学校組合</t>
  </si>
  <si>
    <t>群馬県市町村会館管理組合</t>
  </si>
  <si>
    <t>群馬県市町村総合事務組合</t>
  </si>
  <si>
    <t>群馬県後期高齢者医療広域連合（一般会計）</t>
  </si>
  <si>
    <t>群馬県後期高齢者医療広域連合（事業会計）</t>
  </si>
  <si>
    <t>　　　　－</t>
  </si>
  <si>
    <t>(片品村尾瀬の郷づくり基金)</t>
    <rPh sb="1" eb="4">
      <t>カタシナムラ</t>
    </rPh>
    <rPh sb="4" eb="6">
      <t>オゼ</t>
    </rPh>
    <rPh sb="7" eb="8">
      <t>ゴウ</t>
    </rPh>
    <rPh sb="11" eb="13">
      <t>キキン</t>
    </rPh>
    <phoneticPr fontId="5"/>
  </si>
  <si>
    <t>(庁舎建設基金)</t>
    <rPh sb="1" eb="3">
      <t>チョウシャ</t>
    </rPh>
    <rPh sb="3" eb="7">
      <t>ケンセツキキン</t>
    </rPh>
    <phoneticPr fontId="2"/>
  </si>
  <si>
    <t>(片品村高齢者福祉基金)</t>
    <rPh sb="1" eb="4">
      <t>カタシナムラ</t>
    </rPh>
    <rPh sb="4" eb="7">
      <t>コウレイシャ</t>
    </rPh>
    <rPh sb="7" eb="9">
      <t>フクシ</t>
    </rPh>
    <rPh sb="9" eb="11">
      <t>キキン</t>
    </rPh>
    <phoneticPr fontId="2"/>
  </si>
  <si>
    <t>(地域づくり特別事業基金)</t>
    <rPh sb="1" eb="3">
      <t>チイキ</t>
    </rPh>
    <rPh sb="6" eb="10">
      <t>トクベツジギョウ</t>
    </rPh>
    <rPh sb="10" eb="12">
      <t>キキン</t>
    </rPh>
    <phoneticPr fontId="2"/>
  </si>
  <si>
    <t>(給食センター建設基金)</t>
    <rPh sb="1" eb="3">
      <t>キュウショク</t>
    </rPh>
    <rPh sb="7" eb="9">
      <t>ケンセツ</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</si>
  <si>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</si>
  <si>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</si>
  <si>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充当可能財源の増加に伴う減少傾向が続き、令和２年度以降算定されていないが、有形固定資産減価償却率については、年々上昇傾向にあり、施設の老朽化が進行している状況である。今後も財政措置の高い起債を計画的に活用した既存公共施設等の老朽化対策等の施設整備を行うことで、将来負担比率の上昇を抑制しながら、有形固定資産減価償却率においても上昇の抑制・改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</si>
  <si>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</si>
  <si>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</si>
  <si>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</si>
  <si>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</si>
  <si>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</si>
  <si>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</si>
  <si>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２年度以降、将来負担比率は算定されていないが、実質公債費比率は上昇傾向となっている。主な理由として、過去の大型事業に係る地方債の償還が開始されたことに伴い償還額が大きく増加したことによるものである。なお、現在は新規発行額が償還額を下回っており、今後においても同程度の発行を想定していることから、今後は公債費比率においても減少していくものと見込まれる。今後も財政措置の高い起債を活用しつつ、将来負担比率については今後も算定されないよう、財政調整基金の積み増しなど充当財源の確保に努めていく。</t>
    <rPh sb="44" eb="45">
      <t>オモ</t>
    </rPh>
    <rPh sb="46" eb="48">
      <t>リユウ</t>
    </rPh>
    <rPh sb="149" eb="151">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</si>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</sst>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BIZ UDPゴシック"/>
      <family val="3"/>
      <charset val="128"/>
    </font>
    <font>
      <sz val="11"/>
      <color indexed="8"/>
      <name val="BIZ UDP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1" fillId="0" borderId="41" xfId="16" applyFont="1" applyBorder="1" applyAlignment="1" applyProtection="1">
      <alignment horizontal="left" vertical="center" wrapText="1"/>
      <protection locked="0"/>
    </xf>
    <xf numFmtId="0" fontId="41" fillId="0" borderId="12" xfId="16" applyFont="1" applyBorder="1" applyAlignment="1" applyProtection="1">
      <alignment horizontal="left" vertical="center" wrapText="1"/>
      <protection locked="0"/>
    </xf>
    <xf numFmtId="0" fontId="41" fillId="0" borderId="51" xfId="16" applyFont="1" applyBorder="1" applyAlignment="1" applyProtection="1">
      <alignment horizontal="left" vertical="center" wrapText="1"/>
      <protection locked="0"/>
    </xf>
    <xf numFmtId="0" fontId="41" fillId="0" borderId="65" xfId="16" applyFont="1" applyBorder="1" applyAlignment="1" applyProtection="1">
      <alignment horizontal="left" vertical="center" wrapText="1"/>
      <protection locked="0"/>
    </xf>
    <xf numFmtId="0" fontId="41" fillId="0" borderId="0" xfId="16" applyFont="1" applyAlignment="1" applyProtection="1">
      <alignment horizontal="left" vertical="center" wrapText="1"/>
      <protection locked="0"/>
    </xf>
    <xf numFmtId="0" fontId="41" fillId="0" borderId="38" xfId="16" applyFont="1" applyBorder="1" applyAlignment="1" applyProtection="1">
      <alignment horizontal="left" vertical="center" wrapText="1"/>
      <protection locked="0"/>
    </xf>
    <xf numFmtId="0" fontId="41" fillId="0" borderId="37" xfId="16" applyFont="1" applyBorder="1" applyAlignment="1" applyProtection="1">
      <alignment horizontal="left" vertical="center" wrapText="1"/>
      <protection locked="0"/>
    </xf>
    <xf numFmtId="0" fontId="41" fillId="0" borderId="56" xfId="16" applyFont="1" applyBorder="1" applyAlignment="1" applyProtection="1">
      <alignment horizontal="left" vertical="center" wrapText="1"/>
      <protection locked="0"/>
    </xf>
    <xf numFmtId="0" fontId="41" fillId="0" borderId="40" xfId="16" applyFont="1" applyBorder="1" applyAlignment="1" applyProtection="1">
      <alignment horizontal="left" vertical="center"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C8AC42-E642-4EB7-A422-198DC3C8A0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B1E6-435A-908A-9B555EB0F7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124177</c:v>
                </c:pt>
                <c:pt idx="1">
                  <c:v>114755</c:v>
                </c:pt>
                <c:pt idx="2">
                  <c:v>75958</c:v>
                </c:pt>
                <c:pt idx="3">
                  <c:v>90577</c:v>
                </c:pt>
                <c:pt idx="4">
                  <c:v>133635</c:v>
                </c:pt>
              </c:numCache>
            </c:numRef>
          </c:val>
          <c:smooth val="0"/>
          <c:extLst>
            <c:ext xmlns:c16="http://schemas.microsoft.com/office/drawing/2014/chart" uri="{C3380CC4-5D6E-409C-BE32-E72D297353CC}">
              <c16:uniqueId val="{00000001-B1E6-435A-908A-9B555EB0F7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8.98</c:v>
                </c:pt>
                <c:pt idx="1">
                  <c:v>10.15</c:v>
                </c:pt>
                <c:pt idx="2">
                  <c:v>16.91</c:v>
                </c:pt>
                <c:pt idx="3">
                  <c:v>11.34</c:v>
                </c:pt>
                <c:pt idx="4">
                  <c:v>13.94</c:v>
                </c:pt>
              </c:numCache>
            </c:numRef>
          </c:val>
          <c:extLst>
            <c:ext xmlns:c16="http://schemas.microsoft.com/office/drawing/2014/chart" uri="{C3380CC4-5D6E-409C-BE32-E72D297353CC}">
              <c16:uniqueId val="{00000000-7B5E-43C6-8BC1-038D233FD9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49.33</c:v>
                </c:pt>
                <c:pt idx="1">
                  <c:v>56.51</c:v>
                </c:pt>
                <c:pt idx="2">
                  <c:v>64.069999999999993</c:v>
                </c:pt>
                <c:pt idx="3">
                  <c:v>76.849999999999994</c:v>
                </c:pt>
                <c:pt idx="4">
                  <c:v>82.19</c:v>
                </c:pt>
              </c:numCache>
            </c:numRef>
          </c:val>
          <c:extLst>
            <c:ext xmlns:c16="http://schemas.microsoft.com/office/drawing/2014/chart" uri="{C3380CC4-5D6E-409C-BE32-E72D297353CC}">
              <c16:uniqueId val="{00000001-7B5E-43C6-8BC1-038D233FD9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6.01</c:v>
                </c:pt>
                <c:pt idx="1">
                  <c:v>7.06</c:v>
                </c:pt>
                <c:pt idx="2">
                  <c:v>14.69</c:v>
                </c:pt>
                <c:pt idx="3">
                  <c:v>-0.49</c:v>
                </c:pt>
                <c:pt idx="4">
                  <c:v>1.57</c:v>
                </c:pt>
              </c:numCache>
            </c:numRef>
          </c:val>
          <c:smooth val="0"/>
          <c:extLst>
            <c:ext xmlns:c16="http://schemas.microsoft.com/office/drawing/2014/chart" uri="{C3380CC4-5D6E-409C-BE32-E72D297353CC}">
              <c16:uniqueId val="{00000002-7B5E-43C6-8BC1-038D233FD9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5A-46BB-B9A7-DB5E15EED2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5A-46BB-B9A7-DB5E15EED2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5A-46BB-B9A7-DB5E15EED2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5A-46BB-B9A7-DB5E15EED2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4-CC5A-46BB-B9A7-DB5E15EED2B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0.28999999999999998</c:v>
                </c:pt>
                <c:pt idx="4">
                  <c:v>#N/A</c:v>
                </c:pt>
                <c:pt idx="5">
                  <c:v>0.21</c:v>
                </c:pt>
                <c:pt idx="6">
                  <c:v>#N/A</c:v>
                </c:pt>
                <c:pt idx="7">
                  <c:v>0.33</c:v>
                </c:pt>
                <c:pt idx="8">
                  <c:v>#N/A</c:v>
                </c:pt>
                <c:pt idx="9">
                  <c:v>0.04</c:v>
                </c:pt>
              </c:numCache>
            </c:numRef>
          </c:val>
          <c:extLst>
            <c:ext xmlns:c16="http://schemas.microsoft.com/office/drawing/2014/chart" uri="{C3380CC4-5D6E-409C-BE32-E72D297353CC}">
              <c16:uniqueId val="{00000005-CC5A-46BB-B9A7-DB5E15EED2BF}"/>
            </c:ext>
          </c:extLst>
        </c:ser>
        <c:ser>
          <c:idx val="6"/>
          <c:order val="6"/>
          <c:tx>
            <c:strRef>
              <c:f>データシート!$A$33</c:f>
              <c:strCache>
                <c:ptCount val="1"/>
                <c:pt idx="0">
                  <c:v>下水道事業等特別会計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0.23</c:v>
                </c:pt>
                <c:pt idx="4">
                  <c:v>#N/A</c:v>
                </c:pt>
                <c:pt idx="5">
                  <c:v>0.33</c:v>
                </c:pt>
                <c:pt idx="6">
                  <c:v>#N/A</c:v>
                </c:pt>
                <c:pt idx="7">
                  <c:v>1.38</c:v>
                </c:pt>
                <c:pt idx="8">
                  <c:v>#N/A</c:v>
                </c:pt>
                <c:pt idx="9">
                  <c:v>0.56999999999999995</c:v>
                </c:pt>
              </c:numCache>
            </c:numRef>
          </c:val>
          <c:extLst>
            <c:ext xmlns:c16="http://schemas.microsoft.com/office/drawing/2014/chart" uri="{C3380CC4-5D6E-409C-BE32-E72D297353CC}">
              <c16:uniqueId val="{00000006-CC5A-46BB-B9A7-DB5E15EED2B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0.84</c:v>
                </c:pt>
                <c:pt idx="4">
                  <c:v>#N/A</c:v>
                </c:pt>
                <c:pt idx="5">
                  <c:v>0.94</c:v>
                </c:pt>
                <c:pt idx="6">
                  <c:v>#N/A</c:v>
                </c:pt>
                <c:pt idx="7">
                  <c:v>0.94</c:v>
                </c:pt>
                <c:pt idx="8">
                  <c:v>#N/A</c:v>
                </c:pt>
                <c:pt idx="9">
                  <c:v>0.99</c:v>
                </c:pt>
              </c:numCache>
            </c:numRef>
          </c:val>
          <c:extLst>
            <c:ext xmlns:c16="http://schemas.microsoft.com/office/drawing/2014/chart" uri="{C3380CC4-5D6E-409C-BE32-E72D297353CC}">
              <c16:uniqueId val="{00000007-CC5A-46BB-B9A7-DB5E15EED2B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0.62</c:v>
                </c:pt>
                <c:pt idx="2">
                  <c:v>#N/A</c:v>
                </c:pt>
                <c:pt idx="3">
                  <c:v>0.21</c:v>
                </c:pt>
                <c:pt idx="4">
                  <c:v>#N/A</c:v>
                </c:pt>
                <c:pt idx="5">
                  <c:v>0.72</c:v>
                </c:pt>
                <c:pt idx="6">
                  <c:v>#N/A</c:v>
                </c:pt>
                <c:pt idx="7">
                  <c:v>0.47</c:v>
                </c:pt>
                <c:pt idx="8">
                  <c:v>#N/A</c:v>
                </c:pt>
                <c:pt idx="9">
                  <c:v>1.38</c:v>
                </c:pt>
              </c:numCache>
            </c:numRef>
          </c:val>
          <c:extLst>
            <c:ext xmlns:c16="http://schemas.microsoft.com/office/drawing/2014/chart" uri="{C3380CC4-5D6E-409C-BE32-E72D297353CC}">
              <c16:uniqueId val="{00000008-CC5A-46BB-B9A7-DB5E15EED2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8.9700000000000006</c:v>
                </c:pt>
                <c:pt idx="2">
                  <c:v>#N/A</c:v>
                </c:pt>
                <c:pt idx="3">
                  <c:v>10.15</c:v>
                </c:pt>
                <c:pt idx="4">
                  <c:v>#N/A</c:v>
                </c:pt>
                <c:pt idx="5">
                  <c:v>16.899999999999999</c:v>
                </c:pt>
                <c:pt idx="6">
                  <c:v>#N/A</c:v>
                </c:pt>
                <c:pt idx="7">
                  <c:v>11.33</c:v>
                </c:pt>
                <c:pt idx="8">
                  <c:v>#N/A</c:v>
                </c:pt>
                <c:pt idx="9">
                  <c:v>13.94</c:v>
                </c:pt>
              </c:numCache>
            </c:numRef>
          </c:val>
          <c:extLst>
            <c:ext xmlns:c16="http://schemas.microsoft.com/office/drawing/2014/chart" uri="{C3380CC4-5D6E-409C-BE32-E72D297353CC}">
              <c16:uniqueId val="{00000009-CC5A-46BB-B9A7-DB5E15EED2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353</c:v>
                </c:pt>
                <c:pt idx="5">
                  <c:v>387</c:v>
                </c:pt>
                <c:pt idx="8">
                  <c:v>393</c:v>
                </c:pt>
                <c:pt idx="11">
                  <c:v>460</c:v>
                </c:pt>
                <c:pt idx="14">
                  <c:v>457</c:v>
                </c:pt>
              </c:numCache>
            </c:numRef>
          </c:val>
          <c:extLst>
            <c:ext xmlns:c16="http://schemas.microsoft.com/office/drawing/2014/chart" uri="{C3380CC4-5D6E-409C-BE32-E72D297353CC}">
              <c16:uniqueId val="{00000000-0A96-4D03-8243-90DC6D1AAF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96-4D03-8243-90DC6D1AAF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2-0A96-4D03-8243-90DC6D1AAF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18</c:v>
                </c:pt>
                <c:pt idx="6">
                  <c:v>20</c:v>
                </c:pt>
                <c:pt idx="9">
                  <c:v>20</c:v>
                </c:pt>
                <c:pt idx="12">
                  <c:v>20</c:v>
                </c:pt>
              </c:numCache>
            </c:numRef>
          </c:val>
          <c:extLst>
            <c:ext xmlns:c16="http://schemas.microsoft.com/office/drawing/2014/chart" uri="{C3380CC4-5D6E-409C-BE32-E72D297353CC}">
              <c16:uniqueId val="{00000003-0A96-4D03-8243-90DC6D1AAF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c:v>
                </c:pt>
                <c:pt idx="3">
                  <c:v>43</c:v>
                </c:pt>
                <c:pt idx="6">
                  <c:v>39</c:v>
                </c:pt>
                <c:pt idx="9">
                  <c:v>42</c:v>
                </c:pt>
                <c:pt idx="12">
                  <c:v>43</c:v>
                </c:pt>
              </c:numCache>
            </c:numRef>
          </c:val>
          <c:extLst>
            <c:ext xmlns:c16="http://schemas.microsoft.com/office/drawing/2014/chart" uri="{C3380CC4-5D6E-409C-BE32-E72D297353CC}">
              <c16:uniqueId val="{00000004-0A96-4D03-8243-90DC6D1AAF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96-4D03-8243-90DC6D1AAF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96-4D03-8243-90DC6D1AAF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401</c:v>
                </c:pt>
                <c:pt idx="3">
                  <c:v>454</c:v>
                </c:pt>
                <c:pt idx="6">
                  <c:v>466</c:v>
                </c:pt>
                <c:pt idx="9">
                  <c:v>564</c:v>
                </c:pt>
                <c:pt idx="12">
                  <c:v>546</c:v>
                </c:pt>
              </c:numCache>
            </c:numRef>
          </c:val>
          <c:extLst>
            <c:ext xmlns:c16="http://schemas.microsoft.com/office/drawing/2014/chart" uri="{C3380CC4-5D6E-409C-BE32-E72D297353CC}">
              <c16:uniqueId val="{00000007-0A96-4D03-8243-90DC6D1AAF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c:v>
                </c:pt>
                <c:pt idx="2">
                  <c:v>#N/A</c:v>
                </c:pt>
                <c:pt idx="3">
                  <c:v>#N/A</c:v>
                </c:pt>
                <c:pt idx="4">
                  <c:v>128</c:v>
                </c:pt>
                <c:pt idx="5">
                  <c:v>#N/A</c:v>
                </c:pt>
                <c:pt idx="6">
                  <c:v>#N/A</c:v>
                </c:pt>
                <c:pt idx="7">
                  <c:v>132</c:v>
                </c:pt>
                <c:pt idx="8">
                  <c:v>#N/A</c:v>
                </c:pt>
                <c:pt idx="9">
                  <c:v>#N/A</c:v>
                </c:pt>
                <c:pt idx="10">
                  <c:v>166</c:v>
                </c:pt>
                <c:pt idx="11">
                  <c:v>#N/A</c:v>
                </c:pt>
                <c:pt idx="12">
                  <c:v>#N/A</c:v>
                </c:pt>
                <c:pt idx="13">
                  <c:v>154</c:v>
                </c:pt>
                <c:pt idx="14">
                  <c:v>#N/A</c:v>
                </c:pt>
              </c:numCache>
            </c:numRef>
          </c:val>
          <c:smooth val="0"/>
          <c:extLst>
            <c:ext xmlns:c16="http://schemas.microsoft.com/office/drawing/2014/chart" uri="{C3380CC4-5D6E-409C-BE32-E72D297353CC}">
              <c16:uniqueId val="{00000008-0A96-4D03-8243-90DC6D1AAF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4251</c:v>
                </c:pt>
                <c:pt idx="5">
                  <c:v>4114</c:v>
                </c:pt>
                <c:pt idx="8">
                  <c:v>3996</c:v>
                </c:pt>
                <c:pt idx="11">
                  <c:v>3944</c:v>
                </c:pt>
                <c:pt idx="14">
                  <c:v>3695</c:v>
                </c:pt>
              </c:numCache>
            </c:numRef>
          </c:val>
          <c:extLst>
            <c:ext xmlns:c16="http://schemas.microsoft.com/office/drawing/2014/chart" uri="{C3380CC4-5D6E-409C-BE32-E72D297353CC}">
              <c16:uniqueId val="{00000000-2F51-43E0-9631-E0247E63D6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F51-43E0-9631-E0247E63D6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1826</c:v>
                </c:pt>
                <c:pt idx="5">
                  <c:v>2143</c:v>
                </c:pt>
                <c:pt idx="8">
                  <c:v>2534</c:v>
                </c:pt>
                <c:pt idx="11">
                  <c:v>3201</c:v>
                </c:pt>
                <c:pt idx="14">
                  <c:v>3492</c:v>
                </c:pt>
              </c:numCache>
            </c:numRef>
          </c:val>
          <c:extLst>
            <c:ext xmlns:c16="http://schemas.microsoft.com/office/drawing/2014/chart" uri="{C3380CC4-5D6E-409C-BE32-E72D297353CC}">
              <c16:uniqueId val="{00000002-2F51-43E0-9631-E0247E63D6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51-43E0-9631-E0247E63D6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51-43E0-9631-E0247E63D6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4</c:v>
                </c:pt>
                <c:pt idx="9">
                  <c:v>0</c:v>
                </c:pt>
                <c:pt idx="12">
                  <c:v>0</c:v>
                </c:pt>
              </c:numCache>
            </c:numRef>
          </c:val>
          <c:extLst>
            <c:ext xmlns:c16="http://schemas.microsoft.com/office/drawing/2014/chart" uri="{C3380CC4-5D6E-409C-BE32-E72D297353CC}">
              <c16:uniqueId val="{00000005-2F51-43E0-9631-E0247E63D6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597</c:v>
                </c:pt>
                <c:pt idx="3">
                  <c:v>584</c:v>
                </c:pt>
                <c:pt idx="6">
                  <c:v>663</c:v>
                </c:pt>
                <c:pt idx="9">
                  <c:v>659</c:v>
                </c:pt>
                <c:pt idx="12">
                  <c:v>549</c:v>
                </c:pt>
              </c:numCache>
            </c:numRef>
          </c:val>
          <c:extLst>
            <c:ext xmlns:c16="http://schemas.microsoft.com/office/drawing/2014/chart" uri="{C3380CC4-5D6E-409C-BE32-E72D297353CC}">
              <c16:uniqueId val="{00000006-2F51-43E0-9631-E0247E63D6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89</c:v>
                </c:pt>
                <c:pt idx="3">
                  <c:v>81</c:v>
                </c:pt>
                <c:pt idx="6">
                  <c:v>72</c:v>
                </c:pt>
                <c:pt idx="9">
                  <c:v>68</c:v>
                </c:pt>
                <c:pt idx="12">
                  <c:v>59</c:v>
                </c:pt>
              </c:numCache>
            </c:numRef>
          </c:val>
          <c:extLst>
            <c:ext xmlns:c16="http://schemas.microsoft.com/office/drawing/2014/chart" uri="{C3380CC4-5D6E-409C-BE32-E72D297353CC}">
              <c16:uniqueId val="{00000007-2F51-43E0-9631-E0247E63D6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353</c:v>
                </c:pt>
                <c:pt idx="3">
                  <c:v>345</c:v>
                </c:pt>
                <c:pt idx="6">
                  <c:v>408</c:v>
                </c:pt>
                <c:pt idx="9">
                  <c:v>586</c:v>
                </c:pt>
                <c:pt idx="12">
                  <c:v>615</c:v>
                </c:pt>
              </c:numCache>
            </c:numRef>
          </c:val>
          <c:extLst>
            <c:ext xmlns:c16="http://schemas.microsoft.com/office/drawing/2014/chart" uri="{C3380CC4-5D6E-409C-BE32-E72D297353CC}">
              <c16:uniqueId val="{00000008-2F51-43E0-9631-E0247E63D6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4</c:v>
                </c:pt>
                <c:pt idx="9">
                  <c:v>3</c:v>
                </c:pt>
                <c:pt idx="12">
                  <c:v>8</c:v>
                </c:pt>
              </c:numCache>
            </c:numRef>
          </c:val>
          <c:extLst>
            <c:ext xmlns:c16="http://schemas.microsoft.com/office/drawing/2014/chart" uri="{C3380CC4-5D6E-409C-BE32-E72D297353CC}">
              <c16:uniqueId val="{00000009-2F51-43E0-9631-E0247E63D6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5043</c:v>
                </c:pt>
                <c:pt idx="3">
                  <c:v>4954</c:v>
                </c:pt>
                <c:pt idx="6">
                  <c:v>4784</c:v>
                </c:pt>
                <c:pt idx="9">
                  <c:v>4481</c:v>
                </c:pt>
                <c:pt idx="12">
                  <c:v>4218</c:v>
                </c:pt>
              </c:numCache>
            </c:numRef>
          </c:val>
          <c:extLst>
            <c:ext xmlns:c16="http://schemas.microsoft.com/office/drawing/2014/chart" uri="{C3380CC4-5D6E-409C-BE32-E72D297353CC}">
              <c16:uniqueId val="{0000000A-2F51-43E0-9631-E0247E63D6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51-43E0-9631-E0247E63D6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1947</c:v>
                </c:pt>
                <c:pt idx="1">
                  <c:v>2358</c:v>
                </c:pt>
                <c:pt idx="2">
                  <c:v>2508</c:v>
                </c:pt>
              </c:numCache>
            </c:numRef>
          </c:val>
          <c:extLst>
            <c:ext xmlns:c16="http://schemas.microsoft.com/office/drawing/2014/chart" uri="{C3380CC4-5D6E-409C-BE32-E72D297353CC}">
              <c16:uniqueId val="{00000000-BE59-4374-A97F-E84385D98D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BE59-4374-A97F-E84385D98D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243</c:v>
                </c:pt>
                <c:pt idx="1">
                  <c:v>464</c:v>
                </c:pt>
                <c:pt idx="2">
                  <c:v>595</c:v>
                </c:pt>
              </c:numCache>
            </c:numRef>
          </c:val>
          <c:extLst>
            <c:ext xmlns:c16="http://schemas.microsoft.com/office/drawing/2014/chart" uri="{C3380CC4-5D6E-409C-BE32-E72D297353CC}">
              <c16:uniqueId val="{00000002-BE59-4374-A97F-E84385D98D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{2A37B959-7809-4B2A-AC06-0D48B5110164}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076-4A04-85BF-8822ED4A55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{D9C20F98-0A8B-4C6A-B170-2DA8FA6219E1}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76-4A04-85BF-8822ED4A55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{7F693BC2-B10F-480E-9F16-49A500726FC1}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76-4A04-85BF-8822ED4A55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{FF7FFD05-B0F8-4EE5-B7F5-764B10CE274C}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76-4A04-85BF-8822ED4A55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{6BB9A8C0-4B04-4351-B0B3-84A146E51BBC}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76-4A04-85BF-8822ED4A5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{3996BBDB-01A9-4AFB-840F-B91331696650}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076-4A04-85BF-8822ED4A5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{48FC221A-4477-4BAA-9C97-5C74497C14B2}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076-4A04-85BF-8822ED4A5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{53DF0E15-309E-4EF5-8C2D-1D363AAACA6B}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076-4A04-85BF-8822ED4A5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{B2302C10-F1D8-4A04-A1CA-1537FB5E0A6D}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076-4A04-85BF-8822ED4A55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56.7</c:v>
                </c:pt>
                <c:pt idx="16">
                  <c:v>61.3</c:v>
                </c:pt>
                <c:pt idx="24">
                  <c:v>63.4</c:v>
                </c:pt>
                <c:pt idx="32">
                  <c:v>64.3</c:v>
                </c:pt>
              </c:numCache>
            </c:numRef>
          </c:xVal>
          <c:yVal>
            <c:numRef>
              <c:f>公会計指標分析・財政指標組合せ分析表!$BP$51:$DC$51</c:f>
              <c:numCache>
                <c:formatCode>#,##0.0;"▲ "#,##0.0</c:formatCode>
                <c:ptCount val="40"/>
                <c:pt idx="0">
                  <c:v>0.5</c:v>
                </c:pt>
              </c:numCache>
            </c:numRef>
          </c:yVal>
          <c:smooth val="0"/>
          <c:extLst>
            <c:ext xmlns:c16="http://schemas.microsoft.com/office/drawing/2014/chart" uri="{C3380CC4-5D6E-409C-BE32-E72D297353CC}">
              <c16:uniqueId val="{00000009-F076-4A04-85BF-8822ED4A55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{335356DC-E798-4EE6-B1FE-8B9063B886F2}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076-4A04-85BF-8822ED4A55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{76AD4BCB-635D-425B-A9CC-947A03458DA6}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76-4A04-85BF-8822ED4A55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{E960594D-53B1-432D-946A-BB9A177134B1}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76-4A04-85BF-8822ED4A55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{96FDEFDC-14F8-4857-8F63-907989F35EAB}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76-4A04-85BF-8822ED4A55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{7272D982-B7E6-43DB-A813-1905DC4C5FA5}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76-4A04-85BF-8822ED4A558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{942C1B39-D7B2-440F-82D5-9B664FEB7DEE}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076-4A04-85BF-8822ED4A558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{E0D3053F-ECEA-406E-8964-28F8843B0240}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076-4A04-85BF-8822ED4A558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{77FB20E9-AE7A-4A6F-864D-E95CB89551E2}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076-4A04-85BF-8822ED4A558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{130F4A5D-4935-4855-BF89-12090C5150CA}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076-4A04-85BF-8822ED4A55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076-4A04-85BF-8822ED4A558D}"/>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0.6"/>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0.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{8B9C9A47-2021-4B19-9B68-9016D0A9A59A}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36C-4FF5-B033-F708C06A50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{82A245BE-421A-4775-BFF6-AE77FBA78CF1}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6C-4FF5-B033-F708C06A50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{DD0BFC18-E28A-4289-A8F3-53E9730C1657}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6C-4FF5-B033-F708C06A50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{C99EB09B-4341-47AC-8B1C-4872E6ED48FD}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6C-4FF5-B033-F708C06A50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{467D5CBD-6993-4777-BC8E-8D228410F97A}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6C-4FF5-B033-F708C06A50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{D04DB34C-2A8B-4AA4-94DB-5D6C0820452F}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36C-4FF5-B033-F708C06A50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{A9FEF056-17C0-4812-8799-619889862923}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36C-4FF5-B033-F708C06A50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{602B27F9-8088-4025-BA6E-622C8C047F9A}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36C-4FF5-B033-F708C06A50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{9895249C-E60D-4943-90E7-B565A94A2287}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36C-4FF5-B033-F708C06A50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4.7</c:v>
                </c:pt>
                <c:pt idx="16">
                  <c:v>4.9000000000000004</c:v>
                </c:pt>
                <c:pt idx="24">
                  <c:v>5.5</c:v>
                </c:pt>
                <c:pt idx="32">
                  <c:v>5.7</c:v>
                </c:pt>
              </c:numCache>
            </c:numRef>
          </c:xVal>
          <c:yVal>
            <c:numRef>
              <c:f>公会計指標分析・財政指標組合せ分析表!$BP$73:$DC$73</c:f>
              <c:numCache>
                <c:formatCode>#,##0.0;"▲ "#,##0.0</c:formatCode>
                <c:ptCount val="40"/>
                <c:pt idx="0">
                  <c:v>0.5</c:v>
                </c:pt>
              </c:numCache>
            </c:numRef>
          </c:yVal>
          <c:smooth val="0"/>
          <c:extLst>
            <c:ext xmlns:c16="http://schemas.microsoft.com/office/drawing/2014/chart" uri="{C3380CC4-5D6E-409C-BE32-E72D297353CC}">
              <c16:uniqueId val="{00000009-936C-4FF5-B033-F708C06A50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710997734770581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{D98DA746-8166-4B43-8E53-E0FF95425BDD}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36C-4FF5-B033-F708C06A50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{FD888071-CA2B-4E14-85BC-DECDC3A091AE}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6C-4FF5-B033-F708C06A50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{41732837-4B52-4B1A-ACB2-90EA54D056E4}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6C-4FF5-B033-F708C06A50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{BF93F2F2-524F-4D89-8D05-7431EC55CF92}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6C-4FF5-B033-F708C06A50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{12D1FF4E-8724-476B-B1BC-C4C04D4A2E42}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6C-4FF5-B033-F708C06A50A7}"/>
                </c:ext>
              </c:extLst>
            </c:dLbl>
            <c:dLbl>
              <c:idx val="8"/>
              <c:layout>
                <c:manualLayout>
                  <c:x val="-3.6429687715380583E-2"/>
                  <c:y val="-0.10011014400232346"/>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{E670EA77-9A37-4DA3-8554-7EAD0CCE64CE}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36C-4FF5-B033-F708C06A50A7}"/>
                </c:ext>
              </c:extLst>
            </c:dLbl>
            <c:dLbl>
              <c:idx val="16"/>
              <c:layout>
                <c:manualLayout>
                  <c:x val="-3.1570342725075584E-2"/>
                  <c:y val="-2.464900161448640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{345357C5-4EEB-436E-9598-3D5A04C58A98}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36C-4FF5-B033-F708C06A50A7}"/>
                </c:ext>
              </c:extLst>
            </c:dLbl>
            <c:dLbl>
              <c:idx val="24"/>
              <c:layout>
                <c:manualLayout>
                  <c:x val="-3.1570342725075584E-2"/>
                  <c:y val="-6.249045315900257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{D108EE19-22FB-4B56-9628-8B1220CD229B}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36C-4FF5-B033-F708C06A50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{15CBADE6-F72B-4A59-90FE-D29947844774}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36C-4FF5-B033-F708C06A50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6C-4FF5-B033-F708C06A50A7}"/>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0.6"/>
          <c:min val="-0.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0.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については、小・中学校の建設及び道の駅の整備での借入れの据え置き期間が終わり元利償還が始まってきているので、年々増加しているが、令和４年度がピークとなり、徐々に減少となる見込み。</a:t>
          </a:r>
        </a:p>
        <a:p>
          <a:r>
            <a:rPr kumimoji="1" lang="ja-JP" altLang="en-US" sz="1400">
              <a:latin typeface="ＭＳ ゴシック" pitchFamily="49" charset="-128"/>
              <a:ea typeface="ＭＳ ゴシック" pitchFamily="49" charset="-128"/>
            </a:rPr>
            <a:t>　実質公債費比率は、早期健全化基準、財政再生基準のほかにも指標が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以上になると、村債の発行に際して県知事の許可が必要となり、</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を超えると一部の村債の発行が制限されるが、本村の比率は、これを大きく下回っている。</a:t>
          </a:r>
        </a:p>
        <a:p>
          <a:r>
            <a:rPr kumimoji="1" lang="ja-JP" altLang="en-US" sz="1400">
              <a:latin typeface="ＭＳ ゴシック" pitchFamily="49" charset="-128"/>
              <a:ea typeface="ＭＳ ゴシック" pitchFamily="49" charset="-128"/>
            </a:rPr>
            <a:t>　今後も引き続き、財政の健全化を目指す。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現在は定時償還の起債のみで、満期一括償還の起債はないため、減債基金の積立は行っていない。</a:t>
          </a:r>
        </a:p>
        <a:p>
          <a:r>
            <a:rPr kumimoji="1" lang="ja-JP" altLang="en-US" sz="1000">
              <a:latin typeface="ＭＳ ゴシック" pitchFamily="49" charset="-128"/>
              <a:ea typeface="ＭＳ ゴシック" pitchFamily="49" charset="-128"/>
            </a:rPr>
            <a:t>　今後についても同様の予定。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小・中学校及び道の駅など大規模な建設事業が続いたために地方債残高が増加したが、令和元年度からは償還が始まったために減少に転じている。</a:t>
          </a:r>
        </a:p>
        <a:p>
          <a:r>
            <a:rPr kumimoji="1" lang="ja-JP" altLang="en-US" sz="1400">
              <a:latin typeface="ＭＳ ゴシック" pitchFamily="49" charset="-128"/>
              <a:ea typeface="ＭＳ ゴシック" pitchFamily="49" charset="-128"/>
            </a:rPr>
            <a:t>　また、組合等負担等見込額についても減少した。</a:t>
          </a:r>
        </a:p>
        <a:p>
          <a:r>
            <a:rPr kumimoji="1" lang="ja-JP" altLang="en-US" sz="1400">
              <a:latin typeface="ＭＳ ゴシック" pitchFamily="49" charset="-128"/>
              <a:ea typeface="ＭＳ ゴシック" pitchFamily="49" charset="-128"/>
            </a:rPr>
            <a:t>　設備投資による公営企業債等繰入見込額など増加した項目もあるが、財政調整基金へ積立を行ったことなどにより、充当可能な財源等が増加し、将来負担比率は減少している。</a:t>
          </a:r>
        </a:p>
        <a:p>
          <a:r>
            <a:rPr kumimoji="1" lang="ja-JP" altLang="en-US" sz="1400">
              <a:latin typeface="ＭＳ ゴシック" pitchFamily="49" charset="-128"/>
              <a:ea typeface="ＭＳ ゴシック" pitchFamily="49" charset="-128"/>
            </a:rPr>
            <a:t>　今後については、地方債残高が減少へと移行することが予想され、将来負担比率も減少していくことが見込まれる。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群馬県片品村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・財政調整基金、庁舎建設基金及び森林環境譲与税基金への積み立てにより、基金全体で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は、見込み以上の自主財源が確保出来たため、繰入れをすることなく財政調整基金へ積立が出来ているが、小・中学校建設などの大型起債の償還などによる財源不足の可能性もあり、基金の繰入による基金全体での減少も充分予想される。今後は歳入と歳出のプライマリーバランスを十分勘案し、税収やふるさと納税寄付金などの自主財源の確保と並行し、必要な投資を行うための基金の取り崩しも視野に入れながら村政の運営にあた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・尾瀬の郷づくり基金については、ふるさと納税での寄付者の意向に沿った事業に充当するもの。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・給食センター建設基金は現状、老朽化の著しい施設の将来的な建替えを見越し令和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・尾瀬の郷づくり基金では、ふるさと納税に係る積立より取崩が多くなったことにより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・給食センター建設基金を令和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・尾瀬の郷づくり基金については、これまでと同様に、ふるさと納税の寄付金（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年分）を積み立てし、前年度に積み立てした基金を寄付者の意向に沿った事業の財源として充当する予定である。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・庁舎建設基金及び給食センター建設基金については将来的な建設に向け今後も積み増していく方向。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・高齢者福祉基金などの基金については目的に合致する大きな事業の際に取り崩しを視野にいれていく。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・当初見込み以上の自主財源が確保できたため、一般会計への繰入れを少なくすることができ、また、決算剰余金などを積み立てることが出来たため。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重複するが、ここ数年は自主財源の確保により、繰入れをすることなく財政調整基金へ積立が出来ていたが、大型起債の償還などによる財源不足の可能性や必要な投資への財源として、基金の繰入による減少も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・近年の動きはない。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・満期一括償還の起債はないため、今のところ積み立ての予定はない。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4B6992-6DFA-4AB5-A5C0-D1CFDA607B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1EFA34-35F0-40ED-A3AC-C156A874AE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F95E5B39-A878-4805-BA53-86D6FFC15BDA}"/>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BBC3812-D888-42D2-9389-D20FA305DEA8}"/>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6A535B1-FB82-48D2-8A67-E99A60EBD8EA}"/>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C4AF69A-5EC3-4DB1-943B-9F20AFA85D99}"/>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ADCD5809-3E87-49D2-91FB-40C7A4FBC789}"/>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7D3F9962-2379-48EE-A505-42EAE45B4024}"/>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875A7D1-A40A-4BFA-9B47-0B4442273889}"/>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1F33A9FB-56F4-4641-AF47-3E6E44754620}"/>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6E3DDB2-9B7D-4AB1-AA73-1CF1AAA4DDFA}"/>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53F4949-8C35-4EB8-BCE7-1DE62B9C1E0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2BBE9BF-916E-4BC1-A91A-8C2D3122BE1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2FE096C-3FA8-4817-A378-07AC9603EB9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C273DEB-5A08-4046-A748-54BDC275AFD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5A82B72-365C-45DF-87F7-BAE32DF2F990}"/>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65F7ECA1-FE15-4CEB-ACD8-DFF1A976857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DEB8871-D436-4034-AAD9-E5F91CD7657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2AC0EB0-E5BC-4F40-8DC1-E6C212C6968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F340BED-807B-4FB3-BB88-8DACF4B10EC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910BE59-A0E8-4E20-B767-F9720CE9FDD3}"/>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FEFCBFA-F395-4768-944D-39D684CA4A1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FCED9023-D1DA-48FF-8E36-6E749DB1F7E0}"/>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A8D49D13-A231-493B-98BD-29B597798EB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B26040A9-09BF-4984-9438-97518AECC487}"/>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CF4CE7E-348A-4216-98F7-DEBC0E02376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24B6573F-17C5-437B-9D67-028A6C15A67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18300F68-9305-41CC-AD8D-80CCBD0F782D}"/>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AAA32764-E453-4EAD-AE3E-37D82A9117A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42237CA4-FBA2-44B3-8AFA-4409E42E9B4C}"/>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DF94C29-1441-47B9-8CDD-3B3701D8449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D5FD998-A097-4157-B267-0DC14FA53A6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FA37659-34AF-48ED-A792-76DE25CB3A5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B6B5A89-9929-4C0A-98C7-949800430A7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2CDCCD6F-C14E-414E-AE7E-3600598F94C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6D2F6EC-4E53-43DB-9B6E-8AA2BE2E3E6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3AB5E08-BF3C-45AA-B1D4-69703599CAA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984F9966-308F-4306-8524-339B26D47C7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418CCFA-400F-4C99-AD5C-12911E7A027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54F59F70-F0FF-4625-BF23-3F29E853428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9A5E48BE-0470-41C3-92AD-C8108EB16361}"/>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492648C8-5AB9-4A04-87EA-F3EE40541292}"/>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D9D2881-768C-4485-8A06-224F5FBE6E9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E5FAD537-AAD7-439C-B4DC-0386709D3236}"/>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02EA977-CAC9-4BB2-A614-309F0B2DA8DF}"/>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600605F3-A808-4792-A1CD-B82F1E48206A}"/>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C0C32EB-F8E2-4E7E-822B-470C477E525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40199D4-29E4-48D2-8782-23141BF49A1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B01CF90-2BFA-48F6-BE92-7F00FDC8CE7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AB7954D-73A2-4CEF-B501-BFD89C38F70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7B90C62-9ED2-4612-A183-91E581D9BA6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B780F921-40E5-4108-983F-3589B65AE298}"/>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AA038A1-46DF-4F47-ACAC-F387BE09D69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62C402C-9550-4D48-BA67-882BA941F77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E3D70CE-18DF-43E3-B35E-12B221FD8D20}"/>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有形固定資産減価償却率については上昇傾向にあり、令和</a:t>
          </a:r>
          <a:r>
            <a:rPr kumimoji="1" lang="ja-JP" altLang="en-US" sz="1100" b="0">
              <a:solidFill>
                <a:schemeClr val="dk1"/>
              </a:solidFill>
              <a:effectLst/>
              <a:latin typeface="BIZ UDPゴシック" panose="020B0400000000000000" pitchFamily="50" charset="-128"/>
              <a:ea typeface="BIZ UDPゴシック" panose="020B0400000000000000" pitchFamily="50" charset="-128"/>
              <a:cs typeface="+mn-cs"/>
            </a:rPr>
            <a:t>５</a:t>
          </a:r>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年度においては類似団体平均値を若干</a:t>
          </a:r>
          <a:r>
            <a:rPr kumimoji="1" lang="ja-JP" altLang="en-US" sz="1100" b="0">
              <a:solidFill>
                <a:schemeClr val="dk1"/>
              </a:solidFill>
              <a:effectLst/>
              <a:latin typeface="BIZ UDPゴシック" panose="020B0400000000000000" pitchFamily="50" charset="-128"/>
              <a:ea typeface="BIZ UDPゴシック" panose="020B0400000000000000" pitchFamily="50" charset="-128"/>
              <a:cs typeface="+mn-cs"/>
            </a:rPr>
            <a:t>下回っているものの</a:t>
          </a:r>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、老朽化が進行している状況である。特に、村内保育所や公営住宅において平均値を大きく上回っており、施設の更新・統合や除却を進めていく必要がある。</a:t>
          </a:r>
          <a:endParaRPr lang="ja-JP" altLang="ja-JP" sz="1100">
            <a:effectLst/>
            <a:latin typeface="BIZ UDPゴシック" panose="020B0400000000000000" pitchFamily="50" charset="-128"/>
            <a:ea typeface="BIZ UDPゴシック" panose="020B0400000000000000" pitchFamily="50" charset="-128"/>
          </a:endParaRPr>
        </a:p>
        <a:p>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その他、道路や橋梁などの平均値付近に位置している施設においても老朽状況の把握に努め、更新・維持・除却を良く見極め、数値が上昇していかないよう注視していく。</a:t>
          </a:r>
          <a:endParaRPr lang="ja-JP" altLang="ja-JP" sz="1100">
            <a:effectLst/>
            <a:latin typeface="BIZ UDPゴシック" panose="020B0400000000000000" pitchFamily="50" charset="-128"/>
            <a:ea typeface="BIZ UDPゴシック" panose="020B0400000000000000"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A305F67-2003-420D-BC94-B41D39F631F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C6773E46-9DE4-4706-B5CF-610B9EEE3DCD}"/>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B27740C8-2E61-4658-93F8-1E72F48F8A0B}"/>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3AA70708-0BF9-4E39-B5D4-56648CDCE15E}"/>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4BCF6503-079F-4833-8991-BAD07BC130B1}"/>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D460A975-8E0F-4673-A337-DC869F6D312C}"/>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F97BD349-271F-4BC3-ADEF-C509177CA29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C2E40142-47B4-4FFD-82C8-F399F40AD437}"/>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1782F908-0E62-4070-B255-4E9DA769EA4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4949322C-DF1B-4B81-B102-79F85F0B1F07}"/>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3FE4EF8E-775F-4479-872D-8D43E8FEB1A5}"/>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65BD970-4D73-4BF1-8A35-9F90C72F01F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8A13C82-8CE4-43B0-A014-07E0FC39F4B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53BFF7E1-8EA7-4ADA-B903-641296CE137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1" name="直線コネクタ 70">
          <a:extLst>
            <a:ext uri="{FF2B5EF4-FFF2-40B4-BE49-F238E27FC236}">
              <a16:creationId xmlns:a16="http://schemas.microsoft.com/office/drawing/2014/main" id="{D2BCC18F-02F8-444E-851E-99EFFA896EB9}"/>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2" name="有形固定資産減価償却率最小値テキスト">
          <a:extLst>
            <a:ext uri="{FF2B5EF4-FFF2-40B4-BE49-F238E27FC236}">
              <a16:creationId xmlns:a16="http://schemas.microsoft.com/office/drawing/2014/main" id="{67378C64-0923-4EC6-997B-AEAF9907FB2E}"/>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3" name="直線コネクタ 72">
          <a:extLst>
            <a:ext uri="{FF2B5EF4-FFF2-40B4-BE49-F238E27FC236}">
              <a16:creationId xmlns:a16="http://schemas.microsoft.com/office/drawing/2014/main" id="{9F2E02A7-2E25-40D8-84F5-EBFDB674A228}"/>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4" name="有形固定資産減価償却率最大値テキスト">
          <a:extLst>
            <a:ext uri="{FF2B5EF4-FFF2-40B4-BE49-F238E27FC236}">
              <a16:creationId xmlns:a16="http://schemas.microsoft.com/office/drawing/2014/main" id="{08758F37-261F-488A-B379-2005997F1CF8}"/>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5" name="直線コネクタ 74">
          <a:extLst>
            <a:ext uri="{FF2B5EF4-FFF2-40B4-BE49-F238E27FC236}">
              <a16:creationId xmlns:a16="http://schemas.microsoft.com/office/drawing/2014/main" id="{3BD710BE-1F92-4E61-9FCE-AEF94BC9A5C4}"/>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6" name="有形固定資産減価償却率平均値テキスト">
          <a:extLst>
            <a:ext uri="{FF2B5EF4-FFF2-40B4-BE49-F238E27FC236}">
              <a16:creationId xmlns:a16="http://schemas.microsoft.com/office/drawing/2014/main" id="{8CB13F43-3A74-4BF4-B9EF-ED34155AF30C}"/>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7" name="フローチャート: 判断 76">
          <a:extLst>
            <a:ext uri="{FF2B5EF4-FFF2-40B4-BE49-F238E27FC236}">
              <a16:creationId xmlns:a16="http://schemas.microsoft.com/office/drawing/2014/main" id="{F1C49501-6570-4829-9D51-D26DFF00FD2B}"/>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8" name="フローチャート: 判断 77">
          <a:extLst>
            <a:ext uri="{FF2B5EF4-FFF2-40B4-BE49-F238E27FC236}">
              <a16:creationId xmlns:a16="http://schemas.microsoft.com/office/drawing/2014/main" id="{29FBEBAF-53DA-4717-9E24-D774F5B174CD}"/>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9" name="フローチャート: 判断 78">
          <a:extLst>
            <a:ext uri="{FF2B5EF4-FFF2-40B4-BE49-F238E27FC236}">
              <a16:creationId xmlns:a16="http://schemas.microsoft.com/office/drawing/2014/main" id="{C9A06D9D-3D73-41EC-9E86-A0524B2FC141}"/>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0" name="フローチャート: 判断 79">
          <a:extLst>
            <a:ext uri="{FF2B5EF4-FFF2-40B4-BE49-F238E27FC236}">
              <a16:creationId xmlns:a16="http://schemas.microsoft.com/office/drawing/2014/main" id="{39099F4F-BF35-4C24-881B-9F5749365F17}"/>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9E827CB0-B310-4533-88F1-5713C3DB6786}"/>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6DED7BE-A80F-4543-84DE-E7760F124DB3}"/>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DB3DB8F-325E-441F-8353-6958C53ADFA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9EE1287-BFF5-4760-B626-13F737D6D187}"/>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3499C75-735B-424D-8747-4F0FA0D1AA2A}"/>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E69FCCB-4BB1-4332-A5A6-E0875FFD948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87" name="楕円 86">
          <a:extLst>
            <a:ext uri="{FF2B5EF4-FFF2-40B4-BE49-F238E27FC236}">
              <a16:creationId xmlns:a16="http://schemas.microsoft.com/office/drawing/2014/main" id="{EE1C1D5F-758B-4875-8076-53933624B650}"/>
            </a:ext>
          </a:extLst>
        </xdr:cNvPr>
        <xdr:cNvSpPr/>
      </xdr:nvSpPr>
      <xdr:spPr>
        <a:xfrm>
          <a:off x="4254500" y="56300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137939</xdr:rowOff>
    </xdr:from>
    <xdr:ext cx="405111" cy="259045"/>
    <xdr:sp macro="" textlink="">
      <xdr:nvSpPr>
        <xdr:cNvPr id="88" name="有形固定資産減価償却率該当値テキスト">
          <a:extLst>
            <a:ext uri="{FF2B5EF4-FFF2-40B4-BE49-F238E27FC236}">
              <a16:creationId xmlns:a16="http://schemas.microsoft.com/office/drawing/2014/main" id="{06B72017-CF4A-4A8D-9D00-70D5413C3E3B}"/>
            </a:ext>
          </a:extLst>
        </xdr:cNvPr>
        <xdr:cNvSpPr txBox="1"/>
      </xdr:nvSpPr>
      <xdr:spPr>
        <a:xfrm>
          <a:off x="4359275" y="549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95631</xdr:rowOff>
    </xdr:from>
    <xdr:to>
      <xdr:col>19</xdr:col>
      <xdr:colOff>187325</xdr:colOff>
      <xdr:row>30</xdr:row>
      <xdr:rowOff>25781</xdr:rowOff>
    </xdr:to>
    <xdr:sp macro="" textlink="">
      <xdr:nvSpPr>
        <xdr:cNvPr id="89" name="楕円 88">
          <a:extLst>
            <a:ext uri="{FF2B5EF4-FFF2-40B4-BE49-F238E27FC236}">
              <a16:creationId xmlns:a16="http://schemas.microsoft.com/office/drawing/2014/main" id="{098749A0-40B9-48F1-9F25-064111D71274}"/>
            </a:ext>
          </a:extLst>
        </xdr:cNvPr>
        <xdr:cNvSpPr/>
      </xdr:nvSpPr>
      <xdr:spPr>
        <a:xfrm>
          <a:off x="3616325" y="56106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29</xdr:row>
      <xdr:rowOff>165862</xdr:rowOff>
    </xdr:to>
    <xdr:cxnSp macro="">
      <xdr:nvCxnSpPr>
        <xdr:cNvPr id="90" name="直線コネクタ 89">
          <a:extLst>
            <a:ext uri="{FF2B5EF4-FFF2-40B4-BE49-F238E27FC236}">
              <a16:creationId xmlns:a16="http://schemas.microsoft.com/office/drawing/2014/main" id="{4DF6FA98-9100-4B11-A8BE-7ACDD0B707F3}"/>
            </a:ext>
          </a:extLst>
        </xdr:cNvPr>
        <xdr:cNvCxnSpPr/>
      </xdr:nvCxnSpPr>
      <xdr:spPr>
        <a:xfrm>
          <a:off x="3673475" y="5658231"/>
          <a:ext cx="62865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50292</xdr:rowOff>
    </xdr:from>
    <xdr:to>
      <xdr:col>15</xdr:col>
      <xdr:colOff>187325</xdr:colOff>
      <xdr:row>29</xdr:row>
      <xdr:rowOff>151892</xdr:rowOff>
    </xdr:to>
    <xdr:sp macro="" textlink="">
      <xdr:nvSpPr>
        <xdr:cNvPr id="91" name="楕円 90">
          <a:extLst>
            <a:ext uri="{FF2B5EF4-FFF2-40B4-BE49-F238E27FC236}">
              <a16:creationId xmlns:a16="http://schemas.microsoft.com/office/drawing/2014/main" id="{FCBF02C6-ED12-4372-B0A9-BB643D21E6D6}"/>
            </a:ext>
          </a:extLst>
        </xdr:cNvPr>
        <xdr:cNvSpPr/>
      </xdr:nvSpPr>
      <xdr:spPr>
        <a:xfrm>
          <a:off x="2930525" y="55620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101092</xdr:rowOff>
    </xdr:from>
    <xdr:to>
      <xdr:col>19</xdr:col>
      <xdr:colOff>136525</xdr:colOff>
      <xdr:row>29</xdr:row>
      <xdr:rowOff>146431</xdr:rowOff>
    </xdr:to>
    <xdr:cxnSp macro="">
      <xdr:nvCxnSpPr>
        <xdr:cNvPr id="92" name="直線コネクタ 91">
          <a:extLst>
            <a:ext uri="{FF2B5EF4-FFF2-40B4-BE49-F238E27FC236}">
              <a16:creationId xmlns:a16="http://schemas.microsoft.com/office/drawing/2014/main" id="{99F7A87C-D638-4E11-84FF-188DD68E7C1D}"/>
            </a:ext>
          </a:extLst>
        </xdr:cNvPr>
        <xdr:cNvCxnSpPr/>
      </xdr:nvCxnSpPr>
      <xdr:spPr>
        <a:xfrm>
          <a:off x="2987675" y="5619242"/>
          <a:ext cx="6858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122428</xdr:rowOff>
    </xdr:from>
    <xdr:to>
      <xdr:col>11</xdr:col>
      <xdr:colOff>187325</xdr:colOff>
      <xdr:row>29</xdr:row>
      <xdr:rowOff>52578</xdr:rowOff>
    </xdr:to>
    <xdr:sp macro="" textlink="">
      <xdr:nvSpPr>
        <xdr:cNvPr id="93" name="楕円 92">
          <a:extLst>
            <a:ext uri="{FF2B5EF4-FFF2-40B4-BE49-F238E27FC236}">
              <a16:creationId xmlns:a16="http://schemas.microsoft.com/office/drawing/2014/main" id="{1E63D5A8-E9E7-4EC5-AFE8-246A1DBE9215}"/>
            </a:ext>
          </a:extLst>
        </xdr:cNvPr>
        <xdr:cNvSpPr/>
      </xdr:nvSpPr>
      <xdr:spPr>
        <a:xfrm>
          <a:off x="2244725" y="54786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101092</xdr:rowOff>
    </xdr:to>
    <xdr:cxnSp macro="">
      <xdr:nvCxnSpPr>
        <xdr:cNvPr id="94" name="直線コネクタ 93">
          <a:extLst>
            <a:ext uri="{FF2B5EF4-FFF2-40B4-BE49-F238E27FC236}">
              <a16:creationId xmlns:a16="http://schemas.microsoft.com/office/drawing/2014/main" id="{28B660CB-64AB-4E6B-A53E-A96655C32E76}"/>
            </a:ext>
          </a:extLst>
        </xdr:cNvPr>
        <xdr:cNvCxnSpPr/>
      </xdr:nvCxnSpPr>
      <xdr:spPr>
        <a:xfrm>
          <a:off x="2301875" y="5516753"/>
          <a:ext cx="6858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156972</xdr:rowOff>
    </xdr:from>
    <xdr:to>
      <xdr:col>7</xdr:col>
      <xdr:colOff>187325</xdr:colOff>
      <xdr:row>29</xdr:row>
      <xdr:rowOff>87122</xdr:rowOff>
    </xdr:to>
    <xdr:sp macro="" textlink="">
      <xdr:nvSpPr>
        <xdr:cNvPr id="95" name="楕円 94">
          <a:extLst>
            <a:ext uri="{FF2B5EF4-FFF2-40B4-BE49-F238E27FC236}">
              <a16:creationId xmlns:a16="http://schemas.microsoft.com/office/drawing/2014/main" id="{A25A6878-23F8-4FEA-918C-AB3734BCD856}"/>
            </a:ext>
          </a:extLst>
        </xdr:cNvPr>
        <xdr:cNvSpPr/>
      </xdr:nvSpPr>
      <xdr:spPr>
        <a:xfrm>
          <a:off x="1558925" y="55131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1778</xdr:rowOff>
    </xdr:from>
    <xdr:to>
      <xdr:col>11</xdr:col>
      <xdr:colOff>136525</xdr:colOff>
      <xdr:row>29</xdr:row>
      <xdr:rowOff>36322</xdr:rowOff>
    </xdr:to>
    <xdr:cxnSp macro="">
      <xdr:nvCxnSpPr>
        <xdr:cNvPr id="96" name="直線コネクタ 95">
          <a:extLst>
            <a:ext uri="{FF2B5EF4-FFF2-40B4-BE49-F238E27FC236}">
              <a16:creationId xmlns:a16="http://schemas.microsoft.com/office/drawing/2014/main" id="{0D364E8A-661C-457F-8C33-8ACB7EA51D7D}"/>
            </a:ext>
          </a:extLst>
        </xdr:cNvPr>
        <xdr:cNvCxnSpPr/>
      </xdr:nvCxnSpPr>
      <xdr:spPr>
        <a:xfrm flipV="1">
          <a:off x="1616075" y="5516753"/>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7" name="n_1aveValue有形固定資産減価償却率">
          <a:extLst>
            <a:ext uri="{FF2B5EF4-FFF2-40B4-BE49-F238E27FC236}">
              <a16:creationId xmlns:a16="http://schemas.microsoft.com/office/drawing/2014/main" id="{4527C227-DD04-48B8-BCD3-B243BDDAA77E}"/>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8" name="n_2aveValue有形固定資産減価償却率">
          <a:extLst>
            <a:ext uri="{FF2B5EF4-FFF2-40B4-BE49-F238E27FC236}">
              <a16:creationId xmlns:a16="http://schemas.microsoft.com/office/drawing/2014/main" id="{526A9BFE-073F-4A6E-B78E-385BD091853A}"/>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9" name="n_3aveValue有形固定資産減価償却率">
          <a:extLst>
            <a:ext uri="{FF2B5EF4-FFF2-40B4-BE49-F238E27FC236}">
              <a16:creationId xmlns:a16="http://schemas.microsoft.com/office/drawing/2014/main" id="{F858B80F-18FA-4A02-B807-2D191291621F}"/>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0" name="n_4aveValue有形固定資産減価償却率">
          <a:extLst>
            <a:ext uri="{FF2B5EF4-FFF2-40B4-BE49-F238E27FC236}">
              <a16:creationId xmlns:a16="http://schemas.microsoft.com/office/drawing/2014/main" id="{31CDB5D2-3A34-42C6-9E5E-B2A22B59F208}"/>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42308</xdr:rowOff>
    </xdr:from>
    <xdr:ext cx="405111" cy="259045"/>
    <xdr:sp macro="" textlink="">
      <xdr:nvSpPr>
        <xdr:cNvPr id="101" name="n_1mainValue有形固定資産減価償却率">
          <a:extLst>
            <a:ext uri="{FF2B5EF4-FFF2-40B4-BE49-F238E27FC236}">
              <a16:creationId xmlns:a16="http://schemas.microsoft.com/office/drawing/2014/main" id="{C92F6A9E-5FFD-47FE-A602-964F90D5C979}"/>
            </a:ext>
          </a:extLst>
        </xdr:cNvPr>
        <xdr:cNvSpPr txBox="1"/>
      </xdr:nvSpPr>
      <xdr:spPr>
        <a:xfrm>
          <a:off x="347409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168419</xdr:rowOff>
    </xdr:from>
    <xdr:ext cx="405111" cy="259045"/>
    <xdr:sp macro="" textlink="">
      <xdr:nvSpPr>
        <xdr:cNvPr id="102" name="n_2mainValue有形固定資産減価償却率">
          <a:extLst>
            <a:ext uri="{FF2B5EF4-FFF2-40B4-BE49-F238E27FC236}">
              <a16:creationId xmlns:a16="http://schemas.microsoft.com/office/drawing/2014/main" id="{C9DC3724-3C15-4E7E-8E6B-6CB1E17C9796}"/>
            </a:ext>
          </a:extLst>
        </xdr:cNvPr>
        <xdr:cNvSpPr txBox="1"/>
      </xdr:nvSpPr>
      <xdr:spPr>
        <a:xfrm>
          <a:off x="2797819" y="535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69105</xdr:rowOff>
    </xdr:from>
    <xdr:ext cx="405111" cy="259045"/>
    <xdr:sp macro="" textlink="">
      <xdr:nvSpPr>
        <xdr:cNvPr id="103" name="n_3mainValue有形固定資産減価償却率">
          <a:extLst>
            <a:ext uri="{FF2B5EF4-FFF2-40B4-BE49-F238E27FC236}">
              <a16:creationId xmlns:a16="http://schemas.microsoft.com/office/drawing/2014/main" id="{A2AD0E13-72AB-4220-8B8D-80F8C3ED649B}"/>
            </a:ext>
          </a:extLst>
        </xdr:cNvPr>
        <xdr:cNvSpPr txBox="1"/>
      </xdr:nvSpPr>
      <xdr:spPr>
        <a:xfrm>
          <a:off x="2112019" y="525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104" name="n_4mainValue有形固定資産減価償却率">
          <a:extLst>
            <a:ext uri="{FF2B5EF4-FFF2-40B4-BE49-F238E27FC236}">
              <a16:creationId xmlns:a16="http://schemas.microsoft.com/office/drawing/2014/main" id="{321E8788-DBFA-4CC4-BBBC-9199080657A0}"/>
            </a:ext>
          </a:extLst>
        </xdr:cNvPr>
        <xdr:cNvSpPr txBox="1"/>
      </xdr:nvSpPr>
      <xdr:spPr>
        <a:xfrm>
          <a:off x="1426219" y="529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41A9AEB-BC4D-4466-931B-3C95DB32E869}"/>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4C0DA686-67D9-47A6-8EAA-A49E0F0740F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28477C3-AA44-448F-80DD-70786683F65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69B273B-754A-42BD-89BB-4A3B1DEC6F1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9948716D-101A-4A5A-8452-C4D2F40F3C0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1112190-F995-45CC-BC08-B6866E66579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B27E1A9-9291-43D6-A670-275BD5792F7D}"/>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B0B2125-2A0E-4FD4-95C7-AF475E93F19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30CD526A-B1A6-44F4-AAEE-3F9CDCED6CF9}"/>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D2CAFE7-DB72-4BBE-99C5-3899B6A6EA80}"/>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80BAD792-3258-4F31-A314-444D87368AA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F64105E-6410-4C15-907C-7F63CA1696A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56D0EDC-C720-4F4F-A50F-0D6C1A02911A}"/>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債務償還比率については類似団体平均値と比較すると高い水準にあったが、ここ数年は減少傾向となっており、令和</a:t>
          </a:r>
          <a:r>
            <a:rPr kumimoji="1" lang="ja-JP" altLang="en-US" sz="1100" b="0">
              <a:solidFill>
                <a:schemeClr val="dk1"/>
              </a:solidFill>
              <a:effectLst/>
              <a:latin typeface="BIZ UDPゴシック" panose="020B0400000000000000" pitchFamily="50" charset="-128"/>
              <a:ea typeface="BIZ UDPゴシック" panose="020B0400000000000000" pitchFamily="50" charset="-128"/>
              <a:cs typeface="+mn-cs"/>
            </a:rPr>
            <a:t>５</a:t>
          </a:r>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年度においては平均値を</a:t>
          </a:r>
          <a:r>
            <a:rPr kumimoji="1" lang="ja-JP" altLang="en-US" sz="1100" b="0">
              <a:solidFill>
                <a:schemeClr val="dk1"/>
              </a:solidFill>
              <a:effectLst/>
              <a:latin typeface="BIZ UDPゴシック" panose="020B0400000000000000" pitchFamily="50" charset="-128"/>
              <a:ea typeface="BIZ UDPゴシック" panose="020B0400000000000000" pitchFamily="50" charset="-128"/>
              <a:cs typeface="+mn-cs"/>
            </a:rPr>
            <a:t>若干下回る</a:t>
          </a:r>
          <a:r>
            <a:rPr kumimoji="1" lang="ja-JP" altLang="ja-JP" sz="1100" b="0">
              <a:solidFill>
                <a:schemeClr val="dk1"/>
              </a:solidFill>
              <a:effectLst/>
              <a:latin typeface="BIZ UDPゴシック" panose="020B0400000000000000" pitchFamily="50" charset="-128"/>
              <a:ea typeface="BIZ UDPゴシック" panose="020B0400000000000000" pitchFamily="50" charset="-128"/>
              <a:cs typeface="+mn-cs"/>
            </a:rPr>
            <a:t>程度まで改善された。要因として、年々、人件費を抑制することで経常的な経費の削減を行い、自主財源の確保に努めたことにより基金への積み立てが出来たことが要因と思われる。今後も経常的な経費の抑制を行いつつ、自主財源の確保に努めていく。</a:t>
          </a:r>
          <a:endParaRPr lang="ja-JP" altLang="ja-JP" sz="1100">
            <a:effectLst/>
            <a:latin typeface="BIZ UDPゴシック" panose="020B0400000000000000" pitchFamily="50" charset="-128"/>
            <a:ea typeface="BIZ UDPゴシック" panose="020B0400000000000000"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1248A8B3-363D-4D7C-8412-2D87DE34B43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EE8E2ECB-C5A8-439A-BC50-0433A5F910B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F791ED6-F0AD-429D-AC18-0A5B0E9CC1A2}"/>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77F4B3D5-B474-4FDE-9809-0461BDE01C09}"/>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7A2650A7-2721-40D1-8E8C-A10D7D7D7285}"/>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1A0E5ECD-C72B-4672-9FAD-78584C1E6126}"/>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CE81DD3F-601C-4CEB-AF40-A06C44CA1D1E}"/>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917C3F2-3146-4A12-9189-48AD4F87A478}"/>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960F646B-3F53-4A72-A252-20E706735C7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C8F2B57-AE6E-40FB-869E-0C7436ABCA8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AF49936-374B-4F0A-BEEF-8A55252B5C9B}"/>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A5DD4C1-E942-4F7C-9DE8-BCB5921CF865}"/>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D841B96-F9F5-492B-8541-3AF050CD204D}"/>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97B79B8-3A38-41FD-8046-8DFFD9C7A56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A4A0495-0949-4AC1-AA15-EE0C953DC896}"/>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3" name="直線コネクタ 132">
          <a:extLst>
            <a:ext uri="{FF2B5EF4-FFF2-40B4-BE49-F238E27FC236}">
              <a16:creationId xmlns:a16="http://schemas.microsoft.com/office/drawing/2014/main" id="{BCDFDB71-D739-40C6-A42E-250FCDE54AF1}"/>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4" name="債務償還比率最小値テキスト">
          <a:extLst>
            <a:ext uri="{FF2B5EF4-FFF2-40B4-BE49-F238E27FC236}">
              <a16:creationId xmlns:a16="http://schemas.microsoft.com/office/drawing/2014/main" id="{4B78AD6A-B15D-48FC-AAD4-38ACDCEC97A5}"/>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5" name="直線コネクタ 134">
          <a:extLst>
            <a:ext uri="{FF2B5EF4-FFF2-40B4-BE49-F238E27FC236}">
              <a16:creationId xmlns:a16="http://schemas.microsoft.com/office/drawing/2014/main" id="{DE39C35D-668C-4B04-9C2E-42A3450A5DBC}"/>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80BA1FA-05E2-4850-8311-E09E3A322F2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73D208A7-8460-4AA9-AD94-92FF4D885BD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8" name="債務償還比率平均値テキスト">
          <a:extLst>
            <a:ext uri="{FF2B5EF4-FFF2-40B4-BE49-F238E27FC236}">
              <a16:creationId xmlns:a16="http://schemas.microsoft.com/office/drawing/2014/main" id="{DCF31AE8-7E0A-4C38-8A36-2552903115A1}"/>
            </a:ext>
          </a:extLst>
        </xdr:cNvPr>
        <xdr:cNvSpPr txBox="1"/>
      </xdr:nvSpPr>
      <xdr:spPr>
        <a:xfrm>
          <a:off x="13379450" y="538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9" name="フローチャート: 判断 138">
          <a:extLst>
            <a:ext uri="{FF2B5EF4-FFF2-40B4-BE49-F238E27FC236}">
              <a16:creationId xmlns:a16="http://schemas.microsoft.com/office/drawing/2014/main" id="{5625EBA4-A14A-4D9B-A786-F842065CD285}"/>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0" name="フローチャート: 判断 139">
          <a:extLst>
            <a:ext uri="{FF2B5EF4-FFF2-40B4-BE49-F238E27FC236}">
              <a16:creationId xmlns:a16="http://schemas.microsoft.com/office/drawing/2014/main" id="{BB47864A-1D11-4C3C-894E-E2DFAE0520BD}"/>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1" name="フローチャート: 判断 140">
          <a:extLst>
            <a:ext uri="{FF2B5EF4-FFF2-40B4-BE49-F238E27FC236}">
              <a16:creationId xmlns:a16="http://schemas.microsoft.com/office/drawing/2014/main" id="{82D4E821-273F-42E9-880C-3C44C81559F8}"/>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2" name="フローチャート: 判断 141">
          <a:extLst>
            <a:ext uri="{FF2B5EF4-FFF2-40B4-BE49-F238E27FC236}">
              <a16:creationId xmlns:a16="http://schemas.microsoft.com/office/drawing/2014/main" id="{AC409BA4-3860-4C3E-A26D-7F3AEEF432E6}"/>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3" name="フローチャート: 判断 142">
          <a:extLst>
            <a:ext uri="{FF2B5EF4-FFF2-40B4-BE49-F238E27FC236}">
              <a16:creationId xmlns:a16="http://schemas.microsoft.com/office/drawing/2014/main" id="{0F70FBB4-506F-482E-A948-3827EAE19390}"/>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BF4961F-78CD-4B88-B045-E57CFF47667C}"/>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FDA53FF-969C-4B18-AA2E-4386CD237D8A}"/>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CAA9099-4BC2-47D9-96C2-79D85910F62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2F04C7B-FD1C-4F48-BDCF-5D17B24DD53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4BF69DE-5EB4-4118-A8DA-448501249FB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163078</xdr:rowOff>
    </xdr:from>
    <xdr:to>
      <xdr:col>76</xdr:col>
      <xdr:colOff>73025</xdr:colOff>
      <xdr:row>28</xdr:row>
      <xdr:rowOff>93228</xdr:rowOff>
    </xdr:to>
    <xdr:sp macro="" textlink="">
      <xdr:nvSpPr>
        <xdr:cNvPr id="149" name="楕円 148">
          <a:extLst>
            <a:ext uri="{FF2B5EF4-FFF2-40B4-BE49-F238E27FC236}">
              <a16:creationId xmlns:a16="http://schemas.microsoft.com/office/drawing/2014/main" id="{98DB9937-F03E-46DF-A522-AB36C66AACFD}"/>
            </a:ext>
          </a:extLst>
        </xdr:cNvPr>
        <xdr:cNvSpPr/>
      </xdr:nvSpPr>
      <xdr:spPr>
        <a:xfrm>
          <a:off x="13293725" y="53510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14505</xdr:rowOff>
    </xdr:from>
    <xdr:ext cx="469744" cy="259045"/>
    <xdr:sp macro="" textlink="">
      <xdr:nvSpPr>
        <xdr:cNvPr id="150" name="債務償還比率該当値テキスト">
          <a:extLst>
            <a:ext uri="{FF2B5EF4-FFF2-40B4-BE49-F238E27FC236}">
              <a16:creationId xmlns:a16="http://schemas.microsoft.com/office/drawing/2014/main" id="{97C57A76-461E-494D-B3F2-C2C07EE6D3FE}"/>
            </a:ext>
          </a:extLst>
        </xdr:cNvPr>
        <xdr:cNvSpPr txBox="1"/>
      </xdr:nvSpPr>
      <xdr:spPr>
        <a:xfrm>
          <a:off x="13379450" y="52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88784</xdr:rowOff>
    </xdr:from>
    <xdr:to>
      <xdr:col>72</xdr:col>
      <xdr:colOff>123825</xdr:colOff>
      <xdr:row>29</xdr:row>
      <xdr:rowOff>18934</xdr:rowOff>
    </xdr:to>
    <xdr:sp macro="" textlink="">
      <xdr:nvSpPr>
        <xdr:cNvPr id="151" name="楕円 150">
          <a:extLst>
            <a:ext uri="{FF2B5EF4-FFF2-40B4-BE49-F238E27FC236}">
              <a16:creationId xmlns:a16="http://schemas.microsoft.com/office/drawing/2014/main" id="{4CF2260B-4D8F-4A92-B4E6-1F73CC4E6210}"/>
            </a:ext>
          </a:extLst>
        </xdr:cNvPr>
        <xdr:cNvSpPr/>
      </xdr:nvSpPr>
      <xdr:spPr>
        <a:xfrm>
          <a:off x="12646025" y="54386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42428</xdr:rowOff>
    </xdr:from>
    <xdr:to>
      <xdr:col>76</xdr:col>
      <xdr:colOff>22225</xdr:colOff>
      <xdr:row>28</xdr:row>
      <xdr:rowOff>139584</xdr:rowOff>
    </xdr:to>
    <xdr:cxnSp macro="">
      <xdr:nvCxnSpPr>
        <xdr:cNvPr id="152" name="直線コネクタ 151">
          <a:extLst>
            <a:ext uri="{FF2B5EF4-FFF2-40B4-BE49-F238E27FC236}">
              <a16:creationId xmlns:a16="http://schemas.microsoft.com/office/drawing/2014/main" id="{CE0ED493-D57D-47E1-985E-0044B1719854}"/>
            </a:ext>
          </a:extLst>
        </xdr:cNvPr>
        <xdr:cNvCxnSpPr/>
      </xdr:nvCxnSpPr>
      <xdr:spPr>
        <a:xfrm flipV="1">
          <a:off x="12693650" y="5398653"/>
          <a:ext cx="638175"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163269</xdr:rowOff>
    </xdr:from>
    <xdr:to>
      <xdr:col>68</xdr:col>
      <xdr:colOff>123825</xdr:colOff>
      <xdr:row>29</xdr:row>
      <xdr:rowOff>93419</xdr:rowOff>
    </xdr:to>
    <xdr:sp macro="" textlink="">
      <xdr:nvSpPr>
        <xdr:cNvPr id="153" name="楕円 152">
          <a:extLst>
            <a:ext uri="{FF2B5EF4-FFF2-40B4-BE49-F238E27FC236}">
              <a16:creationId xmlns:a16="http://schemas.microsoft.com/office/drawing/2014/main" id="{818A3033-5A0B-4742-9AFC-40BC4BAC4639}"/>
            </a:ext>
          </a:extLst>
        </xdr:cNvPr>
        <xdr:cNvSpPr/>
      </xdr:nvSpPr>
      <xdr:spPr>
        <a:xfrm>
          <a:off x="11960225" y="5513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139584</xdr:rowOff>
    </xdr:from>
    <xdr:to>
      <xdr:col>72</xdr:col>
      <xdr:colOff>73025</xdr:colOff>
      <xdr:row>29</xdr:row>
      <xdr:rowOff>42619</xdr:rowOff>
    </xdr:to>
    <xdr:cxnSp macro="">
      <xdr:nvCxnSpPr>
        <xdr:cNvPr id="154" name="直線コネクタ 153">
          <a:extLst>
            <a:ext uri="{FF2B5EF4-FFF2-40B4-BE49-F238E27FC236}">
              <a16:creationId xmlns:a16="http://schemas.microsoft.com/office/drawing/2014/main" id="{EB87356B-4C2D-4F32-BF6B-4A7C5C8C8C16}"/>
            </a:ext>
          </a:extLst>
        </xdr:cNvPr>
        <xdr:cNvCxnSpPr/>
      </xdr:nvCxnSpPr>
      <xdr:spPr>
        <a:xfrm flipV="1">
          <a:off x="12007850" y="5495809"/>
          <a:ext cx="6858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49043</xdr:rowOff>
    </xdr:from>
    <xdr:to>
      <xdr:col>64</xdr:col>
      <xdr:colOff>123825</xdr:colOff>
      <xdr:row>30</xdr:row>
      <xdr:rowOff>150643</xdr:rowOff>
    </xdr:to>
    <xdr:sp macro="" textlink="">
      <xdr:nvSpPr>
        <xdr:cNvPr id="155" name="楕円 154">
          <a:extLst>
            <a:ext uri="{FF2B5EF4-FFF2-40B4-BE49-F238E27FC236}">
              <a16:creationId xmlns:a16="http://schemas.microsoft.com/office/drawing/2014/main" id="{C264E143-EBB4-4635-9804-CC81BD072E52}"/>
            </a:ext>
          </a:extLst>
        </xdr:cNvPr>
        <xdr:cNvSpPr/>
      </xdr:nvSpPr>
      <xdr:spPr>
        <a:xfrm>
          <a:off x="11274425" y="57227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42619</xdr:rowOff>
    </xdr:from>
    <xdr:to>
      <xdr:col>68</xdr:col>
      <xdr:colOff>73025</xdr:colOff>
      <xdr:row>30</xdr:row>
      <xdr:rowOff>99843</xdr:rowOff>
    </xdr:to>
    <xdr:cxnSp macro="">
      <xdr:nvCxnSpPr>
        <xdr:cNvPr id="156" name="直線コネクタ 155">
          <a:extLst>
            <a:ext uri="{FF2B5EF4-FFF2-40B4-BE49-F238E27FC236}">
              <a16:creationId xmlns:a16="http://schemas.microsoft.com/office/drawing/2014/main" id="{5EB1D28E-50FC-49F6-8323-69F3BA4BBF92}"/>
            </a:ext>
          </a:extLst>
        </xdr:cNvPr>
        <xdr:cNvCxnSpPr/>
      </xdr:nvCxnSpPr>
      <xdr:spPr>
        <a:xfrm flipV="1">
          <a:off x="11322050" y="5560769"/>
          <a:ext cx="685800" cy="2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110945</xdr:rowOff>
    </xdr:from>
    <xdr:to>
      <xdr:col>60</xdr:col>
      <xdr:colOff>123825</xdr:colOff>
      <xdr:row>32</xdr:row>
      <xdr:rowOff>41095</xdr:rowOff>
    </xdr:to>
    <xdr:sp macro="" textlink="">
      <xdr:nvSpPr>
        <xdr:cNvPr id="157" name="楕円 156">
          <a:extLst>
            <a:ext uri="{FF2B5EF4-FFF2-40B4-BE49-F238E27FC236}">
              <a16:creationId xmlns:a16="http://schemas.microsoft.com/office/drawing/2014/main" id="{9D6B5F71-9FB5-4871-BE3F-C22E702F008A}"/>
            </a:ext>
          </a:extLst>
        </xdr:cNvPr>
        <xdr:cNvSpPr/>
      </xdr:nvSpPr>
      <xdr:spPr>
        <a:xfrm>
          <a:off x="10588625" y="5946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99843</xdr:rowOff>
    </xdr:from>
    <xdr:to>
      <xdr:col>64</xdr:col>
      <xdr:colOff>73025</xdr:colOff>
      <xdr:row>31</xdr:row>
      <xdr:rowOff>161745</xdr:rowOff>
    </xdr:to>
    <xdr:cxnSp macro="">
      <xdr:nvCxnSpPr>
        <xdr:cNvPr id="158" name="直線コネクタ 157">
          <a:extLst>
            <a:ext uri="{FF2B5EF4-FFF2-40B4-BE49-F238E27FC236}">
              <a16:creationId xmlns:a16="http://schemas.microsoft.com/office/drawing/2014/main" id="{8236FD0E-252A-462E-B7BE-F84FE6644881}"/>
            </a:ext>
          </a:extLst>
        </xdr:cNvPr>
        <xdr:cNvCxnSpPr/>
      </xdr:nvCxnSpPr>
      <xdr:spPr>
        <a:xfrm flipV="1">
          <a:off x="10636250" y="5779918"/>
          <a:ext cx="685800" cy="22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9" name="n_1aveValue債務償還比率">
          <a:extLst>
            <a:ext uri="{FF2B5EF4-FFF2-40B4-BE49-F238E27FC236}">
              <a16:creationId xmlns:a16="http://schemas.microsoft.com/office/drawing/2014/main" id="{22B8C823-C592-429C-AE1B-1420E720D02F}"/>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0" name="n_2aveValue債務償還比率">
          <a:extLst>
            <a:ext uri="{FF2B5EF4-FFF2-40B4-BE49-F238E27FC236}">
              <a16:creationId xmlns:a16="http://schemas.microsoft.com/office/drawing/2014/main" id="{7A76D6B8-5654-4171-B518-8E7906792366}"/>
            </a:ext>
          </a:extLst>
        </xdr:cNvPr>
        <xdr:cNvSpPr txBox="1"/>
      </xdr:nvSpPr>
      <xdr:spPr>
        <a:xfrm>
          <a:off x="11788852" y="52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1" name="n_3aveValue債務償還比率">
          <a:extLst>
            <a:ext uri="{FF2B5EF4-FFF2-40B4-BE49-F238E27FC236}">
              <a16:creationId xmlns:a16="http://schemas.microsoft.com/office/drawing/2014/main" id="{6B61532E-2C66-4AF0-9EB5-7C0FE4CFB426}"/>
            </a:ext>
          </a:extLst>
        </xdr:cNvPr>
        <xdr:cNvSpPr txBox="1"/>
      </xdr:nvSpPr>
      <xdr:spPr>
        <a:xfrm>
          <a:off x="11103052" y="53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a:extLst>
            <a:ext uri="{FF2B5EF4-FFF2-40B4-BE49-F238E27FC236}">
              <a16:creationId xmlns:a16="http://schemas.microsoft.com/office/drawing/2014/main" id="{0C573466-034B-4AEF-A3D1-E824007CB717}"/>
            </a:ext>
          </a:extLst>
        </xdr:cNvPr>
        <xdr:cNvSpPr txBox="1"/>
      </xdr:nvSpPr>
      <xdr:spPr>
        <a:xfrm>
          <a:off x="10417252" y="535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10061</xdr:rowOff>
    </xdr:from>
    <xdr:ext cx="469744" cy="259045"/>
    <xdr:sp macro="" textlink="">
      <xdr:nvSpPr>
        <xdr:cNvPr id="163" name="n_1mainValue債務償還比率">
          <a:extLst>
            <a:ext uri="{FF2B5EF4-FFF2-40B4-BE49-F238E27FC236}">
              <a16:creationId xmlns:a16="http://schemas.microsoft.com/office/drawing/2014/main" id="{955CE228-D2AF-449F-AF67-98EACDE677E3}"/>
            </a:ext>
          </a:extLst>
        </xdr:cNvPr>
        <xdr:cNvSpPr txBox="1"/>
      </xdr:nvSpPr>
      <xdr:spPr>
        <a:xfrm>
          <a:off x="12465127" y="55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84546</xdr:rowOff>
    </xdr:from>
    <xdr:ext cx="469744" cy="259045"/>
    <xdr:sp macro="" textlink="">
      <xdr:nvSpPr>
        <xdr:cNvPr id="164" name="n_2mainValue債務償還比率">
          <a:extLst>
            <a:ext uri="{FF2B5EF4-FFF2-40B4-BE49-F238E27FC236}">
              <a16:creationId xmlns:a16="http://schemas.microsoft.com/office/drawing/2014/main" id="{B98A8126-FE83-458D-86A2-2545ED77F91C}"/>
            </a:ext>
          </a:extLst>
        </xdr:cNvPr>
        <xdr:cNvSpPr txBox="1"/>
      </xdr:nvSpPr>
      <xdr:spPr>
        <a:xfrm>
          <a:off x="11788852" y="560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141770</xdr:rowOff>
    </xdr:from>
    <xdr:ext cx="469744" cy="259045"/>
    <xdr:sp macro="" textlink="">
      <xdr:nvSpPr>
        <xdr:cNvPr id="165" name="n_3mainValue債務償還比率">
          <a:extLst>
            <a:ext uri="{FF2B5EF4-FFF2-40B4-BE49-F238E27FC236}">
              <a16:creationId xmlns:a16="http://schemas.microsoft.com/office/drawing/2014/main" id="{91A18D7F-279D-4043-A8B5-55CF9F900FC5}"/>
            </a:ext>
          </a:extLst>
        </xdr:cNvPr>
        <xdr:cNvSpPr txBox="1"/>
      </xdr:nvSpPr>
      <xdr:spPr>
        <a:xfrm>
          <a:off x="11103052" y="582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32222</xdr:rowOff>
    </xdr:from>
    <xdr:ext cx="469744" cy="259045"/>
    <xdr:sp macro="" textlink="">
      <xdr:nvSpPr>
        <xdr:cNvPr id="166" name="n_4mainValue債務償還比率">
          <a:extLst>
            <a:ext uri="{FF2B5EF4-FFF2-40B4-BE49-F238E27FC236}">
              <a16:creationId xmlns:a16="http://schemas.microsoft.com/office/drawing/2014/main" id="{9FCFA4A9-29B5-40C2-BD4D-DD10AFF4F2C4}"/>
            </a:ext>
          </a:extLst>
        </xdr:cNvPr>
        <xdr:cNvSpPr txBox="1"/>
      </xdr:nvSpPr>
      <xdr:spPr>
        <a:xfrm>
          <a:off x="10417252" y="60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907FCFF-BAEB-4D54-925E-7721795A22C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F61AAAA-637D-401B-90A3-98CAEFA10EE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6D47DB0A-868F-47BF-A1CD-EF144A16205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FAA8645-6A09-4CD6-AE50-A70C153C9CB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2860BB1-DB94-4ED9-A5F7-3B212C09A23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BFC612F-4539-45F6-A932-39AA3126D47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B88CF3-B961-47EF-A1B5-6278C15F10B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4AFB98-6877-4BAF-B977-845CD2E58B6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5884AD-1E05-418D-81D3-01BE5A372AA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F32A58-9C68-45D4-846E-A8243F8B687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5CC9CD-B844-4836-A081-BB34BF0EECB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C74A9A-9464-42F2-BA8D-750A937279A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AA8857-82CE-4A45-831F-5D190F28FD8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3C6EBC-3DD3-4A43-9C31-A81B73A063E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EC76A7-0C58-49E4-BDEC-904BCF1D2CD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613040-34B2-493B-B7A3-1BB2E965063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997163-8208-459A-9A94-39BF9464D45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934415-71A9-4300-89CD-14DC64FEE2E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1A458E-AAA9-4214-914E-8FD79F44948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0BEA1D-59A2-4BDF-980F-E37CD1E5F21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619D53-35F6-419B-A47C-518D1F5D9D7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0D3389F-4997-4885-924A-FA31533F9C60}"/>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6422BD-E69D-4B05-ABF6-5CBCF1890F8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24434D-F9C7-452F-B3FA-308ED80612B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F023CF-6C17-4F52-B5AE-F963A38D0BB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452768-4057-47BD-A9CF-0E26DE429BB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0C5DEC-0BFB-4488-8F36-938A8D46B42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BE6A78-4E70-4F12-9CA9-C1B6406FC6C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5102EE-0851-475F-84F9-944CFC78F34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62465A-0E84-4243-8CA0-F90E927AF2A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FFF302-C3FE-4EF5-ABE5-7879F93A733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F3EFD3-EF33-4212-97D9-BC5CBB6C214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55C125-4228-40FF-B509-5188770FC2E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B348CD-6E50-4807-9FD5-2E50AA08FB5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CA6B71-CF58-4099-9A78-D54F9C9D2EC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45F986-33A8-40C8-AE25-1B271BDA721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112EBA-3B82-4CBC-9BDC-453DEB64C4C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A15649-B799-4A4E-903E-5C26600B83A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F41576-514F-4171-98CA-8BA21B1600E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25F0C7-C140-4121-883B-525DCA4BFFE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67C9B8-92A6-444E-A5A1-30AF258D06C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04C305-6F0D-44AF-8150-FF9211FE564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EDC383-34C5-4442-978C-42A55A88E4E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1D5135-8025-4974-9F92-92395B0A678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A48E6C-C71F-4622-A381-F94FC91207A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7CCDDD-B3E5-4A37-B850-0EF24D427B0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28570E-E721-4D6C-9578-1FC7CB1CE47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18E0CE-071B-4EAB-8FB4-C1DD02755AD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C9DA28B-3E05-4FC9-94A2-E1671FDA34AF}"/>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E7A0421-1902-4549-B80B-2AE74B11F671}"/>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1E6C646-DD8B-4665-929C-801C7B59040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1285EDE-3CE0-4086-B3F3-5E4FA670AEC3}"/>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B2CC2C-7C0E-4DA3-9678-AD8DCAFB07F6}"/>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C80D234-D31A-46F2-A1DE-D98CB5A082C3}"/>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8C1CAC3-2BCC-4849-961D-9982BF25AEF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603A080-77CF-4671-A198-701FA60F99CE}"/>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68A3091-40E1-4B0C-A91E-20CF2B478519}"/>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4FBB10-DBC9-4122-B260-AC7674C5FA44}"/>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F94E1E-226B-4A09-BB90-74E6BF928ED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581E04-4B39-422E-8F7B-8B56C2F38DDD}"/>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AD499D3-4573-47D2-9042-2E68EFB1FDA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3CC070D-BF8B-4966-BC52-63191C9CB5A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6A02BBFB-818B-4BD2-A0BC-87D84B8888F9}"/>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1F9EE0FC-8D86-4F0C-A959-BBEB06D25A08}"/>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3ACEBF54-AA58-4934-B283-1EF3DD0A1FFF}"/>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DA9D606-291F-482A-9E30-94FF7D4C11EE}"/>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95A0412-277D-4C2C-A9F4-A99322490D32}"/>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2B03D508-CAAB-4470-A569-7F23D657A661}"/>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AA4A1F1-3C58-4C93-B967-B4883B098A2D}"/>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640FD8D3-C6E6-410C-B24F-0FDB30E258D2}"/>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4B10141A-8BCF-4474-A27B-D99C0A6B267B}"/>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282B0241-A9A1-4FCA-96DF-DB8449B222BD}"/>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93B631BF-F281-4D13-90A8-61855C8CE77E}"/>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5FB5F6-52E7-4FB5-8F46-AF8F38E3A239}"/>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835B97-4ED8-4CB2-919F-5B845433555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8B0EC8-32DE-4C3B-B286-4267EEC33B2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96D3CC-C69F-45B8-807C-0B3A9B9D708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2321DF3-C87A-44FE-8903-0ED061683F6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a:extLst>
            <a:ext uri="{FF2B5EF4-FFF2-40B4-BE49-F238E27FC236}">
              <a16:creationId xmlns:a16="http://schemas.microsoft.com/office/drawing/2014/main" id="{A909857F-5FDC-4BAF-99DD-1A12E977794C}"/>
            </a:ext>
          </a:extLst>
        </xdr:cNvPr>
        <xdr:cNvSpPr/>
      </xdr:nvSpPr>
      <xdr:spPr>
        <a:xfrm>
          <a:off x="4124325" y="63269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18886</xdr:rowOff>
    </xdr:from>
    <xdr:ext cx="405111" cy="259045"/>
    <xdr:sp macro="" textlink="">
      <xdr:nvSpPr>
        <xdr:cNvPr id="75" name="【道路】&#10;有形固定資産減価償却率該当値テキスト">
          <a:extLst>
            <a:ext uri="{FF2B5EF4-FFF2-40B4-BE49-F238E27FC236}">
              <a16:creationId xmlns:a16="http://schemas.microsoft.com/office/drawing/2014/main" id="{FE434411-20A1-4EB7-9E2C-455DBA1686B6}"/>
            </a:ext>
          </a:extLst>
        </xdr:cNvPr>
        <xdr:cNvSpPr txBox="1"/>
      </xdr:nvSpPr>
      <xdr:spPr>
        <a:xfrm>
          <a:off x="4219575" y="6181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E8733FAF-2343-48FE-89F1-1398A79AC152}"/>
            </a:ext>
          </a:extLst>
        </xdr:cNvPr>
        <xdr:cNvSpPr/>
      </xdr:nvSpPr>
      <xdr:spPr>
        <a:xfrm>
          <a:off x="3381375" y="6264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46809</xdr:rowOff>
    </xdr:to>
    <xdr:cxnSp macro="">
      <xdr:nvCxnSpPr>
        <xdr:cNvPr id="77" name="直線コネクタ 76">
          <a:extLst>
            <a:ext uri="{FF2B5EF4-FFF2-40B4-BE49-F238E27FC236}">
              <a16:creationId xmlns:a16="http://schemas.microsoft.com/office/drawing/2014/main" id="{5425E95C-D831-413D-AF01-064F65152DB5}"/>
            </a:ext>
          </a:extLst>
        </xdr:cNvPr>
        <xdr:cNvCxnSpPr/>
      </xdr:nvCxnSpPr>
      <xdr:spPr>
        <a:xfrm>
          <a:off x="3429000" y="6322060"/>
          <a:ext cx="752475"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129903</xdr:rowOff>
    </xdr:from>
    <xdr:to>
      <xdr:col>15</xdr:col>
      <xdr:colOff>101600</xdr:colOff>
      <xdr:row>39</xdr:row>
      <xdr:rowOff>60053</xdr:rowOff>
    </xdr:to>
    <xdr:sp macro="" textlink="">
      <xdr:nvSpPr>
        <xdr:cNvPr id="78" name="楕円 77">
          <a:extLst>
            <a:ext uri="{FF2B5EF4-FFF2-40B4-BE49-F238E27FC236}">
              <a16:creationId xmlns:a16="http://schemas.microsoft.com/office/drawing/2014/main" id="{FD21F26A-CCEB-4E0C-B021-7D466D70CC7B}"/>
            </a:ext>
          </a:extLst>
        </xdr:cNvPr>
        <xdr:cNvSpPr/>
      </xdr:nvSpPr>
      <xdr:spPr>
        <a:xfrm>
          <a:off x="2571750" y="62894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9253</xdr:rowOff>
    </xdr:to>
    <xdr:cxnSp macro="">
      <xdr:nvCxnSpPr>
        <xdr:cNvPr id="79" name="直線コネクタ 78">
          <a:extLst>
            <a:ext uri="{FF2B5EF4-FFF2-40B4-BE49-F238E27FC236}">
              <a16:creationId xmlns:a16="http://schemas.microsoft.com/office/drawing/2014/main" id="{182E0536-EAC7-4540-A75A-8A9F52D9C96B}"/>
            </a:ext>
          </a:extLst>
        </xdr:cNvPr>
        <xdr:cNvCxnSpPr/>
      </xdr:nvCxnSpPr>
      <xdr:spPr>
        <a:xfrm flipV="1">
          <a:off x="2619375" y="6322060"/>
          <a:ext cx="809625"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97246</xdr:rowOff>
    </xdr:from>
    <xdr:to>
      <xdr:col>10</xdr:col>
      <xdr:colOff>165100</xdr:colOff>
      <xdr:row>39</xdr:row>
      <xdr:rowOff>27396</xdr:rowOff>
    </xdr:to>
    <xdr:sp macro="" textlink="">
      <xdr:nvSpPr>
        <xdr:cNvPr id="80" name="楕円 79">
          <a:extLst>
            <a:ext uri="{FF2B5EF4-FFF2-40B4-BE49-F238E27FC236}">
              <a16:creationId xmlns:a16="http://schemas.microsoft.com/office/drawing/2014/main" id="{6C53484C-632F-4170-B240-2570CA64BAB3}"/>
            </a:ext>
          </a:extLst>
        </xdr:cNvPr>
        <xdr:cNvSpPr/>
      </xdr:nvSpPr>
      <xdr:spPr>
        <a:xfrm>
          <a:off x="1781175" y="62599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148046</xdr:rowOff>
    </xdr:from>
    <xdr:to>
      <xdr:col>15</xdr:col>
      <xdr:colOff>50800</xdr:colOff>
      <xdr:row>39</xdr:row>
      <xdr:rowOff>9253</xdr:rowOff>
    </xdr:to>
    <xdr:cxnSp macro="">
      <xdr:nvCxnSpPr>
        <xdr:cNvPr id="81" name="直線コネクタ 80">
          <a:extLst>
            <a:ext uri="{FF2B5EF4-FFF2-40B4-BE49-F238E27FC236}">
              <a16:creationId xmlns:a16="http://schemas.microsoft.com/office/drawing/2014/main" id="{05507B56-0912-48DA-B203-B7EFE6750ABC}"/>
            </a:ext>
          </a:extLst>
        </xdr:cNvPr>
        <xdr:cNvCxnSpPr/>
      </xdr:nvCxnSpPr>
      <xdr:spPr>
        <a:xfrm>
          <a:off x="1828800" y="6307546"/>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a:extLst>
            <a:ext uri="{FF2B5EF4-FFF2-40B4-BE49-F238E27FC236}">
              <a16:creationId xmlns:a16="http://schemas.microsoft.com/office/drawing/2014/main" id="{A647D4B4-49D7-4CA6-A964-F0760BAA5718}"/>
            </a:ext>
          </a:extLst>
        </xdr:cNvPr>
        <xdr:cNvSpPr/>
      </xdr:nvSpPr>
      <xdr:spPr>
        <a:xfrm>
          <a:off x="981075" y="61914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148046</xdr:rowOff>
    </xdr:to>
    <xdr:cxnSp macro="">
      <xdr:nvCxnSpPr>
        <xdr:cNvPr id="83" name="直線コネクタ 82">
          <a:extLst>
            <a:ext uri="{FF2B5EF4-FFF2-40B4-BE49-F238E27FC236}">
              <a16:creationId xmlns:a16="http://schemas.microsoft.com/office/drawing/2014/main" id="{C2B8E433-4D0A-4F8A-92DB-C82B1B856D09}"/>
            </a:ext>
          </a:extLst>
        </xdr:cNvPr>
        <xdr:cNvCxnSpPr/>
      </xdr:nvCxnSpPr>
      <xdr:spPr>
        <a:xfrm>
          <a:off x="1028700" y="6248581"/>
          <a:ext cx="8001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06278399-D743-42FE-9E4E-BE0A09F790F7}"/>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66687FA8-4ECA-4D9D-A02C-90C686D06A43}"/>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D0BAF794-A9F9-4808-BCDE-485DAB9F9202}"/>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D3AEE1C1-73E8-4874-88A6-025D46297C5A}"/>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52087</xdr:rowOff>
    </xdr:from>
    <xdr:ext cx="405111" cy="259045"/>
    <xdr:sp macro="" textlink="">
      <xdr:nvSpPr>
        <xdr:cNvPr id="88" name="n_1mainValue【道路】&#10;有形固定資産減価償却率">
          <a:extLst>
            <a:ext uri="{FF2B5EF4-FFF2-40B4-BE49-F238E27FC236}">
              <a16:creationId xmlns:a16="http://schemas.microsoft.com/office/drawing/2014/main" id="{99586006-A890-4350-AE39-408C144AFFDF}"/>
            </a:ext>
          </a:extLst>
        </xdr:cNvPr>
        <xdr:cNvSpPr txBox="1"/>
      </xdr:nvSpPr>
      <xdr:spPr>
        <a:xfrm>
          <a:off x="32391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76580</xdr:rowOff>
    </xdr:from>
    <xdr:ext cx="405111" cy="259045"/>
    <xdr:sp macro="" textlink="">
      <xdr:nvSpPr>
        <xdr:cNvPr id="89" name="n_2mainValue【道路】&#10;有形固定資産減価償却率">
          <a:extLst>
            <a:ext uri="{FF2B5EF4-FFF2-40B4-BE49-F238E27FC236}">
              <a16:creationId xmlns:a16="http://schemas.microsoft.com/office/drawing/2014/main" id="{7CF78F6C-5D43-4F93-B6C9-1BC5126D670B}"/>
            </a:ext>
          </a:extLst>
        </xdr:cNvPr>
        <xdr:cNvSpPr txBox="1"/>
      </xdr:nvSpPr>
      <xdr:spPr>
        <a:xfrm>
          <a:off x="2439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90" name="n_3mainValue【道路】&#10;有形固定資産減価償却率">
          <a:extLst>
            <a:ext uri="{FF2B5EF4-FFF2-40B4-BE49-F238E27FC236}">
              <a16:creationId xmlns:a16="http://schemas.microsoft.com/office/drawing/2014/main" id="{CAFE6762-2025-4762-B01B-28B4F232F462}"/>
            </a:ext>
          </a:extLst>
        </xdr:cNvPr>
        <xdr:cNvSpPr txBox="1"/>
      </xdr:nvSpPr>
      <xdr:spPr>
        <a:xfrm>
          <a:off x="1648469" y="60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91" name="n_4mainValue【道路】&#10;有形固定資産減価償却率">
          <a:extLst>
            <a:ext uri="{FF2B5EF4-FFF2-40B4-BE49-F238E27FC236}">
              <a16:creationId xmlns:a16="http://schemas.microsoft.com/office/drawing/2014/main" id="{C806B1B8-1BFB-4178-A1E4-00F5FD52F481}"/>
            </a:ext>
          </a:extLst>
        </xdr:cNvPr>
        <xdr:cNvSpPr txBox="1"/>
      </xdr:nvSpPr>
      <xdr:spPr>
        <a:xfrm>
          <a:off x="848369" y="598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373A7A-D0CF-4198-85C5-A130ACF10AC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5204BD-E377-4337-B880-677D20FD204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4D7022-F067-4DE9-B69E-B34D73202DC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36AB04-F3DE-4C6D-A1F4-EC2576D75F0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C97DE65-857C-440D-98BF-44D672E84F9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1736EB-6BE6-4C6C-B1FE-49738DE23F5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BBC7CD-FA3F-4B70-9741-99E4B1A113D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07E44DA-DFA9-4562-B5D3-9C1D45ABC8B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40983B4-637E-4E69-9702-D831C27E6699}"/>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91C492D-BF6E-410A-BB5E-107DE60C2A1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540CB5B-D98C-445D-9D8C-F151EFF2415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8BFA2CD-3A69-4A3D-9B93-2E3A37C01A7F}"/>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B9CD2B1-D62A-4D3B-9626-EB59CEC6A50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C34693C-939D-49D3-9175-E3447B8A82BB}"/>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7DE0E9C-0BD1-4FFD-8F9A-21F2D5246D9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58ACBBC-1F4C-4C6E-BE43-0D2A8573A6FB}"/>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C8F4F65-DFE3-43D5-9D61-F4EA13E4436E}"/>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70752F1A-1AD3-4B3F-A160-0B2CB5235AEF}"/>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1014F80-8663-4D9A-BA50-F893711E030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649C8AB7-05BB-4400-91A8-8CA92641EEFE}"/>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EF94DDF-514C-4B04-B28E-C0409544F12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D9EB2BDF-651A-416D-A242-790C5675B017}"/>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A4F53BB-2C8B-4293-8E2D-7E3D7B5D16A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62FFE3ED-FD97-4413-9545-60D47D62C7F6}"/>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40FD9F3-9A4E-4272-9121-4AC21E55D682}"/>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164E04C-0B96-46A1-9AF3-00F1CA51DDFD}"/>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EA0D2D20-3D0C-4963-9CC5-429B6412B44C}"/>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59A8C45D-3187-445B-8E4D-1D07D5EB7280}"/>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E6623023-EFCE-4080-9C6C-DD311350ADCE}"/>
            </a:ext>
          </a:extLst>
        </xdr:cNvPr>
        <xdr:cNvSpPr txBox="1"/>
      </xdr:nvSpPr>
      <xdr:spPr>
        <a:xfrm>
          <a:off x="9467850" y="6630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18C32CD7-B708-4A64-A22F-75D7763FD5E7}"/>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A137D5A9-99E4-4414-8C3C-3D9D89796A9E}"/>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4D22198B-1A55-46C4-AD2B-961F35FB3931}"/>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1EA2ABDA-99EE-40F1-B9FC-71C0E73E1DC7}"/>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AECD9CDB-52ED-417C-AE98-A7BC6C22A08C}"/>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0AC0C1-AD5B-4B07-B9E7-107104AF394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45F4CD-AE9C-4B8B-9FC5-BAB6B4D3AF0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4372F3-6404-41EC-9BC1-D4F6B7A0C97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707FB3F-0703-46FC-88D4-64BFB7C8AFC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4DDBA85-25AC-467C-A3ED-EAF79408CE1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52609</xdr:rowOff>
    </xdr:from>
    <xdr:to>
      <xdr:col>55</xdr:col>
      <xdr:colOff>50800</xdr:colOff>
      <xdr:row>40</xdr:row>
      <xdr:rowOff>154209</xdr:rowOff>
    </xdr:to>
    <xdr:sp macro="" textlink="">
      <xdr:nvSpPr>
        <xdr:cNvPr id="131" name="楕円 130">
          <a:extLst>
            <a:ext uri="{FF2B5EF4-FFF2-40B4-BE49-F238E27FC236}">
              <a16:creationId xmlns:a16="http://schemas.microsoft.com/office/drawing/2014/main" id="{992A96EC-8561-4BB6-B2E7-EAEB0EA30F0F}"/>
            </a:ext>
          </a:extLst>
        </xdr:cNvPr>
        <xdr:cNvSpPr/>
      </xdr:nvSpPr>
      <xdr:spPr>
        <a:xfrm>
          <a:off x="9401175" y="653595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75486</xdr:rowOff>
    </xdr:from>
    <xdr:ext cx="599010" cy="259045"/>
    <xdr:sp macro="" textlink="">
      <xdr:nvSpPr>
        <xdr:cNvPr id="132" name="【道路】&#10;一人当たり延長該当値テキスト">
          <a:extLst>
            <a:ext uri="{FF2B5EF4-FFF2-40B4-BE49-F238E27FC236}">
              <a16:creationId xmlns:a16="http://schemas.microsoft.com/office/drawing/2014/main" id="{F5365DF8-6188-4ED3-90D0-DB94F37A60BE}"/>
            </a:ext>
          </a:extLst>
        </xdr:cNvPr>
        <xdr:cNvSpPr txBox="1"/>
      </xdr:nvSpPr>
      <xdr:spPr>
        <a:xfrm>
          <a:off x="9467850" y="640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58651</xdr:rowOff>
    </xdr:from>
    <xdr:to>
      <xdr:col>50</xdr:col>
      <xdr:colOff>165100</xdr:colOff>
      <xdr:row>40</xdr:row>
      <xdr:rowOff>160251</xdr:rowOff>
    </xdr:to>
    <xdr:sp macro="" textlink="">
      <xdr:nvSpPr>
        <xdr:cNvPr id="133" name="楕円 132">
          <a:extLst>
            <a:ext uri="{FF2B5EF4-FFF2-40B4-BE49-F238E27FC236}">
              <a16:creationId xmlns:a16="http://schemas.microsoft.com/office/drawing/2014/main" id="{55E3F21C-09D1-423D-A3D4-1CE42B38B158}"/>
            </a:ext>
          </a:extLst>
        </xdr:cNvPr>
        <xdr:cNvSpPr/>
      </xdr:nvSpPr>
      <xdr:spPr>
        <a:xfrm>
          <a:off x="8639175" y="65451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103409</xdr:rowOff>
    </xdr:from>
    <xdr:to>
      <xdr:col>55</xdr:col>
      <xdr:colOff>0</xdr:colOff>
      <xdr:row>40</xdr:row>
      <xdr:rowOff>109451</xdr:rowOff>
    </xdr:to>
    <xdr:cxnSp macro="">
      <xdr:nvCxnSpPr>
        <xdr:cNvPr id="134" name="直線コネクタ 133">
          <a:extLst>
            <a:ext uri="{FF2B5EF4-FFF2-40B4-BE49-F238E27FC236}">
              <a16:creationId xmlns:a16="http://schemas.microsoft.com/office/drawing/2014/main" id="{F5E5CC83-65CB-4C47-8125-726B0F1F2797}"/>
            </a:ext>
          </a:extLst>
        </xdr:cNvPr>
        <xdr:cNvCxnSpPr/>
      </xdr:nvCxnSpPr>
      <xdr:spPr>
        <a:xfrm flipV="1">
          <a:off x="8686800" y="659310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66311</xdr:rowOff>
    </xdr:from>
    <xdr:to>
      <xdr:col>46</xdr:col>
      <xdr:colOff>38100</xdr:colOff>
      <xdr:row>40</xdr:row>
      <xdr:rowOff>167911</xdr:rowOff>
    </xdr:to>
    <xdr:sp macro="" textlink="">
      <xdr:nvSpPr>
        <xdr:cNvPr id="135" name="楕円 134">
          <a:extLst>
            <a:ext uri="{FF2B5EF4-FFF2-40B4-BE49-F238E27FC236}">
              <a16:creationId xmlns:a16="http://schemas.microsoft.com/office/drawing/2014/main" id="{8A64D99B-6C07-4EE7-8408-337967DE60A4}"/>
            </a:ext>
          </a:extLst>
        </xdr:cNvPr>
        <xdr:cNvSpPr/>
      </xdr:nvSpPr>
      <xdr:spPr>
        <a:xfrm>
          <a:off x="7839075" y="65560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109451</xdr:rowOff>
    </xdr:from>
    <xdr:to>
      <xdr:col>50</xdr:col>
      <xdr:colOff>114300</xdr:colOff>
      <xdr:row>40</xdr:row>
      <xdr:rowOff>117111</xdr:rowOff>
    </xdr:to>
    <xdr:cxnSp macro="">
      <xdr:nvCxnSpPr>
        <xdr:cNvPr id="136" name="直線コネクタ 135">
          <a:extLst>
            <a:ext uri="{FF2B5EF4-FFF2-40B4-BE49-F238E27FC236}">
              <a16:creationId xmlns:a16="http://schemas.microsoft.com/office/drawing/2014/main" id="{A1DBC920-E531-4666-A80A-3E1DD2133347}"/>
            </a:ext>
          </a:extLst>
        </xdr:cNvPr>
        <xdr:cNvCxnSpPr/>
      </xdr:nvCxnSpPr>
      <xdr:spPr>
        <a:xfrm flipV="1">
          <a:off x="7886700" y="6592801"/>
          <a:ext cx="8001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70838</xdr:rowOff>
    </xdr:from>
    <xdr:to>
      <xdr:col>41</xdr:col>
      <xdr:colOff>101600</xdr:colOff>
      <xdr:row>41</xdr:row>
      <xdr:rowOff>988</xdr:rowOff>
    </xdr:to>
    <xdr:sp macro="" textlink="">
      <xdr:nvSpPr>
        <xdr:cNvPr id="137" name="楕円 136">
          <a:extLst>
            <a:ext uri="{FF2B5EF4-FFF2-40B4-BE49-F238E27FC236}">
              <a16:creationId xmlns:a16="http://schemas.microsoft.com/office/drawing/2014/main" id="{8C0CBD81-AFDC-4DED-A31D-DEB24219C70E}"/>
            </a:ext>
          </a:extLst>
        </xdr:cNvPr>
        <xdr:cNvSpPr/>
      </xdr:nvSpPr>
      <xdr:spPr>
        <a:xfrm>
          <a:off x="7029450" y="65541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117111</xdr:rowOff>
    </xdr:from>
    <xdr:to>
      <xdr:col>45</xdr:col>
      <xdr:colOff>177800</xdr:colOff>
      <xdr:row>40</xdr:row>
      <xdr:rowOff>121638</xdr:rowOff>
    </xdr:to>
    <xdr:cxnSp macro="">
      <xdr:nvCxnSpPr>
        <xdr:cNvPr id="138" name="直線コネクタ 137">
          <a:extLst>
            <a:ext uri="{FF2B5EF4-FFF2-40B4-BE49-F238E27FC236}">
              <a16:creationId xmlns:a16="http://schemas.microsoft.com/office/drawing/2014/main" id="{A6B88624-5198-4BE5-843C-F4E64BEFA3FA}"/>
            </a:ext>
          </a:extLst>
        </xdr:cNvPr>
        <xdr:cNvCxnSpPr/>
      </xdr:nvCxnSpPr>
      <xdr:spPr>
        <a:xfrm flipV="1">
          <a:off x="7077075" y="6603636"/>
          <a:ext cx="809625"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76393</xdr:rowOff>
    </xdr:from>
    <xdr:to>
      <xdr:col>36</xdr:col>
      <xdr:colOff>165100</xdr:colOff>
      <xdr:row>41</xdr:row>
      <xdr:rowOff>6543</xdr:rowOff>
    </xdr:to>
    <xdr:sp macro="" textlink="">
      <xdr:nvSpPr>
        <xdr:cNvPr id="139" name="楕円 138">
          <a:extLst>
            <a:ext uri="{FF2B5EF4-FFF2-40B4-BE49-F238E27FC236}">
              <a16:creationId xmlns:a16="http://schemas.microsoft.com/office/drawing/2014/main" id="{81AA8857-6AE9-4343-8AEB-98B7167B9FB5}"/>
            </a:ext>
          </a:extLst>
        </xdr:cNvPr>
        <xdr:cNvSpPr/>
      </xdr:nvSpPr>
      <xdr:spPr>
        <a:xfrm>
          <a:off x="6238875" y="6562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121638</xdr:rowOff>
    </xdr:from>
    <xdr:to>
      <xdr:col>41</xdr:col>
      <xdr:colOff>50800</xdr:colOff>
      <xdr:row>40</xdr:row>
      <xdr:rowOff>127193</xdr:rowOff>
    </xdr:to>
    <xdr:cxnSp macro="">
      <xdr:nvCxnSpPr>
        <xdr:cNvPr id="140" name="直線コネクタ 139">
          <a:extLst>
            <a:ext uri="{FF2B5EF4-FFF2-40B4-BE49-F238E27FC236}">
              <a16:creationId xmlns:a16="http://schemas.microsoft.com/office/drawing/2014/main" id="{6FE3583F-C2E0-4585-AC19-D20E40E4A821}"/>
            </a:ext>
          </a:extLst>
        </xdr:cNvPr>
        <xdr:cNvCxnSpPr/>
      </xdr:nvCxnSpPr>
      <xdr:spPr>
        <a:xfrm flipV="1">
          <a:off x="6286500" y="661133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4651070B-F383-49B9-A213-110FD114258E}"/>
            </a:ext>
          </a:extLst>
        </xdr:cNvPr>
        <xdr:cNvSpPr txBox="1"/>
      </xdr:nvSpPr>
      <xdr:spPr>
        <a:xfrm>
          <a:off x="8429136" y="67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B4511A2C-172B-4A39-B8C9-E35FAD1F9708}"/>
            </a:ext>
          </a:extLst>
        </xdr:cNvPr>
        <xdr:cNvSpPr txBox="1"/>
      </xdr:nvSpPr>
      <xdr:spPr>
        <a:xfrm>
          <a:off x="7648086" y="67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2066642D-A6C1-4D50-BB5B-1A9923565683}"/>
            </a:ext>
          </a:extLst>
        </xdr:cNvPr>
        <xdr:cNvSpPr txBox="1"/>
      </xdr:nvSpPr>
      <xdr:spPr>
        <a:xfrm>
          <a:off x="6847986" y="67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EC467A11-0851-49D4-BCD3-D485C0E4C7F2}"/>
            </a:ext>
          </a:extLst>
        </xdr:cNvPr>
        <xdr:cNvSpPr txBox="1"/>
      </xdr:nvSpPr>
      <xdr:spPr>
        <a:xfrm>
          <a:off x="6038361" y="673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5328</xdr:rowOff>
    </xdr:from>
    <xdr:ext cx="599010" cy="259045"/>
    <xdr:sp macro="" textlink="">
      <xdr:nvSpPr>
        <xdr:cNvPr id="145" name="n_1mainValue【道路】&#10;一人当たり延長">
          <a:extLst>
            <a:ext uri="{FF2B5EF4-FFF2-40B4-BE49-F238E27FC236}">
              <a16:creationId xmlns:a16="http://schemas.microsoft.com/office/drawing/2014/main" id="{4E95F0E0-5382-4EE9-BEF0-D63EF927C8A6}"/>
            </a:ext>
          </a:extLst>
        </xdr:cNvPr>
        <xdr:cNvSpPr txBox="1"/>
      </xdr:nvSpPr>
      <xdr:spPr>
        <a:xfrm>
          <a:off x="8399994" y="63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12988</xdr:rowOff>
    </xdr:from>
    <xdr:ext cx="599010" cy="259045"/>
    <xdr:sp macro="" textlink="">
      <xdr:nvSpPr>
        <xdr:cNvPr id="146" name="n_2mainValue【道路】&#10;一人当たり延長">
          <a:extLst>
            <a:ext uri="{FF2B5EF4-FFF2-40B4-BE49-F238E27FC236}">
              <a16:creationId xmlns:a16="http://schemas.microsoft.com/office/drawing/2014/main" id="{9EA2E219-243C-4D31-929A-20F2D6F8C63D}"/>
            </a:ext>
          </a:extLst>
        </xdr:cNvPr>
        <xdr:cNvSpPr txBox="1"/>
      </xdr:nvSpPr>
      <xdr:spPr>
        <a:xfrm>
          <a:off x="7609419" y="633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17515</xdr:rowOff>
    </xdr:from>
    <xdr:ext cx="599010" cy="259045"/>
    <xdr:sp macro="" textlink="">
      <xdr:nvSpPr>
        <xdr:cNvPr id="147" name="n_3mainValue【道路】&#10;一人当たり延長">
          <a:extLst>
            <a:ext uri="{FF2B5EF4-FFF2-40B4-BE49-F238E27FC236}">
              <a16:creationId xmlns:a16="http://schemas.microsoft.com/office/drawing/2014/main" id="{E5044B1E-2134-4A81-A02B-34383814778C}"/>
            </a:ext>
          </a:extLst>
        </xdr:cNvPr>
        <xdr:cNvSpPr txBox="1"/>
      </xdr:nvSpPr>
      <xdr:spPr>
        <a:xfrm>
          <a:off x="6818844" y="634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23070</xdr:rowOff>
    </xdr:from>
    <xdr:ext cx="599010" cy="259045"/>
    <xdr:sp macro="" textlink="">
      <xdr:nvSpPr>
        <xdr:cNvPr id="148" name="n_4mainValue【道路】&#10;一人当たり延長">
          <a:extLst>
            <a:ext uri="{FF2B5EF4-FFF2-40B4-BE49-F238E27FC236}">
              <a16:creationId xmlns:a16="http://schemas.microsoft.com/office/drawing/2014/main" id="{DD1C557D-C5A4-414B-80CB-351970B022F5}"/>
            </a:ext>
          </a:extLst>
        </xdr:cNvPr>
        <xdr:cNvSpPr txBox="1"/>
      </xdr:nvSpPr>
      <xdr:spPr>
        <a:xfrm>
          <a:off x="6009219" y="63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48968EB-D568-4C0A-905C-928B9867EF4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AC11940-B514-4D18-A1C3-D4FC1DF99A7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EB32759-8DA4-40A5-8D34-8404D0859E0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1E04DB2-A311-4BD6-B1A1-03C62C2A040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6E36C6F-A63B-4839-AD74-14E7336F2B3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3CC4062-0FA0-4F8A-B991-D7822BAB11D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828AE8-7AD2-48B0-B9F7-148A1FB2D98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68371B6-386B-49CB-985C-C7C397523AF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11F7C28-8D37-4AFB-848B-118221EDFD0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FC388D2-EA2A-46EE-998D-3DFDE3B0A002}"/>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7797B7D-552E-42B8-AF10-13F003EBBBD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26728DB-D608-4049-8368-8EEF46F2128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EF03AE3-7899-4AD1-98BE-61E2C83BEAF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2D88175-023D-4F78-8E0C-0BD250C9986E}"/>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9D964F2-A9E9-4F02-90D4-CE987D5C104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7344437-F66D-4163-8B55-7D7BFD738FA4}"/>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FB71C4A-C42C-499C-9EBE-CA1608A562D0}"/>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6EC45DE-CC53-402D-BF94-4C2607E181E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976C7B8-C3DC-4BEE-B36F-AF3B7CA9D903}"/>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2F6A7FD-8E42-4703-8645-D12C15AA89D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1537553-6303-440E-8DF7-DE95510C1C9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2DAF77D-29EC-40A0-A52F-7FAC27C9A226}"/>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F38A15D-DD37-4CB7-9DC5-B7C7EACE1EDC}"/>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07DBF5F-30EC-4AD3-AF4B-7A48DFFB0AA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26EE23A-8AD4-41E2-A495-6C2B395599D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CE7670BB-25DA-4E0F-A3F6-930B23688573}"/>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97ECE80-6AE3-4E26-85B4-807518739FD4}"/>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E2A36EF5-ADA6-4AC8-8A8A-D584BF3069FF}"/>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113C680-EA1C-4E3B-97DB-E6AC00B00A5B}"/>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9FF609CF-6521-4C94-8854-A0B48A379723}"/>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A3C0EED-6249-4B4B-8A79-16140C9EDE4A}"/>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138E15D8-EE86-45BA-80A8-EFFB5AFA6737}"/>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B1FC170-EDFE-48DB-8B22-64F1C91C15FC}"/>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9102F809-7FD9-4B4C-8B47-B3BBB91D8CE4}"/>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ADC68C21-ADAC-4B1F-9685-D2A2CA9B7F3E}"/>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DF2DBE23-1D4C-44BD-BB97-872A0026E230}"/>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DC2A53-0F72-4018-998B-4B3E1C6E4BD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A6CFB9-9F2D-4856-ACBE-CB1D83B1DE9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6CE61B-6C2D-4456-9F7E-50231CF017A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C20EE6C-B8E2-4860-85FA-D1D0C8EF624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6485920-AAD7-4296-9FDB-2D552A4F1EC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90" name="楕円 189">
          <a:extLst>
            <a:ext uri="{FF2B5EF4-FFF2-40B4-BE49-F238E27FC236}">
              <a16:creationId xmlns:a16="http://schemas.microsoft.com/office/drawing/2014/main" id="{95EDC422-687A-4485-80DF-F2F4A17CBFD6}"/>
            </a:ext>
          </a:extLst>
        </xdr:cNvPr>
        <xdr:cNvSpPr/>
      </xdr:nvSpPr>
      <xdr:spPr>
        <a:xfrm>
          <a:off x="4124325" y="98211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119034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ECD3350-9150-477A-A0FB-ED2795F9EE6E}"/>
            </a:ext>
          </a:extLst>
        </xdr:cNvPr>
        <xdr:cNvSpPr txBox="1"/>
      </xdr:nvSpPr>
      <xdr:spPr>
        <a:xfrm>
          <a:off x="4219575" y="968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50437</xdr:rowOff>
    </xdr:from>
    <xdr:to>
      <xdr:col>20</xdr:col>
      <xdr:colOff>38100</xdr:colOff>
      <xdr:row>60</xdr:row>
      <xdr:rowOff>152037</xdr:rowOff>
    </xdr:to>
    <xdr:sp macro="" textlink="">
      <xdr:nvSpPr>
        <xdr:cNvPr id="192" name="楕円 191">
          <a:extLst>
            <a:ext uri="{FF2B5EF4-FFF2-40B4-BE49-F238E27FC236}">
              <a16:creationId xmlns:a16="http://schemas.microsoft.com/office/drawing/2014/main" id="{EA8EC580-DA8C-4915-95FA-01F83C7B4443}"/>
            </a:ext>
          </a:extLst>
        </xdr:cNvPr>
        <xdr:cNvSpPr/>
      </xdr:nvSpPr>
      <xdr:spPr>
        <a:xfrm>
          <a:off x="3381375" y="9772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101237</xdr:rowOff>
    </xdr:from>
    <xdr:to>
      <xdr:col>24</xdr:col>
      <xdr:colOff>63500</xdr:colOff>
      <xdr:row>60</xdr:row>
      <xdr:rowOff>146957</xdr:rowOff>
    </xdr:to>
    <xdr:cxnSp macro="">
      <xdr:nvCxnSpPr>
        <xdr:cNvPr id="193" name="直線コネクタ 192">
          <a:extLst>
            <a:ext uri="{FF2B5EF4-FFF2-40B4-BE49-F238E27FC236}">
              <a16:creationId xmlns:a16="http://schemas.microsoft.com/office/drawing/2014/main" id="{E49AE32C-D1CC-4BB6-8405-AAABF91CD81A}"/>
            </a:ext>
          </a:extLst>
        </xdr:cNvPr>
        <xdr:cNvCxnSpPr/>
      </xdr:nvCxnSpPr>
      <xdr:spPr>
        <a:xfrm>
          <a:off x="3429000" y="9829437"/>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4" name="楕円 193">
          <a:extLst>
            <a:ext uri="{FF2B5EF4-FFF2-40B4-BE49-F238E27FC236}">
              <a16:creationId xmlns:a16="http://schemas.microsoft.com/office/drawing/2014/main" id="{3090552A-28CC-4ABE-8C29-407267DEABF4}"/>
            </a:ext>
          </a:extLst>
        </xdr:cNvPr>
        <xdr:cNvSpPr/>
      </xdr:nvSpPr>
      <xdr:spPr>
        <a:xfrm>
          <a:off x="2571750" y="9837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163285</xdr:rowOff>
    </xdr:to>
    <xdr:cxnSp macro="">
      <xdr:nvCxnSpPr>
        <xdr:cNvPr id="195" name="直線コネクタ 194">
          <a:extLst>
            <a:ext uri="{FF2B5EF4-FFF2-40B4-BE49-F238E27FC236}">
              <a16:creationId xmlns:a16="http://schemas.microsoft.com/office/drawing/2014/main" id="{47DD9660-4768-4AC2-9558-3B1F6E398CE5}"/>
            </a:ext>
          </a:extLst>
        </xdr:cNvPr>
        <xdr:cNvCxnSpPr/>
      </xdr:nvCxnSpPr>
      <xdr:spPr>
        <a:xfrm flipV="1">
          <a:off x="2619375" y="9829437"/>
          <a:ext cx="80962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73297</xdr:rowOff>
    </xdr:from>
    <xdr:to>
      <xdr:col>10</xdr:col>
      <xdr:colOff>165100</xdr:colOff>
      <xdr:row>61</xdr:row>
      <xdr:rowOff>3447</xdr:rowOff>
    </xdr:to>
    <xdr:sp macro="" textlink="">
      <xdr:nvSpPr>
        <xdr:cNvPr id="196" name="楕円 195">
          <a:extLst>
            <a:ext uri="{FF2B5EF4-FFF2-40B4-BE49-F238E27FC236}">
              <a16:creationId xmlns:a16="http://schemas.microsoft.com/office/drawing/2014/main" id="{875A5982-226A-442B-9294-47484D6B4B06}"/>
            </a:ext>
          </a:extLst>
        </xdr:cNvPr>
        <xdr:cNvSpPr/>
      </xdr:nvSpPr>
      <xdr:spPr>
        <a:xfrm>
          <a:off x="1781175" y="9798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124097</xdr:rowOff>
    </xdr:from>
    <xdr:to>
      <xdr:col>15</xdr:col>
      <xdr:colOff>50800</xdr:colOff>
      <xdr:row>60</xdr:row>
      <xdr:rowOff>163285</xdr:rowOff>
    </xdr:to>
    <xdr:cxnSp macro="">
      <xdr:nvCxnSpPr>
        <xdr:cNvPr id="197" name="直線コネクタ 196">
          <a:extLst>
            <a:ext uri="{FF2B5EF4-FFF2-40B4-BE49-F238E27FC236}">
              <a16:creationId xmlns:a16="http://schemas.microsoft.com/office/drawing/2014/main" id="{3883B866-4198-47D8-B4E0-E80A91C14429}"/>
            </a:ext>
          </a:extLst>
        </xdr:cNvPr>
        <xdr:cNvCxnSpPr/>
      </xdr:nvCxnSpPr>
      <xdr:spPr>
        <a:xfrm>
          <a:off x="1828800" y="9845947"/>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8" name="楕円 197">
          <a:extLst>
            <a:ext uri="{FF2B5EF4-FFF2-40B4-BE49-F238E27FC236}">
              <a16:creationId xmlns:a16="http://schemas.microsoft.com/office/drawing/2014/main" id="{C1178436-ED40-4857-ABAD-4BBC1D90E375}"/>
            </a:ext>
          </a:extLst>
        </xdr:cNvPr>
        <xdr:cNvSpPr/>
      </xdr:nvSpPr>
      <xdr:spPr>
        <a:xfrm>
          <a:off x="981075" y="9772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124097</xdr:rowOff>
    </xdr:to>
    <xdr:cxnSp macro="">
      <xdr:nvCxnSpPr>
        <xdr:cNvPr id="199" name="直線コネクタ 198">
          <a:extLst>
            <a:ext uri="{FF2B5EF4-FFF2-40B4-BE49-F238E27FC236}">
              <a16:creationId xmlns:a16="http://schemas.microsoft.com/office/drawing/2014/main" id="{487F1DDD-3FAB-4AB3-BC39-7CF114E24D1E}"/>
            </a:ext>
          </a:extLst>
        </xdr:cNvPr>
        <xdr:cNvCxnSpPr/>
      </xdr:nvCxnSpPr>
      <xdr:spPr>
        <a:xfrm>
          <a:off x="1028700" y="9829437"/>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A2034D7-C8A0-4461-94C3-7D84FBA43E19}"/>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04F19D7-492B-4CCC-9E60-BD56AFCC2150}"/>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FD591FE-44C7-4ECA-99B8-D1D82CF3CB76}"/>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D63A6D6-402D-4561-9F2B-5A2C047918CB}"/>
            </a:ext>
          </a:extLst>
        </xdr:cNvPr>
        <xdr:cNvSpPr txBox="1"/>
      </xdr:nvSpPr>
      <xdr:spPr>
        <a:xfrm>
          <a:off x="8483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168564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E290A4D-A215-460D-9C6A-01A89E1C02AE}"/>
            </a:ext>
          </a:extLst>
        </xdr:cNvPr>
        <xdr:cNvSpPr txBox="1"/>
      </xdr:nvSpPr>
      <xdr:spPr>
        <a:xfrm>
          <a:off x="3239144" y="95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2BDF67A-647A-4B39-B269-FD9438D19A7D}"/>
            </a:ext>
          </a:extLst>
        </xdr:cNvPr>
        <xdr:cNvSpPr txBox="1"/>
      </xdr:nvSpPr>
      <xdr:spPr>
        <a:xfrm>
          <a:off x="2439044"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B902387-AE40-4F9A-91AC-FA18D4EB6C7A}"/>
            </a:ext>
          </a:extLst>
        </xdr:cNvPr>
        <xdr:cNvSpPr txBox="1"/>
      </xdr:nvSpPr>
      <xdr:spPr>
        <a:xfrm>
          <a:off x="1648469" y="958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DAC4AA42-53CD-4653-8AB9-329A03BDC07F}"/>
            </a:ext>
          </a:extLst>
        </xdr:cNvPr>
        <xdr:cNvSpPr txBox="1"/>
      </xdr:nvSpPr>
      <xdr:spPr>
        <a:xfrm>
          <a:off x="848369" y="95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836D95D-F659-4F52-BC66-1B6CF801BBF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B04ECAD-C0F9-463B-8AB2-927C680A963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A7DE5CC-9BB1-4A82-8DD3-B3156490F3E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CA1EF8C-9C92-482B-B4CF-9D6D8CBC021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3CDC640-CECD-4B69-AEBB-B76554AB168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C1A8898-E36D-4A69-86D8-A95B3BA8928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A51FC17-2A10-4FAD-81F1-B84F5FDC0AD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CE4A8F3-DAC4-41D2-836A-2308CEC8408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E34FAF6-B078-4658-8C61-309EDC93A91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BA3D313-1722-4A6B-9D30-FC5FCFB7181E}"/>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7C4764D-FA44-4260-BCFD-F93F7B15B5B2}"/>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DB9EE4BD-0074-4D5B-8E26-D4D08146A5A5}"/>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73A622B2-1C0C-46B9-8D14-C716B2DAA51C}"/>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BE848DB-0534-433D-A124-B99B104E5D43}"/>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A135D3E-398C-4AEC-92D1-1FD352AB5B96}"/>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2110D7C2-FA6E-4CD7-9427-50739A7C226A}"/>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749A14DC-3430-4919-90C2-4B018C5B9BD3}"/>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5BF925D-0E72-4424-9CEE-DCE650825C71}"/>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9D250A4-C799-4062-953F-91D48168515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6961B01-EAE1-49D0-AA21-E72A4F5C144A}"/>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136ADDA-9E3B-4A6B-AED1-D45B2280E88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43A41805-E947-4056-BA77-E3E0960DC7BE}"/>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714EF55-BD1B-41D8-AE14-DFAEA1A93C35}"/>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1C2A0A74-BEDD-4A5B-A5F9-57678AA574D5}"/>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E115477-13AF-43E2-8DAD-8112D388F0D5}"/>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1F33AD0-7685-4D32-ABC3-12F1ABA721CC}"/>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1889177-5F19-4004-89E7-D4DF10D0AFB0}"/>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DB29F9DB-10EF-4D67-B77E-BBF91FF32EC5}"/>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16D26850-25F0-4976-BDE1-2965C9B09442}"/>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D611C82F-4BF4-4331-9315-5AA11A9CBA3B}"/>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5080C4B9-DBA4-4A5A-86DE-9147A50BC329}"/>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844583E3-34AD-45FC-BD89-AE9C92298509}"/>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45A0172-FBD9-4C44-8637-0A68D674FD7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48C7E6-EE4C-4298-B990-842CEF0EF1B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60D917-76E2-465C-8C8E-B38D25DFBE5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DD1F140-122F-450D-AFE2-4DFFDCB3C29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35C334-488B-409C-B73F-1EE0576A7D2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80528</xdr:rowOff>
    </xdr:from>
    <xdr:to>
      <xdr:col>55</xdr:col>
      <xdr:colOff>50800</xdr:colOff>
      <xdr:row>62</xdr:row>
      <xdr:rowOff>10678</xdr:rowOff>
    </xdr:to>
    <xdr:sp macro="" textlink="">
      <xdr:nvSpPr>
        <xdr:cNvPr id="245" name="楕円 244">
          <a:extLst>
            <a:ext uri="{FF2B5EF4-FFF2-40B4-BE49-F238E27FC236}">
              <a16:creationId xmlns:a16="http://schemas.microsoft.com/office/drawing/2014/main" id="{8DF76DED-6557-4322-BB09-B742FB53646A}"/>
            </a:ext>
          </a:extLst>
        </xdr:cNvPr>
        <xdr:cNvSpPr/>
      </xdr:nvSpPr>
      <xdr:spPr>
        <a:xfrm>
          <a:off x="9401175" y="997065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103405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FEE0AAE-1664-4DB0-81F3-374F9E918CF7}"/>
            </a:ext>
          </a:extLst>
        </xdr:cNvPr>
        <xdr:cNvSpPr txBox="1"/>
      </xdr:nvSpPr>
      <xdr:spPr>
        <a:xfrm>
          <a:off x="9467850" y="9831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89241</xdr:rowOff>
    </xdr:from>
    <xdr:to>
      <xdr:col>50</xdr:col>
      <xdr:colOff>165100</xdr:colOff>
      <xdr:row>62</xdr:row>
      <xdr:rowOff>19391</xdr:rowOff>
    </xdr:to>
    <xdr:sp macro="" textlink="">
      <xdr:nvSpPr>
        <xdr:cNvPr id="247" name="楕円 246">
          <a:extLst>
            <a:ext uri="{FF2B5EF4-FFF2-40B4-BE49-F238E27FC236}">
              <a16:creationId xmlns:a16="http://schemas.microsoft.com/office/drawing/2014/main" id="{3AE7EF14-64D8-4B1E-828A-CCB7D7B23BA6}"/>
            </a:ext>
          </a:extLst>
        </xdr:cNvPr>
        <xdr:cNvSpPr/>
      </xdr:nvSpPr>
      <xdr:spPr>
        <a:xfrm>
          <a:off x="8639175" y="99730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131328</xdr:rowOff>
    </xdr:from>
    <xdr:to>
      <xdr:col>55</xdr:col>
      <xdr:colOff>0</xdr:colOff>
      <xdr:row>61</xdr:row>
      <xdr:rowOff>140041</xdr:rowOff>
    </xdr:to>
    <xdr:cxnSp macro="">
      <xdr:nvCxnSpPr>
        <xdr:cNvPr id="248" name="直線コネクタ 247">
          <a:extLst>
            <a:ext uri="{FF2B5EF4-FFF2-40B4-BE49-F238E27FC236}">
              <a16:creationId xmlns:a16="http://schemas.microsoft.com/office/drawing/2014/main" id="{6FA944A7-87AA-4782-B374-11AC0F83B40B}"/>
            </a:ext>
          </a:extLst>
        </xdr:cNvPr>
        <xdr:cNvCxnSpPr/>
      </xdr:nvCxnSpPr>
      <xdr:spPr>
        <a:xfrm flipV="1">
          <a:off x="8686800" y="10018278"/>
          <a:ext cx="74295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161231</xdr:rowOff>
    </xdr:from>
    <xdr:to>
      <xdr:col>46</xdr:col>
      <xdr:colOff>38100</xdr:colOff>
      <xdr:row>62</xdr:row>
      <xdr:rowOff>91381</xdr:rowOff>
    </xdr:to>
    <xdr:sp macro="" textlink="">
      <xdr:nvSpPr>
        <xdr:cNvPr id="249" name="楕円 248">
          <a:extLst>
            <a:ext uri="{FF2B5EF4-FFF2-40B4-BE49-F238E27FC236}">
              <a16:creationId xmlns:a16="http://schemas.microsoft.com/office/drawing/2014/main" id="{C9EFADE0-BF17-4993-A698-299B7DCEEFD6}"/>
            </a:ext>
          </a:extLst>
        </xdr:cNvPr>
        <xdr:cNvSpPr/>
      </xdr:nvSpPr>
      <xdr:spPr>
        <a:xfrm>
          <a:off x="7839075" y="100513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140041</xdr:rowOff>
    </xdr:from>
    <xdr:to>
      <xdr:col>50</xdr:col>
      <xdr:colOff>114300</xdr:colOff>
      <xdr:row>62</xdr:row>
      <xdr:rowOff>40581</xdr:rowOff>
    </xdr:to>
    <xdr:cxnSp macro="">
      <xdr:nvCxnSpPr>
        <xdr:cNvPr id="250" name="直線コネクタ 249">
          <a:extLst>
            <a:ext uri="{FF2B5EF4-FFF2-40B4-BE49-F238E27FC236}">
              <a16:creationId xmlns:a16="http://schemas.microsoft.com/office/drawing/2014/main" id="{6917F571-1DA5-40DA-BAE8-356CF10416B8}"/>
            </a:ext>
          </a:extLst>
        </xdr:cNvPr>
        <xdr:cNvCxnSpPr/>
      </xdr:nvCxnSpPr>
      <xdr:spPr>
        <a:xfrm flipV="1">
          <a:off x="7886700" y="10030166"/>
          <a:ext cx="80010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126836</xdr:rowOff>
    </xdr:from>
    <xdr:to>
      <xdr:col>41</xdr:col>
      <xdr:colOff>101600</xdr:colOff>
      <xdr:row>62</xdr:row>
      <xdr:rowOff>56986</xdr:rowOff>
    </xdr:to>
    <xdr:sp macro="" textlink="">
      <xdr:nvSpPr>
        <xdr:cNvPr id="251" name="楕円 250">
          <a:extLst>
            <a:ext uri="{FF2B5EF4-FFF2-40B4-BE49-F238E27FC236}">
              <a16:creationId xmlns:a16="http://schemas.microsoft.com/office/drawing/2014/main" id="{8652A519-104A-4F0D-9E8D-0105EACBEA94}"/>
            </a:ext>
          </a:extLst>
        </xdr:cNvPr>
        <xdr:cNvSpPr/>
      </xdr:nvSpPr>
      <xdr:spPr>
        <a:xfrm>
          <a:off x="7029450" y="100106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6186</xdr:rowOff>
    </xdr:from>
    <xdr:to>
      <xdr:col>45</xdr:col>
      <xdr:colOff>177800</xdr:colOff>
      <xdr:row>62</xdr:row>
      <xdr:rowOff>40581</xdr:rowOff>
    </xdr:to>
    <xdr:cxnSp macro="">
      <xdr:nvCxnSpPr>
        <xdr:cNvPr id="252" name="直線コネクタ 251">
          <a:extLst>
            <a:ext uri="{FF2B5EF4-FFF2-40B4-BE49-F238E27FC236}">
              <a16:creationId xmlns:a16="http://schemas.microsoft.com/office/drawing/2014/main" id="{180A7980-7FA3-42A7-A9E1-3013C8E4357B}"/>
            </a:ext>
          </a:extLst>
        </xdr:cNvPr>
        <xdr:cNvCxnSpPr/>
      </xdr:nvCxnSpPr>
      <xdr:spPr>
        <a:xfrm>
          <a:off x="7077075" y="10058236"/>
          <a:ext cx="809625"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134077</xdr:rowOff>
    </xdr:from>
    <xdr:to>
      <xdr:col>36</xdr:col>
      <xdr:colOff>165100</xdr:colOff>
      <xdr:row>62</xdr:row>
      <xdr:rowOff>64227</xdr:rowOff>
    </xdr:to>
    <xdr:sp macro="" textlink="">
      <xdr:nvSpPr>
        <xdr:cNvPr id="253" name="楕円 252">
          <a:extLst>
            <a:ext uri="{FF2B5EF4-FFF2-40B4-BE49-F238E27FC236}">
              <a16:creationId xmlns:a16="http://schemas.microsoft.com/office/drawing/2014/main" id="{1F7C94C8-7C4C-4919-9D74-C323DE189ED8}"/>
            </a:ext>
          </a:extLst>
        </xdr:cNvPr>
        <xdr:cNvSpPr/>
      </xdr:nvSpPr>
      <xdr:spPr>
        <a:xfrm>
          <a:off x="6238875" y="100210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6186</xdr:rowOff>
    </xdr:from>
    <xdr:to>
      <xdr:col>41</xdr:col>
      <xdr:colOff>50800</xdr:colOff>
      <xdr:row>62</xdr:row>
      <xdr:rowOff>13427</xdr:rowOff>
    </xdr:to>
    <xdr:cxnSp macro="">
      <xdr:nvCxnSpPr>
        <xdr:cNvPr id="254" name="直線コネクタ 253">
          <a:extLst>
            <a:ext uri="{FF2B5EF4-FFF2-40B4-BE49-F238E27FC236}">
              <a16:creationId xmlns:a16="http://schemas.microsoft.com/office/drawing/2014/main" id="{DB7EA3AF-F237-4CC6-90A3-50D10259A40A}"/>
            </a:ext>
          </a:extLst>
        </xdr:cNvPr>
        <xdr:cNvCxnSpPr/>
      </xdr:nvCxnSpPr>
      <xdr:spPr>
        <a:xfrm flipV="1">
          <a:off x="6286500" y="10058236"/>
          <a:ext cx="790575"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280CDEE7-1B2D-442C-A136-19B18532109D}"/>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79F4A8A-6D6E-4E68-9E2C-EB693AE54CF1}"/>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14F3F5EE-61E1-4629-88B7-7D609F3203B9}"/>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67F880D-879D-4A71-8C85-311CC7239B74}"/>
            </a:ext>
          </a:extLst>
        </xdr:cNvPr>
        <xdr:cNvSpPr txBox="1"/>
      </xdr:nvSpPr>
      <xdr:spPr>
        <a:xfrm>
          <a:off x="5979505" y="1015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35918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C91A4D9C-8BB0-4E62-AD9C-20414938327B}"/>
            </a:ext>
          </a:extLst>
        </xdr:cNvPr>
        <xdr:cNvSpPr txBox="1"/>
      </xdr:nvSpPr>
      <xdr:spPr>
        <a:xfrm>
          <a:off x="8370280" y="97609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107908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E9523D9C-1187-44B0-A372-8A6E3F09F3B3}"/>
            </a:ext>
          </a:extLst>
        </xdr:cNvPr>
        <xdr:cNvSpPr txBox="1"/>
      </xdr:nvSpPr>
      <xdr:spPr>
        <a:xfrm>
          <a:off x="7570180" y="9829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73513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B648C86-049F-407B-A3F7-4BABCA873B60}"/>
            </a:ext>
          </a:extLst>
        </xdr:cNvPr>
        <xdr:cNvSpPr txBox="1"/>
      </xdr:nvSpPr>
      <xdr:spPr>
        <a:xfrm>
          <a:off x="6770080" y="9798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80754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65877992-F4D2-4614-89F9-398C8439BBFA}"/>
            </a:ext>
          </a:extLst>
        </xdr:cNvPr>
        <xdr:cNvSpPr txBox="1"/>
      </xdr:nvSpPr>
      <xdr:spPr>
        <a:xfrm>
          <a:off x="5979505" y="98089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C598A85-8560-4DBC-B24E-815205EC3BE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CB7CC95-B8B9-44CB-A6F4-7F09A9F7814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3C8A4D1-E5AE-4F43-9308-A50CFA68138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56CE315-6510-4007-B15A-204323C6D1C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B9A78C7-5EEA-40C3-997A-494A108F5DB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1EBEFA3-D209-46CC-92FB-DB90B5A5916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467D238-B27F-4AA5-87F2-E1C4A651BDC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8F22356-F1E9-4DF2-8FB3-858D0352085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DA2C7BD-413B-4E61-A096-3767F4C8EFF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909C3A1-14BD-46D8-870C-F780CA1103D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8AE5890-D6F9-45AB-8CBB-2B4F497632E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05519BA-3485-454D-A520-63E56461F449}"/>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BE147C9-12CC-4C94-8E01-88439B32291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621A57A4-714C-45C5-8AE5-80AA17CAAEF8}"/>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E011CCD-5B55-4F14-ACE9-6B619287AF4B}"/>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C6DAC56-1788-4232-AAC2-A1AB211D1ECE}"/>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55C8783-40D4-4924-B5C5-80AF810F1960}"/>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40B2F37-B3F1-4552-8BDD-8221AE4DBE45}"/>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2B3746DE-30EB-4987-AD7C-1236F5DF5E70}"/>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CA419A0-3E13-4579-B56B-4A4D4CCDEF9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6914351-F79A-48B5-9D56-1F9DA93D6E92}"/>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A6EB943D-661E-4ADC-9AD8-0B15F1840C09}"/>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AD95100-1288-4B4C-82EF-2259E072BD00}"/>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93D47B4-7B46-49BE-9E54-B71B19077FB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EE0D97B-3E0C-483D-887C-57488C6629B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FDAF265-9692-46C7-8723-2E8B742ACA7C}"/>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42AF0B0-A50F-4517-ADC9-D5C810D43B4C}"/>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FE67AE6-B555-4E35-896C-C4F739610205}"/>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C9ECFE4-554F-4ABA-AF08-D0911DB01599}"/>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095CFBE-EDB1-4546-A2AC-C53E36A02BA4}"/>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FABBA3B-5D78-41FC-8B39-B40717A5D37A}"/>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D3311DAA-FA52-42C3-83F5-5E2F7DE55088}"/>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E67E4F95-6AB9-42E9-B5C9-E7648578D98E}"/>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7CD5891B-0E79-48DA-9046-1C77A4500593}"/>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337AC45-C462-44E1-BED2-1CE8CC31590C}"/>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F6878C45-A29A-4683-8E4D-9506E9849092}"/>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476C3F-63DF-40B7-9D75-143F3BF3FB0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71FD14-3202-4977-8830-EAB1A165737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D84B04-2920-4B48-8A98-DB8B59E0C96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0DB0AA-83CE-48A5-8F3D-4C4471422DB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872285-7309-411B-940C-F95025EBB1A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47716</xdr:rowOff>
    </xdr:from>
    <xdr:to>
      <xdr:col>24</xdr:col>
      <xdr:colOff>114300</xdr:colOff>
      <xdr:row>85</xdr:row>
      <xdr:rowOff>149316</xdr:rowOff>
    </xdr:to>
    <xdr:sp macro="" textlink="">
      <xdr:nvSpPr>
        <xdr:cNvPr id="304" name="楕円 303">
          <a:extLst>
            <a:ext uri="{FF2B5EF4-FFF2-40B4-BE49-F238E27FC236}">
              <a16:creationId xmlns:a16="http://schemas.microsoft.com/office/drawing/2014/main" id="{079F584E-94EC-43E8-8498-02B6DB0B4CAE}"/>
            </a:ext>
          </a:extLst>
        </xdr:cNvPr>
        <xdr:cNvSpPr/>
      </xdr:nvSpPr>
      <xdr:spPr>
        <a:xfrm>
          <a:off x="4124325" y="138176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26143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6E007A5-F925-46E7-8D16-A8995F9A0227}"/>
            </a:ext>
          </a:extLst>
        </xdr:cNvPr>
        <xdr:cNvSpPr txBox="1"/>
      </xdr:nvSpPr>
      <xdr:spPr>
        <a:xfrm>
          <a:off x="4219575" y="13802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157118</xdr:rowOff>
    </xdr:from>
    <xdr:to>
      <xdr:col>20</xdr:col>
      <xdr:colOff>38100</xdr:colOff>
      <xdr:row>85</xdr:row>
      <xdr:rowOff>87268</xdr:rowOff>
    </xdr:to>
    <xdr:sp macro="" textlink="">
      <xdr:nvSpPr>
        <xdr:cNvPr id="306" name="楕円 305">
          <a:extLst>
            <a:ext uri="{FF2B5EF4-FFF2-40B4-BE49-F238E27FC236}">
              <a16:creationId xmlns:a16="http://schemas.microsoft.com/office/drawing/2014/main" id="{0D348FBE-72EC-41D0-B684-084F73A05006}"/>
            </a:ext>
          </a:extLst>
        </xdr:cNvPr>
        <xdr:cNvSpPr/>
      </xdr:nvSpPr>
      <xdr:spPr>
        <a:xfrm>
          <a:off x="3381375" y="137715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98516</xdr:rowOff>
    </xdr:to>
    <xdr:cxnSp macro="">
      <xdr:nvCxnSpPr>
        <xdr:cNvPr id="307" name="直線コネクタ 306">
          <a:extLst>
            <a:ext uri="{FF2B5EF4-FFF2-40B4-BE49-F238E27FC236}">
              <a16:creationId xmlns:a16="http://schemas.microsoft.com/office/drawing/2014/main" id="{B6CCD28F-8382-4CB5-A4AC-BE60CC73683D}"/>
            </a:ext>
          </a:extLst>
        </xdr:cNvPr>
        <xdr:cNvCxnSpPr/>
      </xdr:nvCxnSpPr>
      <xdr:spPr>
        <a:xfrm>
          <a:off x="3429000" y="13809618"/>
          <a:ext cx="752475" cy="6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168548</xdr:rowOff>
    </xdr:from>
    <xdr:to>
      <xdr:col>15</xdr:col>
      <xdr:colOff>101600</xdr:colOff>
      <xdr:row>85</xdr:row>
      <xdr:rowOff>98698</xdr:rowOff>
    </xdr:to>
    <xdr:sp macro="" textlink="">
      <xdr:nvSpPr>
        <xdr:cNvPr id="308" name="楕円 307">
          <a:extLst>
            <a:ext uri="{FF2B5EF4-FFF2-40B4-BE49-F238E27FC236}">
              <a16:creationId xmlns:a16="http://schemas.microsoft.com/office/drawing/2014/main" id="{3146A4DB-7D4C-41B1-B860-96952CA38959}"/>
            </a:ext>
          </a:extLst>
        </xdr:cNvPr>
        <xdr:cNvSpPr/>
      </xdr:nvSpPr>
      <xdr:spPr>
        <a:xfrm>
          <a:off x="2571750" y="137702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36468</xdr:rowOff>
    </xdr:from>
    <xdr:to>
      <xdr:col>19</xdr:col>
      <xdr:colOff>177800</xdr:colOff>
      <xdr:row>85</xdr:row>
      <xdr:rowOff>47898</xdr:rowOff>
    </xdr:to>
    <xdr:cxnSp macro="">
      <xdr:nvCxnSpPr>
        <xdr:cNvPr id="309" name="直線コネクタ 308">
          <a:extLst>
            <a:ext uri="{FF2B5EF4-FFF2-40B4-BE49-F238E27FC236}">
              <a16:creationId xmlns:a16="http://schemas.microsoft.com/office/drawing/2014/main" id="{FD9181F9-2CDE-4F46-B35F-2E7FBDD03AC7}"/>
            </a:ext>
          </a:extLst>
        </xdr:cNvPr>
        <xdr:cNvCxnSpPr/>
      </xdr:nvCxnSpPr>
      <xdr:spPr>
        <a:xfrm flipV="1">
          <a:off x="2619375" y="13809618"/>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59145</xdr:rowOff>
    </xdr:from>
    <xdr:to>
      <xdr:col>10</xdr:col>
      <xdr:colOff>165100</xdr:colOff>
      <xdr:row>84</xdr:row>
      <xdr:rowOff>160745</xdr:rowOff>
    </xdr:to>
    <xdr:sp macro="" textlink="">
      <xdr:nvSpPr>
        <xdr:cNvPr id="310" name="楕円 309">
          <a:extLst>
            <a:ext uri="{FF2B5EF4-FFF2-40B4-BE49-F238E27FC236}">
              <a16:creationId xmlns:a16="http://schemas.microsoft.com/office/drawing/2014/main" id="{5ABE5D34-4026-4005-A5E4-EC342D00F26D}"/>
            </a:ext>
          </a:extLst>
        </xdr:cNvPr>
        <xdr:cNvSpPr/>
      </xdr:nvSpPr>
      <xdr:spPr>
        <a:xfrm>
          <a:off x="1781175" y="136703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109945</xdr:rowOff>
    </xdr:from>
    <xdr:to>
      <xdr:col>15</xdr:col>
      <xdr:colOff>50800</xdr:colOff>
      <xdr:row>85</xdr:row>
      <xdr:rowOff>47898</xdr:rowOff>
    </xdr:to>
    <xdr:cxnSp macro="">
      <xdr:nvCxnSpPr>
        <xdr:cNvPr id="311" name="直線コネクタ 310">
          <a:extLst>
            <a:ext uri="{FF2B5EF4-FFF2-40B4-BE49-F238E27FC236}">
              <a16:creationId xmlns:a16="http://schemas.microsoft.com/office/drawing/2014/main" id="{2528033A-873A-4909-B61F-2AA0B3CEA958}"/>
            </a:ext>
          </a:extLst>
        </xdr:cNvPr>
        <xdr:cNvCxnSpPr/>
      </xdr:nvCxnSpPr>
      <xdr:spPr>
        <a:xfrm>
          <a:off x="1828800" y="13717995"/>
          <a:ext cx="790575" cy="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111398</xdr:rowOff>
    </xdr:from>
    <xdr:to>
      <xdr:col>6</xdr:col>
      <xdr:colOff>38100</xdr:colOff>
      <xdr:row>85</xdr:row>
      <xdr:rowOff>41548</xdr:rowOff>
    </xdr:to>
    <xdr:sp macro="" textlink="">
      <xdr:nvSpPr>
        <xdr:cNvPr id="312" name="楕円 311">
          <a:extLst>
            <a:ext uri="{FF2B5EF4-FFF2-40B4-BE49-F238E27FC236}">
              <a16:creationId xmlns:a16="http://schemas.microsoft.com/office/drawing/2014/main" id="{EDC06B15-5C15-4E6A-81E3-9E80988A3182}"/>
            </a:ext>
          </a:extLst>
        </xdr:cNvPr>
        <xdr:cNvSpPr/>
      </xdr:nvSpPr>
      <xdr:spPr>
        <a:xfrm>
          <a:off x="981075" y="13722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109945</xdr:rowOff>
    </xdr:from>
    <xdr:to>
      <xdr:col>10</xdr:col>
      <xdr:colOff>114300</xdr:colOff>
      <xdr:row>84</xdr:row>
      <xdr:rowOff>162198</xdr:rowOff>
    </xdr:to>
    <xdr:cxnSp macro="">
      <xdr:nvCxnSpPr>
        <xdr:cNvPr id="313" name="直線コネクタ 312">
          <a:extLst>
            <a:ext uri="{FF2B5EF4-FFF2-40B4-BE49-F238E27FC236}">
              <a16:creationId xmlns:a16="http://schemas.microsoft.com/office/drawing/2014/main" id="{DAE77B03-938E-404F-B0F1-8D4C8F23DBD9}"/>
            </a:ext>
          </a:extLst>
        </xdr:cNvPr>
        <xdr:cNvCxnSpPr/>
      </xdr:nvCxnSpPr>
      <xdr:spPr>
        <a:xfrm flipV="1">
          <a:off x="1028700" y="13717995"/>
          <a:ext cx="8001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0DAF1E14-13AB-4C54-9E84-E49370E04D45}"/>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17E8837D-20E8-4CF7-A2F9-FE00666C702D}"/>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091D1719-E3D3-4F48-A700-00C8088DB0A4}"/>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52280F17-FA40-4792-B3D4-4E1784E47389}"/>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78395</xdr:rowOff>
    </xdr:from>
    <xdr:ext cx="405111" cy="259045"/>
    <xdr:sp macro="" textlink="">
      <xdr:nvSpPr>
        <xdr:cNvPr id="318" name="n_1mainValue【公営住宅】&#10;有形固定資産減価償却率">
          <a:extLst>
            <a:ext uri="{FF2B5EF4-FFF2-40B4-BE49-F238E27FC236}">
              <a16:creationId xmlns:a16="http://schemas.microsoft.com/office/drawing/2014/main" id="{960A9B66-DA0D-4B21-AFC0-F4FCAC3CCABD}"/>
            </a:ext>
          </a:extLst>
        </xdr:cNvPr>
        <xdr:cNvSpPr txBox="1"/>
      </xdr:nvSpPr>
      <xdr:spPr>
        <a:xfrm>
          <a:off x="3239144"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89825</xdr:rowOff>
    </xdr:from>
    <xdr:ext cx="405111" cy="259045"/>
    <xdr:sp macro="" textlink="">
      <xdr:nvSpPr>
        <xdr:cNvPr id="319" name="n_2mainValue【公営住宅】&#10;有形固定資産減価償却率">
          <a:extLst>
            <a:ext uri="{FF2B5EF4-FFF2-40B4-BE49-F238E27FC236}">
              <a16:creationId xmlns:a16="http://schemas.microsoft.com/office/drawing/2014/main" id="{CA5AB56D-AC3E-4C73-8998-DB720811A9C3}"/>
            </a:ext>
          </a:extLst>
        </xdr:cNvPr>
        <xdr:cNvSpPr txBox="1"/>
      </xdr:nvSpPr>
      <xdr:spPr>
        <a:xfrm>
          <a:off x="2439044" y="13859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151872</xdr:rowOff>
    </xdr:from>
    <xdr:ext cx="405111" cy="259045"/>
    <xdr:sp macro="" textlink="">
      <xdr:nvSpPr>
        <xdr:cNvPr id="320" name="n_3mainValue【公営住宅】&#10;有形固定資産減価償却率">
          <a:extLst>
            <a:ext uri="{FF2B5EF4-FFF2-40B4-BE49-F238E27FC236}">
              <a16:creationId xmlns:a16="http://schemas.microsoft.com/office/drawing/2014/main" id="{C68644A3-06C8-41E4-B3AC-9F9E75DAF5B7}"/>
            </a:ext>
          </a:extLst>
        </xdr:cNvPr>
        <xdr:cNvSpPr txBox="1"/>
      </xdr:nvSpPr>
      <xdr:spPr>
        <a:xfrm>
          <a:off x="1648469" y="1376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32675</xdr:rowOff>
    </xdr:from>
    <xdr:ext cx="405111" cy="259045"/>
    <xdr:sp macro="" textlink="">
      <xdr:nvSpPr>
        <xdr:cNvPr id="321" name="n_4mainValue【公営住宅】&#10;有形固定資産減価償却率">
          <a:extLst>
            <a:ext uri="{FF2B5EF4-FFF2-40B4-BE49-F238E27FC236}">
              <a16:creationId xmlns:a16="http://schemas.microsoft.com/office/drawing/2014/main" id="{05D49976-0459-42EF-A1CE-AECF9BE76529}"/>
            </a:ext>
          </a:extLst>
        </xdr:cNvPr>
        <xdr:cNvSpPr txBox="1"/>
      </xdr:nvSpPr>
      <xdr:spPr>
        <a:xfrm>
          <a:off x="848369" y="1380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0349715-A77C-4220-B100-2CCEFD5552F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FD9CD6C-3ED8-4636-B0EC-F6C3E4E6DF3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711BD25-8012-4D1B-BB8C-CE3041431F5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53B0CB6-2F8B-472B-A3A8-B38AEC63B39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000C33F-97AF-4BE7-9F12-2714D133369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DD5E2C4-8DC8-4F62-A5EF-4B951DF27A9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81601FF-8925-41DF-9BBB-65F4A6F75E34}"/>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C0E96A3-F5F3-4698-9568-2E59BBF9697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26D494A-C225-4468-9628-263E1E047F8B}"/>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D196128-1124-42B4-BB28-8D2FC2C02D3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BCDDE47-E777-4AE2-A768-0C455C92F0C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706E106-1CAC-4560-B6F0-E8D047EC9E8B}"/>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B8E63A45-E5DB-4A3B-B538-728ECF25E2A2}"/>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8C19DE49-E655-4F91-9F2A-9D272EA107D8}"/>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64C0D0F-ADC6-4C0E-B129-DD2AFFE84D9F}"/>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124DF7C-A070-4D98-9D6F-8E11CCE2435B}"/>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D7DC21A-6E20-463F-86CF-019B7DEB2417}"/>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D1F848E-5687-44AD-89E5-D9D53A45AE68}"/>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02EB0B9-A1FB-4354-BE1F-650A0D761EC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9760551-0712-4670-9AEE-7BD753EBD4AE}"/>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6954FB8-AA49-4FBE-A447-3AF11B1806C7}"/>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9611807-B396-4A48-BD39-7CF4EC33BD2F}"/>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31B009E-1CE8-4AFA-BBBC-A08FDA5B731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97CFF69-4442-4848-B65A-B749D9418A58}"/>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30C1930-E41B-4805-AAD7-7936813C1B7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A81CAA24-648A-494A-8DA5-6B31F81794F1}"/>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69F57DD9-CB17-460F-A47B-2617EB7280E0}"/>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E2785FAB-6D76-4574-BBEB-6980C4DA27E1}"/>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A1A9EB6-19DB-4FC6-B779-A8CCBA642225}"/>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B3DD305-1848-4B4D-906B-FEE60DFE182E}"/>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738375EF-1A53-4A40-A083-C07FC801A43A}"/>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4E83EC24-6844-4485-9CAC-50BED4B7297A}"/>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47BD946-343C-45D4-9862-A8465BBC8B5F}"/>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85C27D37-C124-4661-828D-91C978BE3B44}"/>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F81FE3C9-DD3F-417C-BC64-77B83B178346}"/>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DDBCCFBA-EB7A-4B9F-B8CD-3AB4C4E8A677}"/>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96DFFA-D5D6-4736-AC3A-77969F15BC3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95783F7-D774-44FE-A2D9-6154C0C0E35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3828047-9FF8-4570-8718-BE8AE39AD8E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96F82AF-3593-41D7-BD81-383D2DABA71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5F87465-618A-4EB6-A171-2009433EF46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76780</xdr:rowOff>
    </xdr:from>
    <xdr:to>
      <xdr:col>55</xdr:col>
      <xdr:colOff>50800</xdr:colOff>
      <xdr:row>87</xdr:row>
      <xdr:rowOff>6930</xdr:rowOff>
    </xdr:to>
    <xdr:sp macro="" textlink="">
      <xdr:nvSpPr>
        <xdr:cNvPr id="363" name="楕円 362">
          <a:extLst>
            <a:ext uri="{FF2B5EF4-FFF2-40B4-BE49-F238E27FC236}">
              <a16:creationId xmlns:a16="http://schemas.microsoft.com/office/drawing/2014/main" id="{1610785E-E30F-49F0-B6CB-629B22E96E01}"/>
            </a:ext>
          </a:extLst>
        </xdr:cNvPr>
        <xdr:cNvSpPr/>
      </xdr:nvSpPr>
      <xdr:spPr>
        <a:xfrm>
          <a:off x="9401175" y="140118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163157</xdr:rowOff>
    </xdr:from>
    <xdr:ext cx="469744" cy="259045"/>
    <xdr:sp macro="" textlink="">
      <xdr:nvSpPr>
        <xdr:cNvPr id="364" name="【公営住宅】&#10;一人当たり面積該当値テキスト">
          <a:extLst>
            <a:ext uri="{FF2B5EF4-FFF2-40B4-BE49-F238E27FC236}">
              <a16:creationId xmlns:a16="http://schemas.microsoft.com/office/drawing/2014/main" id="{1498AA80-6EE5-40B1-BCAD-B12FE1962B17}"/>
            </a:ext>
          </a:extLst>
        </xdr:cNvPr>
        <xdr:cNvSpPr txBox="1"/>
      </xdr:nvSpPr>
      <xdr:spPr>
        <a:xfrm>
          <a:off x="9467850" y="1393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77760</xdr:rowOff>
    </xdr:from>
    <xdr:to>
      <xdr:col>50</xdr:col>
      <xdr:colOff>165100</xdr:colOff>
      <xdr:row>87</xdr:row>
      <xdr:rowOff>7910</xdr:rowOff>
    </xdr:to>
    <xdr:sp macro="" textlink="">
      <xdr:nvSpPr>
        <xdr:cNvPr id="365" name="楕円 364">
          <a:extLst>
            <a:ext uri="{FF2B5EF4-FFF2-40B4-BE49-F238E27FC236}">
              <a16:creationId xmlns:a16="http://schemas.microsoft.com/office/drawing/2014/main" id="{7DC49B18-FB98-48DE-A1E8-28B39C99AC67}"/>
            </a:ext>
          </a:extLst>
        </xdr:cNvPr>
        <xdr:cNvSpPr/>
      </xdr:nvSpPr>
      <xdr:spPr>
        <a:xfrm>
          <a:off x="8639175" y="14012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127580</xdr:rowOff>
    </xdr:from>
    <xdr:to>
      <xdr:col>55</xdr:col>
      <xdr:colOff>0</xdr:colOff>
      <xdr:row>86</xdr:row>
      <xdr:rowOff>128560</xdr:rowOff>
    </xdr:to>
    <xdr:cxnSp macro="">
      <xdr:nvCxnSpPr>
        <xdr:cNvPr id="366" name="直線コネクタ 365">
          <a:extLst>
            <a:ext uri="{FF2B5EF4-FFF2-40B4-BE49-F238E27FC236}">
              <a16:creationId xmlns:a16="http://schemas.microsoft.com/office/drawing/2014/main" id="{56812814-8BEA-4938-B874-F4DB189EEDB5}"/>
            </a:ext>
          </a:extLst>
        </xdr:cNvPr>
        <xdr:cNvCxnSpPr/>
      </xdr:nvCxnSpPr>
      <xdr:spPr>
        <a:xfrm flipV="1">
          <a:off x="8686800" y="14059480"/>
          <a:ext cx="74295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78631</xdr:rowOff>
    </xdr:from>
    <xdr:to>
      <xdr:col>46</xdr:col>
      <xdr:colOff>38100</xdr:colOff>
      <xdr:row>87</xdr:row>
      <xdr:rowOff>8781</xdr:rowOff>
    </xdr:to>
    <xdr:sp macro="" textlink="">
      <xdr:nvSpPr>
        <xdr:cNvPr id="367" name="楕円 366">
          <a:extLst>
            <a:ext uri="{FF2B5EF4-FFF2-40B4-BE49-F238E27FC236}">
              <a16:creationId xmlns:a16="http://schemas.microsoft.com/office/drawing/2014/main" id="{DDDADF20-9A43-4C9A-92CF-ACA9E6AE22A7}"/>
            </a:ext>
          </a:extLst>
        </xdr:cNvPr>
        <xdr:cNvSpPr/>
      </xdr:nvSpPr>
      <xdr:spPr>
        <a:xfrm>
          <a:off x="7839075" y="140137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128560</xdr:rowOff>
    </xdr:from>
    <xdr:to>
      <xdr:col>50</xdr:col>
      <xdr:colOff>114300</xdr:colOff>
      <xdr:row>86</xdr:row>
      <xdr:rowOff>129431</xdr:rowOff>
    </xdr:to>
    <xdr:cxnSp macro="">
      <xdr:nvCxnSpPr>
        <xdr:cNvPr id="368" name="直線コネクタ 367">
          <a:extLst>
            <a:ext uri="{FF2B5EF4-FFF2-40B4-BE49-F238E27FC236}">
              <a16:creationId xmlns:a16="http://schemas.microsoft.com/office/drawing/2014/main" id="{BFAB922A-B38F-40FE-9535-38D4D59E87E6}"/>
            </a:ext>
          </a:extLst>
        </xdr:cNvPr>
        <xdr:cNvCxnSpPr/>
      </xdr:nvCxnSpPr>
      <xdr:spPr>
        <a:xfrm flipV="1">
          <a:off x="7886700" y="14060460"/>
          <a:ext cx="8001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53158</xdr:rowOff>
    </xdr:from>
    <xdr:to>
      <xdr:col>41</xdr:col>
      <xdr:colOff>101600</xdr:colOff>
      <xdr:row>86</xdr:row>
      <xdr:rowOff>154758</xdr:rowOff>
    </xdr:to>
    <xdr:sp macro="" textlink="">
      <xdr:nvSpPr>
        <xdr:cNvPr id="369" name="楕円 368">
          <a:extLst>
            <a:ext uri="{FF2B5EF4-FFF2-40B4-BE49-F238E27FC236}">
              <a16:creationId xmlns:a16="http://schemas.microsoft.com/office/drawing/2014/main" id="{327DE550-EF1E-47D0-B877-CC9BB247A417}"/>
            </a:ext>
          </a:extLst>
        </xdr:cNvPr>
        <xdr:cNvSpPr/>
      </xdr:nvSpPr>
      <xdr:spPr>
        <a:xfrm>
          <a:off x="7029450" y="1398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103958</xdr:rowOff>
    </xdr:from>
    <xdr:to>
      <xdr:col>45</xdr:col>
      <xdr:colOff>177800</xdr:colOff>
      <xdr:row>86</xdr:row>
      <xdr:rowOff>129431</xdr:rowOff>
    </xdr:to>
    <xdr:cxnSp macro="">
      <xdr:nvCxnSpPr>
        <xdr:cNvPr id="370" name="直線コネクタ 369">
          <a:extLst>
            <a:ext uri="{FF2B5EF4-FFF2-40B4-BE49-F238E27FC236}">
              <a16:creationId xmlns:a16="http://schemas.microsoft.com/office/drawing/2014/main" id="{80B356AC-5A27-4261-9015-08EF67107A33}"/>
            </a:ext>
          </a:extLst>
        </xdr:cNvPr>
        <xdr:cNvCxnSpPr/>
      </xdr:nvCxnSpPr>
      <xdr:spPr>
        <a:xfrm>
          <a:off x="7077075" y="14042208"/>
          <a:ext cx="809625"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54792</xdr:rowOff>
    </xdr:from>
    <xdr:to>
      <xdr:col>36</xdr:col>
      <xdr:colOff>165100</xdr:colOff>
      <xdr:row>86</xdr:row>
      <xdr:rowOff>156392</xdr:rowOff>
    </xdr:to>
    <xdr:sp macro="" textlink="">
      <xdr:nvSpPr>
        <xdr:cNvPr id="371" name="楕円 370">
          <a:extLst>
            <a:ext uri="{FF2B5EF4-FFF2-40B4-BE49-F238E27FC236}">
              <a16:creationId xmlns:a16="http://schemas.microsoft.com/office/drawing/2014/main" id="{513810BC-D848-4E81-8883-7EF4D2C40CFC}"/>
            </a:ext>
          </a:extLst>
        </xdr:cNvPr>
        <xdr:cNvSpPr/>
      </xdr:nvSpPr>
      <xdr:spPr>
        <a:xfrm>
          <a:off x="6238875" y="139898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103958</xdr:rowOff>
    </xdr:from>
    <xdr:to>
      <xdr:col>41</xdr:col>
      <xdr:colOff>50800</xdr:colOff>
      <xdr:row>86</xdr:row>
      <xdr:rowOff>105592</xdr:rowOff>
    </xdr:to>
    <xdr:cxnSp macro="">
      <xdr:nvCxnSpPr>
        <xdr:cNvPr id="372" name="直線コネクタ 371">
          <a:extLst>
            <a:ext uri="{FF2B5EF4-FFF2-40B4-BE49-F238E27FC236}">
              <a16:creationId xmlns:a16="http://schemas.microsoft.com/office/drawing/2014/main" id="{9440FA09-0FFD-41A7-9406-72CD1AA3BE78}"/>
            </a:ext>
          </a:extLst>
        </xdr:cNvPr>
        <xdr:cNvCxnSpPr/>
      </xdr:nvCxnSpPr>
      <xdr:spPr>
        <a:xfrm flipV="1">
          <a:off x="6286500" y="1404220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71B5213-74E7-4CE1-BDFB-26373424F0D2}"/>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1BF0DC17-9A8C-4534-A8A4-AAA6E87A8317}"/>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55E5FEFF-B252-4110-B7B2-D1B372773DED}"/>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238C270D-43A7-479F-906E-2986D3FCDAA5}"/>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170487</xdr:rowOff>
    </xdr:from>
    <xdr:ext cx="469744" cy="259045"/>
    <xdr:sp macro="" textlink="">
      <xdr:nvSpPr>
        <xdr:cNvPr id="377" name="n_1mainValue【公営住宅】&#10;一人当たり面積">
          <a:extLst>
            <a:ext uri="{FF2B5EF4-FFF2-40B4-BE49-F238E27FC236}">
              <a16:creationId xmlns:a16="http://schemas.microsoft.com/office/drawing/2014/main" id="{648E32BA-07D6-48D5-8B10-116C8031E289}"/>
            </a:ext>
          </a:extLst>
        </xdr:cNvPr>
        <xdr:cNvSpPr txBox="1"/>
      </xdr:nvSpPr>
      <xdr:spPr>
        <a:xfrm>
          <a:off x="8458277" y="1409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171358</xdr:rowOff>
    </xdr:from>
    <xdr:ext cx="469744" cy="259045"/>
    <xdr:sp macro="" textlink="">
      <xdr:nvSpPr>
        <xdr:cNvPr id="378" name="n_2mainValue【公営住宅】&#10;一人当たり面積">
          <a:extLst>
            <a:ext uri="{FF2B5EF4-FFF2-40B4-BE49-F238E27FC236}">
              <a16:creationId xmlns:a16="http://schemas.microsoft.com/office/drawing/2014/main" id="{CD30FA48-6958-4076-A2B9-D754C5E3370D}"/>
            </a:ext>
          </a:extLst>
        </xdr:cNvPr>
        <xdr:cNvSpPr txBox="1"/>
      </xdr:nvSpPr>
      <xdr:spPr>
        <a:xfrm>
          <a:off x="7677227" y="1409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145885</xdr:rowOff>
    </xdr:from>
    <xdr:ext cx="469744" cy="259045"/>
    <xdr:sp macro="" textlink="">
      <xdr:nvSpPr>
        <xdr:cNvPr id="379" name="n_3mainValue【公営住宅】&#10;一人当たり面積">
          <a:extLst>
            <a:ext uri="{FF2B5EF4-FFF2-40B4-BE49-F238E27FC236}">
              <a16:creationId xmlns:a16="http://schemas.microsoft.com/office/drawing/2014/main" id="{DF57A2BC-E79C-4017-832A-391898CEED2B}"/>
            </a:ext>
          </a:extLst>
        </xdr:cNvPr>
        <xdr:cNvSpPr txBox="1"/>
      </xdr:nvSpPr>
      <xdr:spPr>
        <a:xfrm>
          <a:off x="6867602"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147519</xdr:rowOff>
    </xdr:from>
    <xdr:ext cx="469744" cy="259045"/>
    <xdr:sp macro="" textlink="">
      <xdr:nvSpPr>
        <xdr:cNvPr id="380" name="n_4mainValue【公営住宅】&#10;一人当たり面積">
          <a:extLst>
            <a:ext uri="{FF2B5EF4-FFF2-40B4-BE49-F238E27FC236}">
              <a16:creationId xmlns:a16="http://schemas.microsoft.com/office/drawing/2014/main" id="{5CC2FCA9-65FF-478D-AF23-030BB980D3CC}"/>
            </a:ext>
          </a:extLst>
        </xdr:cNvPr>
        <xdr:cNvSpPr txBox="1"/>
      </xdr:nvSpPr>
      <xdr:spPr>
        <a:xfrm>
          <a:off x="6067502" y="1407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F3A8FA8-7B00-490C-A2C3-E610E5CBFA2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5E5ADB1-272A-4725-969E-18BDBB01C09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FC0AC1B-6F93-438D-BB40-F61584C4127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490866A-C3D1-4438-8937-409C45E59E3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1B21BEA-E89C-4009-AC8E-C63EDFB14C6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3188BDF-A233-4EED-8BB4-9F4BBFE70D5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34330CD-B1AD-43E9-964A-CDE23C45FF6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F4B31AA-651C-4149-8729-584B4A31365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0EB8D08-7C8A-4178-ACD9-6C4CD981BAB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5AC9F26-0FB7-4408-9DCE-54A925FADA6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8E9ED6E-5E72-4BCF-A7D4-86C3A2E9D910}"/>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C1C3C8-4B5E-4AF7-B72D-3A54BCD9C08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C0BDC7E-7E70-4B69-8DDC-C424D812C3F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14E0F4C-E15E-49D1-ABED-1979F9C9348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C0F07A1-4D29-4103-AADD-3DD813A82126}"/>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72B827E-869B-474C-8FD5-2450DADAFD0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BAF4F42-AE8A-4840-9192-1DC402FF67C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C8E3681-8249-4167-9CE8-1B9E7A646C4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B6C6657-EA16-4CD7-AACA-5CFB7ADAA5A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35D215F-7AA9-43F7-99BD-421B9636442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CE5A323-69D5-46A0-98C9-66B6E661C8E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E9B2EFC-BCCD-4971-B6C4-830EFE8299B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C95455D-4A2C-49B0-9DE8-E34C3DE9924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A4A18B2-7C83-4DEA-B53B-787E39A1785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ABFA072-7A7A-410E-B142-95F6934A95A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D6E12842-AE9C-446D-A4D8-FCD8094E0B5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25C3660-9652-4FB3-B466-D8270C747C4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36CE04FC-BBCE-4241-B46F-9ED2262F13C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BC0AFCFE-B1F9-4C41-A5EE-FF592B3463A5}"/>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1AC47168-25DE-4885-B826-FE35FCD8F59E}"/>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F737CCA-4667-48EF-8F49-655C312EB64B}"/>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4BEB1E5-3839-4485-AC37-343C4E9F734B}"/>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342AFCD-733F-461D-A00E-4D09D6305DB3}"/>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46E650A-ADC1-4C83-9984-3491FEE85D1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604979B-4ED0-4BF5-92DF-FB5AE2D2C43D}"/>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4D0178F2-983E-43D7-AE5F-651165280410}"/>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D20175A5-44A3-4D4A-9FB2-CB6C1BB0AFA7}"/>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2A6E2D6F-2AAF-47BD-989D-5BC100DA2EB7}"/>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3681CB85-DEE5-464C-85AA-0ED7F9CD58A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ABD9502-C8C8-46F2-AA9A-2C522E94025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92981037-A176-4F26-8C06-DF2C8292FA1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9A89806F-1D59-43C9-ADF9-34FB188363E1}"/>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911EACDA-24BA-4847-88BC-9E60FF536113}"/>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1EB6D18E-4DB6-4DC7-B9C7-BFB476C8C295}"/>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E437329-A0DB-4C3F-88F1-15114A9F4331}"/>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9F2E5119-EF1E-45C5-B9F9-3E5ADCC47079}"/>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BE75EE7F-F212-45A4-9249-E20373FBAB9A}"/>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BC9931F6-2763-4AE7-ABFF-219D41524C14}"/>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4530B3B0-57DC-4955-8C8E-52C0DBB313AE}"/>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362F994F-45CA-4781-B7A4-46F0DFEEA300}"/>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E512D48C-8E27-4E50-A407-21CBC3B7B2CB}"/>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1BBF3CA9-E096-4922-B815-4D9130BAEF2F}"/>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718E3D8-C73E-4A77-B8EE-BBE74944806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F9CFA6-5FD6-400A-BE81-DF6361AA13B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0D51A9F-6C9A-4789-9D35-D86A2A41DB4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6200418-4EFF-4BE7-B6B1-EFFAE8344DD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0721688-4E17-4C9A-8F08-FB13974BFED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141333</xdr:rowOff>
    </xdr:from>
    <xdr:to>
      <xdr:col>85</xdr:col>
      <xdr:colOff>177800</xdr:colOff>
      <xdr:row>41</xdr:row>
      <xdr:rowOff>71483</xdr:rowOff>
    </xdr:to>
    <xdr:sp macro="" textlink="">
      <xdr:nvSpPr>
        <xdr:cNvPr id="438" name="楕円 437">
          <a:extLst>
            <a:ext uri="{FF2B5EF4-FFF2-40B4-BE49-F238E27FC236}">
              <a16:creationId xmlns:a16="http://schemas.microsoft.com/office/drawing/2014/main" id="{1861F81F-15D0-4A76-BD2A-09B22C368F0E}"/>
            </a:ext>
          </a:extLst>
        </xdr:cNvPr>
        <xdr:cNvSpPr/>
      </xdr:nvSpPr>
      <xdr:spPr>
        <a:xfrm>
          <a:off x="14649450" y="66310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119760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38B4F9F1-1F8E-4C24-9D3E-80C0029E5C4F}"/>
            </a:ext>
          </a:extLst>
        </xdr:cNvPr>
        <xdr:cNvSpPr txBox="1"/>
      </xdr:nvSpPr>
      <xdr:spPr>
        <a:xfrm>
          <a:off x="14735175" y="6609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30299</xdr:rowOff>
    </xdr:from>
    <xdr:to>
      <xdr:col>81</xdr:col>
      <xdr:colOff>101600</xdr:colOff>
      <xdr:row>41</xdr:row>
      <xdr:rowOff>131899</xdr:rowOff>
    </xdr:to>
    <xdr:sp macro="" textlink="">
      <xdr:nvSpPr>
        <xdr:cNvPr id="440" name="楕円 439">
          <a:extLst>
            <a:ext uri="{FF2B5EF4-FFF2-40B4-BE49-F238E27FC236}">
              <a16:creationId xmlns:a16="http://schemas.microsoft.com/office/drawing/2014/main" id="{B485F835-6455-4876-A8E4-471B0EC4529D}"/>
            </a:ext>
          </a:extLst>
        </xdr:cNvPr>
        <xdr:cNvSpPr/>
      </xdr:nvSpPr>
      <xdr:spPr>
        <a:xfrm>
          <a:off x="13887450" y="66755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20683</xdr:rowOff>
    </xdr:from>
    <xdr:to>
      <xdr:col>85</xdr:col>
      <xdr:colOff>127000</xdr:colOff>
      <xdr:row>41</xdr:row>
      <xdr:rowOff>81099</xdr:rowOff>
    </xdr:to>
    <xdr:cxnSp macro="">
      <xdr:nvCxnSpPr>
        <xdr:cNvPr id="441" name="直線コネクタ 440">
          <a:extLst>
            <a:ext uri="{FF2B5EF4-FFF2-40B4-BE49-F238E27FC236}">
              <a16:creationId xmlns:a16="http://schemas.microsoft.com/office/drawing/2014/main" id="{60B9EA9E-4427-4ACE-9E00-05F4623581AD}"/>
            </a:ext>
          </a:extLst>
        </xdr:cNvPr>
        <xdr:cNvCxnSpPr/>
      </xdr:nvCxnSpPr>
      <xdr:spPr>
        <a:xfrm flipV="1">
          <a:off x="13935075" y="6669133"/>
          <a:ext cx="762000" cy="6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76019</xdr:rowOff>
    </xdr:from>
    <xdr:to>
      <xdr:col>76</xdr:col>
      <xdr:colOff>165100</xdr:colOff>
      <xdr:row>42</xdr:row>
      <xdr:rowOff>6169</xdr:rowOff>
    </xdr:to>
    <xdr:sp macro="" textlink="">
      <xdr:nvSpPr>
        <xdr:cNvPr id="442" name="楕円 441">
          <a:extLst>
            <a:ext uri="{FF2B5EF4-FFF2-40B4-BE49-F238E27FC236}">
              <a16:creationId xmlns:a16="http://schemas.microsoft.com/office/drawing/2014/main" id="{9BB2167D-B82F-4C7E-8026-5492BCB129B1}"/>
            </a:ext>
          </a:extLst>
        </xdr:cNvPr>
        <xdr:cNvSpPr/>
      </xdr:nvSpPr>
      <xdr:spPr>
        <a:xfrm>
          <a:off x="13096875" y="67244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81099</xdr:rowOff>
    </xdr:from>
    <xdr:to>
      <xdr:col>81</xdr:col>
      <xdr:colOff>50800</xdr:colOff>
      <xdr:row>41</xdr:row>
      <xdr:rowOff>126819</xdr:rowOff>
    </xdr:to>
    <xdr:cxnSp macro="">
      <xdr:nvCxnSpPr>
        <xdr:cNvPr id="443" name="直線コネクタ 442">
          <a:extLst>
            <a:ext uri="{FF2B5EF4-FFF2-40B4-BE49-F238E27FC236}">
              <a16:creationId xmlns:a16="http://schemas.microsoft.com/office/drawing/2014/main" id="{B6EBC62D-36F3-48DC-B75F-B960A81891C6}"/>
            </a:ext>
          </a:extLst>
        </xdr:cNvPr>
        <xdr:cNvCxnSpPr/>
      </xdr:nvCxnSpPr>
      <xdr:spPr>
        <a:xfrm flipV="1">
          <a:off x="13144500" y="6732724"/>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444" name="楕円 443">
          <a:extLst>
            <a:ext uri="{FF2B5EF4-FFF2-40B4-BE49-F238E27FC236}">
              <a16:creationId xmlns:a16="http://schemas.microsoft.com/office/drawing/2014/main" id="{ACC78C25-87FB-432A-8E82-45553B200C37}"/>
            </a:ext>
          </a:extLst>
        </xdr:cNvPr>
        <xdr:cNvSpPr/>
      </xdr:nvSpPr>
      <xdr:spPr>
        <a:xfrm>
          <a:off x="12296775" y="66836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126819</xdr:rowOff>
    </xdr:to>
    <xdr:cxnSp macro="">
      <xdr:nvCxnSpPr>
        <xdr:cNvPr id="445" name="直線コネクタ 444">
          <a:extLst>
            <a:ext uri="{FF2B5EF4-FFF2-40B4-BE49-F238E27FC236}">
              <a16:creationId xmlns:a16="http://schemas.microsoft.com/office/drawing/2014/main" id="{689F6E42-9355-4110-BF96-16B955DFE45F}"/>
            </a:ext>
          </a:extLst>
        </xdr:cNvPr>
        <xdr:cNvCxnSpPr/>
      </xdr:nvCxnSpPr>
      <xdr:spPr>
        <a:xfrm>
          <a:off x="12344400" y="6731272"/>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23767</xdr:rowOff>
    </xdr:from>
    <xdr:to>
      <xdr:col>67</xdr:col>
      <xdr:colOff>101600</xdr:colOff>
      <xdr:row>41</xdr:row>
      <xdr:rowOff>125367</xdr:rowOff>
    </xdr:to>
    <xdr:sp macro="" textlink="">
      <xdr:nvSpPr>
        <xdr:cNvPr id="446" name="楕円 445">
          <a:extLst>
            <a:ext uri="{FF2B5EF4-FFF2-40B4-BE49-F238E27FC236}">
              <a16:creationId xmlns:a16="http://schemas.microsoft.com/office/drawing/2014/main" id="{0BCE9A76-BB00-4DD2-8742-F0113BB97C80}"/>
            </a:ext>
          </a:extLst>
        </xdr:cNvPr>
        <xdr:cNvSpPr/>
      </xdr:nvSpPr>
      <xdr:spPr>
        <a:xfrm>
          <a:off x="11487150" y="66753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74567</xdr:rowOff>
    </xdr:from>
    <xdr:to>
      <xdr:col>71</xdr:col>
      <xdr:colOff>177800</xdr:colOff>
      <xdr:row>41</xdr:row>
      <xdr:rowOff>85997</xdr:rowOff>
    </xdr:to>
    <xdr:cxnSp macro="">
      <xdr:nvCxnSpPr>
        <xdr:cNvPr id="447" name="直線コネクタ 446">
          <a:extLst>
            <a:ext uri="{FF2B5EF4-FFF2-40B4-BE49-F238E27FC236}">
              <a16:creationId xmlns:a16="http://schemas.microsoft.com/office/drawing/2014/main" id="{6ED45417-0304-491E-B1C5-C96914063D76}"/>
            </a:ext>
          </a:extLst>
        </xdr:cNvPr>
        <xdr:cNvCxnSpPr/>
      </xdr:nvCxnSpPr>
      <xdr:spPr>
        <a:xfrm>
          <a:off x="11534775" y="6723017"/>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08D7691-40FD-4FEC-B6E5-B6C91E5B2512}"/>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D1788D2-C53C-4B44-AC04-78FB4B51A4D8}"/>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DC2174F-5EFF-46DC-B422-4C9E559A76FC}"/>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D8F25F8-01E3-476F-AF77-6496D88F8327}"/>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123026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7CF8F18B-F5F6-4765-B850-5B069EC5DA18}"/>
            </a:ext>
          </a:extLst>
        </xdr:cNvPr>
        <xdr:cNvSpPr txBox="1"/>
      </xdr:nvSpPr>
      <xdr:spPr>
        <a:xfrm>
          <a:off x="13745219" y="677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168746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4EAEEFC-E7EC-4C74-B0D3-270C8674C0E5}"/>
            </a:ext>
          </a:extLst>
        </xdr:cNvPr>
        <xdr:cNvSpPr txBox="1"/>
      </xdr:nvSpPr>
      <xdr:spPr>
        <a:xfrm>
          <a:off x="12964169" y="680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B1031012-25F6-45E8-918C-881DB79CC1E7}"/>
            </a:ext>
          </a:extLst>
        </xdr:cNvPr>
        <xdr:cNvSpPr txBox="1"/>
      </xdr:nvSpPr>
      <xdr:spPr>
        <a:xfrm>
          <a:off x="12164069" y="677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116494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804D4451-0279-4542-8801-89D1AC2DDC5F}"/>
            </a:ext>
          </a:extLst>
        </xdr:cNvPr>
        <xdr:cNvSpPr txBox="1"/>
      </xdr:nvSpPr>
      <xdr:spPr>
        <a:xfrm>
          <a:off x="11354444" y="6764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DAA6D84-3575-49C0-92A5-FF9A6010F9C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2CFE9C39-8852-49E8-AE17-0C3353E8D62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9DCD5B73-E246-4562-AED3-CC088ED33E9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A3339F4-B2BA-4D9C-BD99-29994C2290E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DFF4F14E-90B2-4494-B17C-A05A11C2D94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7117C45B-13CD-4D76-85E0-E92CF0DC6E9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280F7CE-B4E3-4B12-8034-E7CE8FC389C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A4BF36A0-34ED-40EA-9C22-EC128E52BBD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A7D523D5-3E6A-41FA-8F95-806489CBFD3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B4416F8-11F3-4A29-BFE9-44A84ECABF6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BCC44610-BD50-4CE4-A779-6EA9CDBFAD9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EFB0278-759A-47FE-9DF0-49BB1B12E689}"/>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56035571-EAAC-4367-B5EE-586B64020B5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458E9C59-9DDA-49D0-BE70-C9C963B9EA91}"/>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8394F818-A3B9-41C7-BEC6-2D0E9AF0FFD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CE6D8870-C21F-45A1-945B-10C62944B74A}"/>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CFCB0053-5EA1-4238-B086-4C37B9BD7314}"/>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E9393780-D106-4141-AB92-5C2DB7DD487E}"/>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67E81DD-B62B-4CC1-BE65-FE29A19F54A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3C35C523-EEF0-4B21-BCF3-D3BF768D194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154BBAB-78FA-41D2-AFF0-90144E109B0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EE510A90-B092-464A-B5D0-CFCB40D1D797}"/>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C975B8EF-6BAF-40DE-B0B6-0FFB8899CC29}"/>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AC44F567-AA5E-4568-8358-0467FCB6F452}"/>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F9B8A8F-C15F-4DBE-A1F6-C5DF6B6308F7}"/>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3CFB7F5B-83FA-428F-A9D4-3457A1A844BD}"/>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B81E6B60-5E39-4B63-AF3F-A774DD03FD85}"/>
            </a:ext>
          </a:extLst>
        </xdr:cNvPr>
        <xdr:cNvSpPr txBox="1"/>
      </xdr:nvSpPr>
      <xdr:spPr>
        <a:xfrm>
          <a:off x="19992975" y="6182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69581E78-8D86-47D2-A9EA-9898DC3B6D4C}"/>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D1E41C10-ECF1-4CD4-BFF3-C45D7E18360F}"/>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A1F9E5B8-0092-4231-ACD7-29F3B2A19601}"/>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4E9C2076-D91A-4D1E-9A68-C61C901ABD52}"/>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B4640F6C-4433-4819-918F-C3F58B2EAFF1}"/>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900C968-2C39-4E79-ADA8-84FB81AA608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EB45C07-0104-4B3F-98B3-AB464594D29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B26485A-F40D-4962-84F8-62FE4048F67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DA2C1EE-603F-47C8-9EE8-5CFAABF7526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DDE30C2-1144-465D-8367-73F091E856A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61976</xdr:rowOff>
    </xdr:from>
    <xdr:to>
      <xdr:col>116</xdr:col>
      <xdr:colOff>114300</xdr:colOff>
      <xdr:row>40</xdr:row>
      <xdr:rowOff>163576</xdr:rowOff>
    </xdr:to>
    <xdr:sp macro="" textlink="">
      <xdr:nvSpPr>
        <xdr:cNvPr id="493" name="楕円 492">
          <a:extLst>
            <a:ext uri="{FF2B5EF4-FFF2-40B4-BE49-F238E27FC236}">
              <a16:creationId xmlns:a16="http://schemas.microsoft.com/office/drawing/2014/main" id="{863C8C90-8A02-417E-B19D-1873D57B37EF}"/>
            </a:ext>
          </a:extLst>
        </xdr:cNvPr>
        <xdr:cNvSpPr/>
      </xdr:nvSpPr>
      <xdr:spPr>
        <a:xfrm>
          <a:off x="19897725" y="65516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40403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7DBEEC43-6B2E-4817-A016-BCE450AAD4B6}"/>
            </a:ext>
          </a:extLst>
        </xdr:cNvPr>
        <xdr:cNvSpPr txBox="1"/>
      </xdr:nvSpPr>
      <xdr:spPr>
        <a:xfrm>
          <a:off x="19992975"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92608</xdr:rowOff>
    </xdr:from>
    <xdr:to>
      <xdr:col>112</xdr:col>
      <xdr:colOff>38100</xdr:colOff>
      <xdr:row>40</xdr:row>
      <xdr:rowOff>22758</xdr:rowOff>
    </xdr:to>
    <xdr:sp macro="" textlink="">
      <xdr:nvSpPr>
        <xdr:cNvPr id="495" name="楕円 494">
          <a:extLst>
            <a:ext uri="{FF2B5EF4-FFF2-40B4-BE49-F238E27FC236}">
              <a16:creationId xmlns:a16="http://schemas.microsoft.com/office/drawing/2014/main" id="{00CEE82E-F24E-44DA-A5B8-E8F131431DF9}"/>
            </a:ext>
          </a:extLst>
        </xdr:cNvPr>
        <xdr:cNvSpPr/>
      </xdr:nvSpPr>
      <xdr:spPr>
        <a:xfrm>
          <a:off x="19154775" y="64172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143408</xdr:rowOff>
    </xdr:from>
    <xdr:to>
      <xdr:col>116</xdr:col>
      <xdr:colOff>63500</xdr:colOff>
      <xdr:row>40</xdr:row>
      <xdr:rowOff>112776</xdr:rowOff>
    </xdr:to>
    <xdr:cxnSp macro="">
      <xdr:nvCxnSpPr>
        <xdr:cNvPr id="496" name="直線コネクタ 495">
          <a:extLst>
            <a:ext uri="{FF2B5EF4-FFF2-40B4-BE49-F238E27FC236}">
              <a16:creationId xmlns:a16="http://schemas.microsoft.com/office/drawing/2014/main" id="{1FF762D3-6DA6-4AB9-B244-4F28787FE8A4}"/>
            </a:ext>
          </a:extLst>
        </xdr:cNvPr>
        <xdr:cNvCxnSpPr/>
      </xdr:nvCxnSpPr>
      <xdr:spPr>
        <a:xfrm>
          <a:off x="19202400" y="6464833"/>
          <a:ext cx="752475" cy="1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136042</xdr:rowOff>
    </xdr:from>
    <xdr:to>
      <xdr:col>107</xdr:col>
      <xdr:colOff>101600</xdr:colOff>
      <xdr:row>39</xdr:row>
      <xdr:rowOff>66192</xdr:rowOff>
    </xdr:to>
    <xdr:sp macro="" textlink="">
      <xdr:nvSpPr>
        <xdr:cNvPr id="497" name="楕円 496">
          <a:extLst>
            <a:ext uri="{FF2B5EF4-FFF2-40B4-BE49-F238E27FC236}">
              <a16:creationId xmlns:a16="http://schemas.microsoft.com/office/drawing/2014/main" id="{30C3AE6F-4058-424C-85F0-92F80D3DE821}"/>
            </a:ext>
          </a:extLst>
        </xdr:cNvPr>
        <xdr:cNvSpPr/>
      </xdr:nvSpPr>
      <xdr:spPr>
        <a:xfrm>
          <a:off x="18345150" y="62987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xdr:rowOff>
    </xdr:from>
    <xdr:to>
      <xdr:col>111</xdr:col>
      <xdr:colOff>177800</xdr:colOff>
      <xdr:row>39</xdr:row>
      <xdr:rowOff>143408</xdr:rowOff>
    </xdr:to>
    <xdr:cxnSp macro="">
      <xdr:nvCxnSpPr>
        <xdr:cNvPr id="498" name="直線コネクタ 497">
          <a:extLst>
            <a:ext uri="{FF2B5EF4-FFF2-40B4-BE49-F238E27FC236}">
              <a16:creationId xmlns:a16="http://schemas.microsoft.com/office/drawing/2014/main" id="{4A9BB331-D421-4635-8B2E-0568797A362E}"/>
            </a:ext>
          </a:extLst>
        </xdr:cNvPr>
        <xdr:cNvCxnSpPr/>
      </xdr:nvCxnSpPr>
      <xdr:spPr>
        <a:xfrm>
          <a:off x="18392775" y="6336817"/>
          <a:ext cx="809625"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111811</xdr:rowOff>
    </xdr:from>
    <xdr:to>
      <xdr:col>102</xdr:col>
      <xdr:colOff>165100</xdr:colOff>
      <xdr:row>40</xdr:row>
      <xdr:rowOff>41961</xdr:rowOff>
    </xdr:to>
    <xdr:sp macro="" textlink="">
      <xdr:nvSpPr>
        <xdr:cNvPr id="499" name="楕円 498">
          <a:extLst>
            <a:ext uri="{FF2B5EF4-FFF2-40B4-BE49-F238E27FC236}">
              <a16:creationId xmlns:a16="http://schemas.microsoft.com/office/drawing/2014/main" id="{1704F62C-F07D-4657-8D48-5AEA1C8EAFB7}"/>
            </a:ext>
          </a:extLst>
        </xdr:cNvPr>
        <xdr:cNvSpPr/>
      </xdr:nvSpPr>
      <xdr:spPr>
        <a:xfrm>
          <a:off x="17554575" y="6436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15392</xdr:rowOff>
    </xdr:from>
    <xdr:to>
      <xdr:col>107</xdr:col>
      <xdr:colOff>50800</xdr:colOff>
      <xdr:row>39</xdr:row>
      <xdr:rowOff>162611</xdr:rowOff>
    </xdr:to>
    <xdr:cxnSp macro="">
      <xdr:nvCxnSpPr>
        <xdr:cNvPr id="500" name="直線コネクタ 499">
          <a:extLst>
            <a:ext uri="{FF2B5EF4-FFF2-40B4-BE49-F238E27FC236}">
              <a16:creationId xmlns:a16="http://schemas.microsoft.com/office/drawing/2014/main" id="{43BB8A45-08D0-4D4D-B589-F45B3C863168}"/>
            </a:ext>
          </a:extLst>
        </xdr:cNvPr>
        <xdr:cNvCxnSpPr/>
      </xdr:nvCxnSpPr>
      <xdr:spPr>
        <a:xfrm flipV="1">
          <a:off x="17602200" y="6336817"/>
          <a:ext cx="790575" cy="1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156159</xdr:rowOff>
    </xdr:from>
    <xdr:to>
      <xdr:col>98</xdr:col>
      <xdr:colOff>38100</xdr:colOff>
      <xdr:row>39</xdr:row>
      <xdr:rowOff>86309</xdr:rowOff>
    </xdr:to>
    <xdr:sp macro="" textlink="">
      <xdr:nvSpPr>
        <xdr:cNvPr id="501" name="楕円 500">
          <a:extLst>
            <a:ext uri="{FF2B5EF4-FFF2-40B4-BE49-F238E27FC236}">
              <a16:creationId xmlns:a16="http://schemas.microsoft.com/office/drawing/2014/main" id="{4B9D6484-4389-41DC-B74C-EEAD1E471E9F}"/>
            </a:ext>
          </a:extLst>
        </xdr:cNvPr>
        <xdr:cNvSpPr/>
      </xdr:nvSpPr>
      <xdr:spPr>
        <a:xfrm>
          <a:off x="16754475" y="632200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35509</xdr:rowOff>
    </xdr:from>
    <xdr:to>
      <xdr:col>102</xdr:col>
      <xdr:colOff>114300</xdr:colOff>
      <xdr:row>39</xdr:row>
      <xdr:rowOff>162611</xdr:rowOff>
    </xdr:to>
    <xdr:cxnSp macro="">
      <xdr:nvCxnSpPr>
        <xdr:cNvPr id="502" name="直線コネクタ 501">
          <a:extLst>
            <a:ext uri="{FF2B5EF4-FFF2-40B4-BE49-F238E27FC236}">
              <a16:creationId xmlns:a16="http://schemas.microsoft.com/office/drawing/2014/main" id="{AD5FAB0F-36AA-4597-B582-39E66C28B6A4}"/>
            </a:ext>
          </a:extLst>
        </xdr:cNvPr>
        <xdr:cNvCxnSpPr/>
      </xdr:nvCxnSpPr>
      <xdr:spPr>
        <a:xfrm>
          <a:off x="16802100" y="6360109"/>
          <a:ext cx="800100" cy="1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194823B-B52F-438A-9D50-D618912BA094}"/>
            </a:ext>
          </a:extLst>
        </xdr:cNvPr>
        <xdr:cNvSpPr txBox="1"/>
      </xdr:nvSpPr>
      <xdr:spPr>
        <a:xfrm>
          <a:off x="18983402" y="61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B1E1B97-DEC8-45E7-99F8-CEC41B14CB82}"/>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D00F710E-97C1-4149-86CD-8A56E16EDA21}"/>
            </a:ext>
          </a:extLst>
        </xdr:cNvPr>
        <xdr:cNvSpPr txBox="1"/>
      </xdr:nvSpPr>
      <xdr:spPr>
        <a:xfrm>
          <a:off x="17383202" y="61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95CE1AEA-48E2-4925-8126-867357001281}"/>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13885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4C9B827B-6776-42F5-B47E-10DCD1F7F8E5}"/>
            </a:ext>
          </a:extLst>
        </xdr:cNvPr>
        <xdr:cNvSpPr txBox="1"/>
      </xdr:nvSpPr>
      <xdr:spPr>
        <a:xfrm>
          <a:off x="18983402" y="64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82719</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37670579-A739-47C1-81E0-CCA93EC81C25}"/>
            </a:ext>
          </a:extLst>
        </xdr:cNvPr>
        <xdr:cNvSpPr txBox="1"/>
      </xdr:nvSpPr>
      <xdr:spPr>
        <a:xfrm>
          <a:off x="18183302" y="60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33088</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5E902BC8-8344-44AE-B0D6-EB452CB2E083}"/>
            </a:ext>
          </a:extLst>
        </xdr:cNvPr>
        <xdr:cNvSpPr txBox="1"/>
      </xdr:nvSpPr>
      <xdr:spPr>
        <a:xfrm>
          <a:off x="17383202" y="65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102836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C66449A-E706-464A-B7EC-4A4DD71BB874}"/>
            </a:ext>
          </a:extLst>
        </xdr:cNvPr>
        <xdr:cNvSpPr txBox="1"/>
      </xdr:nvSpPr>
      <xdr:spPr>
        <a:xfrm>
          <a:off x="16592627" y="61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E5F371C-227E-4C96-A83D-47FC77221F4F}"/>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70A166DC-87B8-4DF4-8BAA-6190D95623D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EFD90E9-3D7F-4BED-A97F-5342BF7D05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94C308B-EC56-434E-8A51-3BF5543C2FC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4C5448F-E140-4681-BA43-07C65C0D950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0E6AB23-3745-4529-AF23-EE472A12DAB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3C8F755-AF9D-4565-A979-DD086698E49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433A796-A10D-42B3-A886-7E14F8D957F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DE257687-1B31-45EB-BDF1-EB1D1D38A17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491E572-DDCA-482E-BD7E-623C6BB477C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D396BC-09BD-44E8-A0E1-A7DD50F92361}"/>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CA01D236-5C0F-4EB3-B9CA-19AAECD92DD6}"/>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50E4212E-897E-4105-ACA8-D2DCE2D14452}"/>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D18ABBF6-B77A-4E5B-87AA-85B5C2E6AEAA}"/>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2F3FA23-5016-41A9-A22A-47E9649D6AF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B53B51CD-D58C-4512-ACC6-00BE5361950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F77DDAB3-1A4A-4B5B-A406-D735187D264F}"/>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71884E04-1C02-4B92-89B1-4D76BD2C18B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AAFD3CC-770B-4102-A913-82DF0632F119}"/>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3D5CC118-C491-4A7F-8707-402038208748}"/>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F2AABCB-48CD-4C3A-90E0-A2728F02B8C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EF7A65AA-0400-408D-B9DB-0AA5A3E7E7B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C322F3C-3B53-4309-ABAD-2496E2911CD8}"/>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6354E0A1-6E16-4BF9-8DC6-C9877D73C73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D68A3F0-8C58-47BC-B55A-D674FA2E796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BB928F9D-1F26-4C2B-8890-159D5B6F7036}"/>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97BE178-97B4-4372-9D68-EE56ECE0AAAA}"/>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15A2C167-44C8-489D-A975-F2EBF9DE0C3B}"/>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A1A1235C-4C04-447D-8D4F-4BA96223907C}"/>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4C163FB4-9965-46FE-8F2E-095BB46D1581}"/>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0BBE089-5439-439E-94EB-AF9BC874B361}"/>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2AE5DDB2-F9AE-49D6-ABCB-5F8F3CDD2260}"/>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8B16DB28-DD5A-4890-8077-D471A45ABC2E}"/>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7AD901E-01D4-4B76-B30B-C9F3FB2B39CF}"/>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3E026D4F-015C-45CF-B1EC-C0D1EB2B333E}"/>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B178EB12-4560-4BE3-BCF9-7788B924E5F4}"/>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7272FB2-2D8C-48AD-9F04-883FA8F414A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6B8853A-F17A-43DD-8B24-97AB456DAA3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087617A-04FB-47D4-925E-A5CA0CD5CA1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55950C7-5877-42D1-BE0E-7F9249F41BC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03C145E-1387-44EA-B4DE-F22D710D402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34109</xdr:rowOff>
    </xdr:from>
    <xdr:to>
      <xdr:col>85</xdr:col>
      <xdr:colOff>177800</xdr:colOff>
      <xdr:row>57</xdr:row>
      <xdr:rowOff>135709</xdr:rowOff>
    </xdr:to>
    <xdr:sp macro="" textlink="">
      <xdr:nvSpPr>
        <xdr:cNvPr id="552" name="楕円 551">
          <a:extLst>
            <a:ext uri="{FF2B5EF4-FFF2-40B4-BE49-F238E27FC236}">
              <a16:creationId xmlns:a16="http://schemas.microsoft.com/office/drawing/2014/main" id="{EB7B70DC-CC30-48B6-88DD-C07AEC3ACA93}"/>
            </a:ext>
          </a:extLst>
        </xdr:cNvPr>
        <xdr:cNvSpPr/>
      </xdr:nvSpPr>
      <xdr:spPr>
        <a:xfrm>
          <a:off x="14649450" y="92701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56986</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451DA846-ACF7-45FA-AE36-E084D33255FF}"/>
            </a:ext>
          </a:extLst>
        </xdr:cNvPr>
        <xdr:cNvSpPr txBox="1"/>
      </xdr:nvSpPr>
      <xdr:spPr>
        <a:xfrm>
          <a:off x="14735175" y="913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128815</xdr:rowOff>
    </xdr:from>
    <xdr:to>
      <xdr:col>81</xdr:col>
      <xdr:colOff>101600</xdr:colOff>
      <xdr:row>57</xdr:row>
      <xdr:rowOff>58965</xdr:rowOff>
    </xdr:to>
    <xdr:sp macro="" textlink="">
      <xdr:nvSpPr>
        <xdr:cNvPr id="554" name="楕円 553">
          <a:extLst>
            <a:ext uri="{FF2B5EF4-FFF2-40B4-BE49-F238E27FC236}">
              <a16:creationId xmlns:a16="http://schemas.microsoft.com/office/drawing/2014/main" id="{3B9B105E-629B-4AE9-8C55-FFF95EE62020}"/>
            </a:ext>
          </a:extLst>
        </xdr:cNvPr>
        <xdr:cNvSpPr/>
      </xdr:nvSpPr>
      <xdr:spPr>
        <a:xfrm>
          <a:off x="13887450" y="9202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8165</xdr:rowOff>
    </xdr:from>
    <xdr:to>
      <xdr:col>85</xdr:col>
      <xdr:colOff>127000</xdr:colOff>
      <xdr:row>57</xdr:row>
      <xdr:rowOff>84909</xdr:rowOff>
    </xdr:to>
    <xdr:cxnSp macro="">
      <xdr:nvCxnSpPr>
        <xdr:cNvPr id="555" name="直線コネクタ 554">
          <a:extLst>
            <a:ext uri="{FF2B5EF4-FFF2-40B4-BE49-F238E27FC236}">
              <a16:creationId xmlns:a16="http://schemas.microsoft.com/office/drawing/2014/main" id="{A3E6B016-3D09-4587-ACF8-B4351BD25419}"/>
            </a:ext>
          </a:extLst>
        </xdr:cNvPr>
        <xdr:cNvCxnSpPr/>
      </xdr:nvCxnSpPr>
      <xdr:spPr>
        <a:xfrm>
          <a:off x="13935075" y="9250590"/>
          <a:ext cx="762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78196</xdr:rowOff>
    </xdr:from>
    <xdr:to>
      <xdr:col>76</xdr:col>
      <xdr:colOff>165100</xdr:colOff>
      <xdr:row>58</xdr:row>
      <xdr:rowOff>8346</xdr:rowOff>
    </xdr:to>
    <xdr:sp macro="" textlink="">
      <xdr:nvSpPr>
        <xdr:cNvPr id="556" name="楕円 555">
          <a:extLst>
            <a:ext uri="{FF2B5EF4-FFF2-40B4-BE49-F238E27FC236}">
              <a16:creationId xmlns:a16="http://schemas.microsoft.com/office/drawing/2014/main" id="{78716A99-34A4-46DD-8B5D-0327FAC1AF3D}"/>
            </a:ext>
          </a:extLst>
        </xdr:cNvPr>
        <xdr:cNvSpPr/>
      </xdr:nvSpPr>
      <xdr:spPr>
        <a:xfrm>
          <a:off x="13096875" y="93174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8165</xdr:rowOff>
    </xdr:from>
    <xdr:to>
      <xdr:col>81</xdr:col>
      <xdr:colOff>50800</xdr:colOff>
      <xdr:row>57</xdr:row>
      <xdr:rowOff>128996</xdr:rowOff>
    </xdr:to>
    <xdr:cxnSp macro="">
      <xdr:nvCxnSpPr>
        <xdr:cNvPr id="557" name="直線コネクタ 556">
          <a:extLst>
            <a:ext uri="{FF2B5EF4-FFF2-40B4-BE49-F238E27FC236}">
              <a16:creationId xmlns:a16="http://schemas.microsoft.com/office/drawing/2014/main" id="{AB0ECCC3-DAD5-4212-8F49-6EF0930026C4}"/>
            </a:ext>
          </a:extLst>
        </xdr:cNvPr>
        <xdr:cNvCxnSpPr/>
      </xdr:nvCxnSpPr>
      <xdr:spPr>
        <a:xfrm flipV="1">
          <a:off x="13144500" y="9250590"/>
          <a:ext cx="790575" cy="1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27577</xdr:rowOff>
    </xdr:from>
    <xdr:to>
      <xdr:col>72</xdr:col>
      <xdr:colOff>38100</xdr:colOff>
      <xdr:row>57</xdr:row>
      <xdr:rowOff>129177</xdr:rowOff>
    </xdr:to>
    <xdr:sp macro="" textlink="">
      <xdr:nvSpPr>
        <xdr:cNvPr id="558" name="楕円 557">
          <a:extLst>
            <a:ext uri="{FF2B5EF4-FFF2-40B4-BE49-F238E27FC236}">
              <a16:creationId xmlns:a16="http://schemas.microsoft.com/office/drawing/2014/main" id="{4DE3F964-A79A-4DCF-9228-8A960B134B59}"/>
            </a:ext>
          </a:extLst>
        </xdr:cNvPr>
        <xdr:cNvSpPr/>
      </xdr:nvSpPr>
      <xdr:spPr>
        <a:xfrm>
          <a:off x="12296775" y="92700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78377</xdr:rowOff>
    </xdr:from>
    <xdr:to>
      <xdr:col>76</xdr:col>
      <xdr:colOff>114300</xdr:colOff>
      <xdr:row>57</xdr:row>
      <xdr:rowOff>128996</xdr:rowOff>
    </xdr:to>
    <xdr:cxnSp macro="">
      <xdr:nvCxnSpPr>
        <xdr:cNvPr id="559" name="直線コネクタ 558">
          <a:extLst>
            <a:ext uri="{FF2B5EF4-FFF2-40B4-BE49-F238E27FC236}">
              <a16:creationId xmlns:a16="http://schemas.microsoft.com/office/drawing/2014/main" id="{56A32E6D-0082-4B7D-9FEF-4808454945B4}"/>
            </a:ext>
          </a:extLst>
        </xdr:cNvPr>
        <xdr:cNvCxnSpPr/>
      </xdr:nvCxnSpPr>
      <xdr:spPr>
        <a:xfrm>
          <a:off x="12344400" y="9317627"/>
          <a:ext cx="800100"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153307</xdr:rowOff>
    </xdr:from>
    <xdr:to>
      <xdr:col>67</xdr:col>
      <xdr:colOff>101600</xdr:colOff>
      <xdr:row>57</xdr:row>
      <xdr:rowOff>83457</xdr:rowOff>
    </xdr:to>
    <xdr:sp macro="" textlink="">
      <xdr:nvSpPr>
        <xdr:cNvPr id="560" name="楕円 559">
          <a:extLst>
            <a:ext uri="{FF2B5EF4-FFF2-40B4-BE49-F238E27FC236}">
              <a16:creationId xmlns:a16="http://schemas.microsoft.com/office/drawing/2014/main" id="{FDBBE18E-F801-45A8-889D-0F63336A3E48}"/>
            </a:ext>
          </a:extLst>
        </xdr:cNvPr>
        <xdr:cNvSpPr/>
      </xdr:nvSpPr>
      <xdr:spPr>
        <a:xfrm>
          <a:off x="11487150" y="9230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32657</xdr:rowOff>
    </xdr:from>
    <xdr:to>
      <xdr:col>71</xdr:col>
      <xdr:colOff>177800</xdr:colOff>
      <xdr:row>57</xdr:row>
      <xdr:rowOff>78377</xdr:rowOff>
    </xdr:to>
    <xdr:cxnSp macro="">
      <xdr:nvCxnSpPr>
        <xdr:cNvPr id="561" name="直線コネクタ 560">
          <a:extLst>
            <a:ext uri="{FF2B5EF4-FFF2-40B4-BE49-F238E27FC236}">
              <a16:creationId xmlns:a16="http://schemas.microsoft.com/office/drawing/2014/main" id="{AB86CC1D-D5CF-449C-8065-E2C04727040A}"/>
            </a:ext>
          </a:extLst>
        </xdr:cNvPr>
        <xdr:cNvCxnSpPr/>
      </xdr:nvCxnSpPr>
      <xdr:spPr>
        <a:xfrm>
          <a:off x="11534775" y="9268732"/>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FDB0FDC6-70BC-4BBF-865D-D7DC8955643B}"/>
            </a:ext>
          </a:extLst>
        </xdr:cNvPr>
        <xdr:cNvSpPr txBox="1"/>
      </xdr:nvSpPr>
      <xdr:spPr>
        <a:xfrm>
          <a:off x="13745219" y="998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2A2CDFD0-2FE6-46D8-A14B-36D672707BD2}"/>
            </a:ext>
          </a:extLst>
        </xdr:cNvPr>
        <xdr:cNvSpPr txBox="1"/>
      </xdr:nvSpPr>
      <xdr:spPr>
        <a:xfrm>
          <a:off x="12964169"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C03C84F3-9266-4F8C-AECE-07CF6E038F8C}"/>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0B29A7DB-1B67-4AD2-A5DE-72C55C5D63FA}"/>
            </a:ext>
          </a:extLst>
        </xdr:cNvPr>
        <xdr:cNvSpPr txBox="1"/>
      </xdr:nvSpPr>
      <xdr:spPr>
        <a:xfrm>
          <a:off x="113544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75492</xdr:rowOff>
    </xdr:from>
    <xdr:ext cx="405111" cy="259045"/>
    <xdr:sp macro="" textlink="">
      <xdr:nvSpPr>
        <xdr:cNvPr id="566" name="n_1mainValue【学校施設】&#10;有形固定資産減価償却率">
          <a:extLst>
            <a:ext uri="{FF2B5EF4-FFF2-40B4-BE49-F238E27FC236}">
              <a16:creationId xmlns:a16="http://schemas.microsoft.com/office/drawing/2014/main" id="{EB5EF58F-1D31-4465-A770-F7B5B55904EC}"/>
            </a:ext>
          </a:extLst>
        </xdr:cNvPr>
        <xdr:cNvSpPr txBox="1"/>
      </xdr:nvSpPr>
      <xdr:spPr>
        <a:xfrm>
          <a:off x="13745219" y="899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24873</xdr:rowOff>
    </xdr:from>
    <xdr:ext cx="405111" cy="259045"/>
    <xdr:sp macro="" textlink="">
      <xdr:nvSpPr>
        <xdr:cNvPr id="567" name="n_2mainValue【学校施設】&#10;有形固定資産減価償却率">
          <a:extLst>
            <a:ext uri="{FF2B5EF4-FFF2-40B4-BE49-F238E27FC236}">
              <a16:creationId xmlns:a16="http://schemas.microsoft.com/office/drawing/2014/main" id="{60B6CC49-BDF9-46E8-B7BF-6A134A38E6F2}"/>
            </a:ext>
          </a:extLst>
        </xdr:cNvPr>
        <xdr:cNvSpPr txBox="1"/>
      </xdr:nvSpPr>
      <xdr:spPr>
        <a:xfrm>
          <a:off x="12964169" y="9105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145704</xdr:rowOff>
    </xdr:from>
    <xdr:ext cx="405111" cy="259045"/>
    <xdr:sp macro="" textlink="">
      <xdr:nvSpPr>
        <xdr:cNvPr id="568" name="n_3mainValue【学校施設】&#10;有形固定資産減価償却率">
          <a:extLst>
            <a:ext uri="{FF2B5EF4-FFF2-40B4-BE49-F238E27FC236}">
              <a16:creationId xmlns:a16="http://schemas.microsoft.com/office/drawing/2014/main" id="{87A6A239-D818-4932-B848-35AFD2819496}"/>
            </a:ext>
          </a:extLst>
        </xdr:cNvPr>
        <xdr:cNvSpPr txBox="1"/>
      </xdr:nvSpPr>
      <xdr:spPr>
        <a:xfrm>
          <a:off x="12164069" y="905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99984</xdr:rowOff>
    </xdr:from>
    <xdr:ext cx="405111" cy="259045"/>
    <xdr:sp macro="" textlink="">
      <xdr:nvSpPr>
        <xdr:cNvPr id="569" name="n_4mainValue【学校施設】&#10;有形固定資産減価償却率">
          <a:extLst>
            <a:ext uri="{FF2B5EF4-FFF2-40B4-BE49-F238E27FC236}">
              <a16:creationId xmlns:a16="http://schemas.microsoft.com/office/drawing/2014/main" id="{A7D2F06C-2B2A-46DC-94CC-F75AD13E910E}"/>
            </a:ext>
          </a:extLst>
        </xdr:cNvPr>
        <xdr:cNvSpPr txBox="1"/>
      </xdr:nvSpPr>
      <xdr:spPr>
        <a:xfrm>
          <a:off x="11354444" y="901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6EA3EDB-CB80-40B5-9795-290CD569507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27BD85F-0E5A-43AB-A839-019D4763736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F67D35D-9B07-425A-B181-DE7EAFB016A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B69225BF-D591-4540-B201-A80620CFEF7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C40805B-FD4C-4F35-846B-859B5C0904E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EBF39FF-ED27-4D33-AFF4-48201FA98B9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1024227-2679-4B70-9031-A8F25A2B8D9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D36AC25-E090-4065-B3DE-0AE33161984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BA51339-36F4-4484-88BD-6BB3FA87284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022C984-AEBB-49B4-B4AD-C78DE6B1C71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F906D4F3-7D1C-4DAB-B6F5-DD5C92DA791C}"/>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728B81F0-00C1-4698-8D8A-07364D06E256}"/>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7E09128A-6738-4FCF-8FB5-495BF8C8503A}"/>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603C186D-FF86-4AE4-9E30-6D9A6BBEF620}"/>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49DA5857-883F-4392-91CC-F7CC1131424F}"/>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FA38EC9F-3F75-4FA2-A7A7-0E52FD328395}"/>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73E51E7B-DBE7-4CA9-81C4-88A508F57F13}"/>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ACD4700C-4A96-40E1-BA1A-BD99AF37F8FA}"/>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9106F17-E380-4D4C-9F40-1CDCEB1F95F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2BF676FF-FF79-4BA5-92E4-9DD328139616}"/>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F1D5436-A039-4D57-AF74-C9DFF1DB4FF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CFABE51A-DAAC-44F6-B69A-63D7344B92E2}"/>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193B4DB9-60AE-4E1C-9C01-86BE3BE17E21}"/>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BB9AD797-0BC2-4DA9-916B-8DDF939A5B8C}"/>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A5BA7E1D-D04B-4320-AF31-8642515CD976}"/>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D1E9D4F9-A021-406D-82D5-6E033C0355AC}"/>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F9451BC1-B2FC-479C-AAEE-98F95808BDFD}"/>
            </a:ext>
          </a:extLst>
        </xdr:cNvPr>
        <xdr:cNvSpPr txBox="1"/>
      </xdr:nvSpPr>
      <xdr:spPr>
        <a:xfrm>
          <a:off x="19992975" y="9992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FDB7874-631A-426C-B80B-65FB23027E14}"/>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BCA2C6CF-EF28-4BD7-953F-09F6B2014750}"/>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3992B857-AC84-4F9E-963E-14B92835468C}"/>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2A097ECB-2663-446B-B904-F36D79C8804D}"/>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42E38AE8-7DD0-4162-9EEB-58B4C41E766A}"/>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7EBA1CF-97A6-445D-B0B5-CF67CC1EE60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52173B2-F6D0-4F1E-82C7-C0D737FDBB8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0F9DB0E-37BF-4A68-A500-6C9F5A9D98B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9A6CAA5-DD65-4ABF-A900-E21AB99811E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CA366E8-BB1E-4235-9744-E6CFFB7E077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9688</xdr:rowOff>
    </xdr:from>
    <xdr:to>
      <xdr:col>116</xdr:col>
      <xdr:colOff>114300</xdr:colOff>
      <xdr:row>63</xdr:row>
      <xdr:rowOff>111288</xdr:rowOff>
    </xdr:to>
    <xdr:sp macro="" textlink="">
      <xdr:nvSpPr>
        <xdr:cNvPr id="607" name="楕円 606">
          <a:extLst>
            <a:ext uri="{FF2B5EF4-FFF2-40B4-BE49-F238E27FC236}">
              <a16:creationId xmlns:a16="http://schemas.microsoft.com/office/drawing/2014/main" id="{789D191C-04E3-44E6-B6F8-7C498DA8EA9C}"/>
            </a:ext>
          </a:extLst>
        </xdr:cNvPr>
        <xdr:cNvSpPr/>
      </xdr:nvSpPr>
      <xdr:spPr>
        <a:xfrm>
          <a:off x="19897725" y="102173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96065</xdr:rowOff>
    </xdr:from>
    <xdr:ext cx="469744" cy="259045"/>
    <xdr:sp macro="" textlink="">
      <xdr:nvSpPr>
        <xdr:cNvPr id="608" name="【学校施設】&#10;一人当たり面積該当値テキスト">
          <a:extLst>
            <a:ext uri="{FF2B5EF4-FFF2-40B4-BE49-F238E27FC236}">
              <a16:creationId xmlns:a16="http://schemas.microsoft.com/office/drawing/2014/main" id="{15E2DCB8-4040-4168-B264-DBF38367D067}"/>
            </a:ext>
          </a:extLst>
        </xdr:cNvPr>
        <xdr:cNvSpPr txBox="1"/>
      </xdr:nvSpPr>
      <xdr:spPr>
        <a:xfrm>
          <a:off x="19992975" y="101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12111</xdr:rowOff>
    </xdr:from>
    <xdr:to>
      <xdr:col>112</xdr:col>
      <xdr:colOff>38100</xdr:colOff>
      <xdr:row>63</xdr:row>
      <xdr:rowOff>113711</xdr:rowOff>
    </xdr:to>
    <xdr:sp macro="" textlink="">
      <xdr:nvSpPr>
        <xdr:cNvPr id="609" name="楕円 608">
          <a:extLst>
            <a:ext uri="{FF2B5EF4-FFF2-40B4-BE49-F238E27FC236}">
              <a16:creationId xmlns:a16="http://schemas.microsoft.com/office/drawing/2014/main" id="{AD2E2E62-2B9D-4F90-9A59-BAF9B819D4AA}"/>
            </a:ext>
          </a:extLst>
        </xdr:cNvPr>
        <xdr:cNvSpPr/>
      </xdr:nvSpPr>
      <xdr:spPr>
        <a:xfrm>
          <a:off x="19154775" y="102197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60488</xdr:rowOff>
    </xdr:from>
    <xdr:to>
      <xdr:col>116</xdr:col>
      <xdr:colOff>63500</xdr:colOff>
      <xdr:row>63</xdr:row>
      <xdr:rowOff>62911</xdr:rowOff>
    </xdr:to>
    <xdr:cxnSp macro="">
      <xdr:nvCxnSpPr>
        <xdr:cNvPr id="610" name="直線コネクタ 609">
          <a:extLst>
            <a:ext uri="{FF2B5EF4-FFF2-40B4-BE49-F238E27FC236}">
              <a16:creationId xmlns:a16="http://schemas.microsoft.com/office/drawing/2014/main" id="{B5B3D77E-0BC7-44B1-AF26-4F4FB73C6FF7}"/>
            </a:ext>
          </a:extLst>
        </xdr:cNvPr>
        <xdr:cNvCxnSpPr/>
      </xdr:nvCxnSpPr>
      <xdr:spPr>
        <a:xfrm flipV="1">
          <a:off x="19202400" y="10274463"/>
          <a:ext cx="752475"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14625</xdr:rowOff>
    </xdr:from>
    <xdr:to>
      <xdr:col>107</xdr:col>
      <xdr:colOff>101600</xdr:colOff>
      <xdr:row>63</xdr:row>
      <xdr:rowOff>116225</xdr:rowOff>
    </xdr:to>
    <xdr:sp macro="" textlink="">
      <xdr:nvSpPr>
        <xdr:cNvPr id="611" name="楕円 610">
          <a:extLst>
            <a:ext uri="{FF2B5EF4-FFF2-40B4-BE49-F238E27FC236}">
              <a16:creationId xmlns:a16="http://schemas.microsoft.com/office/drawing/2014/main" id="{8D2324BE-8B7E-4E68-86E3-298C005FE6E3}"/>
            </a:ext>
          </a:extLst>
        </xdr:cNvPr>
        <xdr:cNvSpPr/>
      </xdr:nvSpPr>
      <xdr:spPr>
        <a:xfrm>
          <a:off x="18345150" y="10222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62911</xdr:rowOff>
    </xdr:from>
    <xdr:to>
      <xdr:col>111</xdr:col>
      <xdr:colOff>177800</xdr:colOff>
      <xdr:row>63</xdr:row>
      <xdr:rowOff>65425</xdr:rowOff>
    </xdr:to>
    <xdr:cxnSp macro="">
      <xdr:nvCxnSpPr>
        <xdr:cNvPr id="612" name="直線コネクタ 611">
          <a:extLst>
            <a:ext uri="{FF2B5EF4-FFF2-40B4-BE49-F238E27FC236}">
              <a16:creationId xmlns:a16="http://schemas.microsoft.com/office/drawing/2014/main" id="{4B133DBB-E845-4B99-BCFE-3571A907E3E3}"/>
            </a:ext>
          </a:extLst>
        </xdr:cNvPr>
        <xdr:cNvCxnSpPr/>
      </xdr:nvCxnSpPr>
      <xdr:spPr>
        <a:xfrm flipV="1">
          <a:off x="18392775" y="10276886"/>
          <a:ext cx="809625"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16911</xdr:rowOff>
    </xdr:from>
    <xdr:to>
      <xdr:col>102</xdr:col>
      <xdr:colOff>165100</xdr:colOff>
      <xdr:row>63</xdr:row>
      <xdr:rowOff>118511</xdr:rowOff>
    </xdr:to>
    <xdr:sp macro="" textlink="">
      <xdr:nvSpPr>
        <xdr:cNvPr id="613" name="楕円 612">
          <a:extLst>
            <a:ext uri="{FF2B5EF4-FFF2-40B4-BE49-F238E27FC236}">
              <a16:creationId xmlns:a16="http://schemas.microsoft.com/office/drawing/2014/main" id="{8E42266D-6F67-43C5-ADC9-668956906259}"/>
            </a:ext>
          </a:extLst>
        </xdr:cNvPr>
        <xdr:cNvSpPr/>
      </xdr:nvSpPr>
      <xdr:spPr>
        <a:xfrm>
          <a:off x="17554575" y="102277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65425</xdr:rowOff>
    </xdr:from>
    <xdr:to>
      <xdr:col>107</xdr:col>
      <xdr:colOff>50800</xdr:colOff>
      <xdr:row>63</xdr:row>
      <xdr:rowOff>67711</xdr:rowOff>
    </xdr:to>
    <xdr:cxnSp macro="">
      <xdr:nvCxnSpPr>
        <xdr:cNvPr id="614" name="直線コネクタ 613">
          <a:extLst>
            <a:ext uri="{FF2B5EF4-FFF2-40B4-BE49-F238E27FC236}">
              <a16:creationId xmlns:a16="http://schemas.microsoft.com/office/drawing/2014/main" id="{1CEF496E-7A4B-4CD2-81B5-9C49F39180AE}"/>
            </a:ext>
          </a:extLst>
        </xdr:cNvPr>
        <xdr:cNvCxnSpPr/>
      </xdr:nvCxnSpPr>
      <xdr:spPr>
        <a:xfrm flipV="1">
          <a:off x="17602200" y="10279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19106</xdr:rowOff>
    </xdr:from>
    <xdr:to>
      <xdr:col>98</xdr:col>
      <xdr:colOff>38100</xdr:colOff>
      <xdr:row>63</xdr:row>
      <xdr:rowOff>120706</xdr:rowOff>
    </xdr:to>
    <xdr:sp macro="" textlink="">
      <xdr:nvSpPr>
        <xdr:cNvPr id="615" name="楕円 614">
          <a:extLst>
            <a:ext uri="{FF2B5EF4-FFF2-40B4-BE49-F238E27FC236}">
              <a16:creationId xmlns:a16="http://schemas.microsoft.com/office/drawing/2014/main" id="{BAE96517-CA8A-4DB2-8133-D0A8B0AD2A7D}"/>
            </a:ext>
          </a:extLst>
        </xdr:cNvPr>
        <xdr:cNvSpPr/>
      </xdr:nvSpPr>
      <xdr:spPr>
        <a:xfrm>
          <a:off x="16754475" y="102299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67711</xdr:rowOff>
    </xdr:from>
    <xdr:to>
      <xdr:col>102</xdr:col>
      <xdr:colOff>114300</xdr:colOff>
      <xdr:row>63</xdr:row>
      <xdr:rowOff>69906</xdr:rowOff>
    </xdr:to>
    <xdr:cxnSp macro="">
      <xdr:nvCxnSpPr>
        <xdr:cNvPr id="616" name="直線コネクタ 615">
          <a:extLst>
            <a:ext uri="{FF2B5EF4-FFF2-40B4-BE49-F238E27FC236}">
              <a16:creationId xmlns:a16="http://schemas.microsoft.com/office/drawing/2014/main" id="{9B4FB2B4-430C-4F27-9AA6-651191A5F6B2}"/>
            </a:ext>
          </a:extLst>
        </xdr:cNvPr>
        <xdr:cNvCxnSpPr/>
      </xdr:nvCxnSpPr>
      <xdr:spPr>
        <a:xfrm flipV="1">
          <a:off x="16802100" y="10275336"/>
          <a:ext cx="8001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BCB413E1-BE20-4488-AD91-A96A68C4CDC4}"/>
            </a:ext>
          </a:extLst>
        </xdr:cNvPr>
        <xdr:cNvSpPr txBox="1"/>
      </xdr:nvSpPr>
      <xdr:spPr>
        <a:xfrm>
          <a:off x="18983402"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49A05C71-8A8E-4453-9408-9E4A96C1EE06}"/>
            </a:ext>
          </a:extLst>
        </xdr:cNvPr>
        <xdr:cNvSpPr txBox="1"/>
      </xdr:nvSpPr>
      <xdr:spPr>
        <a:xfrm>
          <a:off x="18183302" y="993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0AFD1A80-3302-44E1-B19D-F45AF29B891B}"/>
            </a:ext>
          </a:extLst>
        </xdr:cNvPr>
        <xdr:cNvSpPr txBox="1"/>
      </xdr:nvSpPr>
      <xdr:spPr>
        <a:xfrm>
          <a:off x="17383202" y="9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B115F136-DCC4-4811-9397-13A661B9C091}"/>
            </a:ext>
          </a:extLst>
        </xdr:cNvPr>
        <xdr:cNvSpPr txBox="1"/>
      </xdr:nvSpPr>
      <xdr:spPr>
        <a:xfrm>
          <a:off x="16592627" y="993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104838</xdr:rowOff>
    </xdr:from>
    <xdr:ext cx="469744" cy="259045"/>
    <xdr:sp macro="" textlink="">
      <xdr:nvSpPr>
        <xdr:cNvPr id="621" name="n_1mainValue【学校施設】&#10;一人当たり面積">
          <a:extLst>
            <a:ext uri="{FF2B5EF4-FFF2-40B4-BE49-F238E27FC236}">
              <a16:creationId xmlns:a16="http://schemas.microsoft.com/office/drawing/2014/main" id="{BCE0AED4-CC6E-4052-A8AA-A312555430D6}"/>
            </a:ext>
          </a:extLst>
        </xdr:cNvPr>
        <xdr:cNvSpPr txBox="1"/>
      </xdr:nvSpPr>
      <xdr:spPr>
        <a:xfrm>
          <a:off x="18983402" y="103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107352</xdr:rowOff>
    </xdr:from>
    <xdr:ext cx="469744" cy="259045"/>
    <xdr:sp macro="" textlink="">
      <xdr:nvSpPr>
        <xdr:cNvPr id="622" name="n_2mainValue【学校施設】&#10;一人当たり面積">
          <a:extLst>
            <a:ext uri="{FF2B5EF4-FFF2-40B4-BE49-F238E27FC236}">
              <a16:creationId xmlns:a16="http://schemas.microsoft.com/office/drawing/2014/main" id="{D6A08552-D4A2-4A47-B93A-57D715A9449A}"/>
            </a:ext>
          </a:extLst>
        </xdr:cNvPr>
        <xdr:cNvSpPr txBox="1"/>
      </xdr:nvSpPr>
      <xdr:spPr>
        <a:xfrm>
          <a:off x="18183302" y="103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109638</xdr:rowOff>
    </xdr:from>
    <xdr:ext cx="469744" cy="259045"/>
    <xdr:sp macro="" textlink="">
      <xdr:nvSpPr>
        <xdr:cNvPr id="623" name="n_3mainValue【学校施設】&#10;一人当たり面積">
          <a:extLst>
            <a:ext uri="{FF2B5EF4-FFF2-40B4-BE49-F238E27FC236}">
              <a16:creationId xmlns:a16="http://schemas.microsoft.com/office/drawing/2014/main" id="{A1A0017E-574F-48AD-8B92-C30280F7F3A4}"/>
            </a:ext>
          </a:extLst>
        </xdr:cNvPr>
        <xdr:cNvSpPr txBox="1"/>
      </xdr:nvSpPr>
      <xdr:spPr>
        <a:xfrm>
          <a:off x="17383202" y="1031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111833</xdr:rowOff>
    </xdr:from>
    <xdr:ext cx="469744" cy="259045"/>
    <xdr:sp macro="" textlink="">
      <xdr:nvSpPr>
        <xdr:cNvPr id="624" name="n_4mainValue【学校施設】&#10;一人当たり面積">
          <a:extLst>
            <a:ext uri="{FF2B5EF4-FFF2-40B4-BE49-F238E27FC236}">
              <a16:creationId xmlns:a16="http://schemas.microsoft.com/office/drawing/2014/main" id="{AAF08F12-269E-4C5E-AFF5-410DF2B86D0F}"/>
            </a:ext>
          </a:extLst>
        </xdr:cNvPr>
        <xdr:cNvSpPr txBox="1"/>
      </xdr:nvSpPr>
      <xdr:spPr>
        <a:xfrm>
          <a:off x="16592627" y="1032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76F6947-0BEB-4E9B-B7B4-12EC3DD4500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14FEA19-665E-471E-A16A-F1BA74C37B7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B23749D-C828-4688-B43C-9EEA4E4AC9E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1FFD511-FE88-40A6-A95F-B00C5AE12AF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C1B9D81-E8DA-4F5E-B0CC-5CE1020B008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99C9385D-5371-41FE-83EC-3FC9A18F92F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43E16B0-2515-4BFB-B516-EEBAB04235C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D91799E-32C0-48AF-847C-2E7C39E40BC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2A4ED1D-BE3F-4D37-8FE5-8164216D42C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93487A1-F8B1-4123-A6EA-A8AFB8609B4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10E82518-327D-4A8F-896F-30675AA7B2D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CC81D5D7-406A-4B9D-A08C-012972CC82C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7ADBE8CA-6F02-4BAB-BC9E-7C005AA3A56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2BD4ACDD-3BFE-4EB2-8A44-B1A883C6D85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58528348-50A0-4536-8F83-5E50089C3AF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9F96304B-11CB-4AFD-8544-C2575AFB884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659C581-9A85-4780-A39E-AA7F7081CA90}"/>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D3BDAB42-99CA-49B7-BB4F-8518427D702C}"/>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8FD8D43D-0D53-4FC4-823B-8FBFAC6812CD}"/>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98E160C7-2371-4F23-9E91-243C12BA8EE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FA5789D8-C31C-42E8-9571-4B15313EFAFA}"/>
            </a:ext>
          </a:extLst>
        </xdr:cNvPr>
        <xdr:cNvSpPr txBox="1"/>
      </xdr:nvSpPr>
      <xdr:spPr>
        <a:xfrm>
          <a:off x="109037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06ED0AF-6BE7-49D5-AD30-19860016270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45AE238F-BA65-4B1F-B01F-CB7826E0874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F8C44209-6FF2-49DD-86EE-AA9ED0F580FC}"/>
            </a:ext>
          </a:extLst>
        </xdr:cNvPr>
        <xdr:cNvCxnSpPr/>
      </xdr:nvCxnSpPr>
      <xdr:spPr>
        <a:xfrm flipV="1">
          <a:off x="14696439"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7F970FA8-EADD-4231-9DC1-24F272437FDA}"/>
            </a:ext>
          </a:extLst>
        </xdr:cNvPr>
        <xdr:cNvSpPr txBox="1"/>
      </xdr:nvSpPr>
      <xdr:spPr>
        <a:xfrm>
          <a:off x="147351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5835A5EA-30CF-4BE2-BD4D-50972BD1C4DA}"/>
            </a:ext>
          </a:extLst>
        </xdr:cNvPr>
        <xdr:cNvCxnSpPr/>
      </xdr:nvCxnSpPr>
      <xdr:spPr>
        <a:xfrm>
          <a:off x="14611350"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79EF50B3-546D-4E81-AC12-51432AB20FA3}"/>
            </a:ext>
          </a:extLst>
        </xdr:cNvPr>
        <xdr:cNvSpPr txBox="1"/>
      </xdr:nvSpPr>
      <xdr:spPr>
        <a:xfrm>
          <a:off x="147351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E44C95F4-68E9-49F5-B248-D2044DCCC59B}"/>
            </a:ext>
          </a:extLst>
        </xdr:cNvPr>
        <xdr:cNvCxnSpPr/>
      </xdr:nvCxnSpPr>
      <xdr:spPr>
        <a:xfrm>
          <a:off x="14611350"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53" name="【児童館】&#10;有形固定資産減価償却率平均値テキスト">
          <a:extLst>
            <a:ext uri="{FF2B5EF4-FFF2-40B4-BE49-F238E27FC236}">
              <a16:creationId xmlns:a16="http://schemas.microsoft.com/office/drawing/2014/main" id="{E67B0087-AA88-460C-90CF-4D2A27D0A294}"/>
            </a:ext>
          </a:extLst>
        </xdr:cNvPr>
        <xdr:cNvSpPr txBox="1"/>
      </xdr:nvSpPr>
      <xdr:spPr>
        <a:xfrm>
          <a:off x="14735175" y="13183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F29E9E8C-D6AD-4298-BF85-8B18DC9DD2F7}"/>
            </a:ext>
          </a:extLst>
        </xdr:cNvPr>
        <xdr:cNvSpPr/>
      </xdr:nvSpPr>
      <xdr:spPr>
        <a:xfrm>
          <a:off x="14649450" y="132086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7FD7DE78-F394-4D8C-A91C-CAD3EB67437B}"/>
            </a:ext>
          </a:extLst>
        </xdr:cNvPr>
        <xdr:cNvSpPr/>
      </xdr:nvSpPr>
      <xdr:spPr>
        <a:xfrm>
          <a:off x="13887450" y="132778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400ACB90-972E-47D8-AF4E-345101B42AC7}"/>
            </a:ext>
          </a:extLst>
        </xdr:cNvPr>
        <xdr:cNvSpPr/>
      </xdr:nvSpPr>
      <xdr:spPr>
        <a:xfrm>
          <a:off x="13096875" y="13295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752AFF98-7D83-48CB-B450-52BC2C0F2E76}"/>
            </a:ext>
          </a:extLst>
        </xdr:cNvPr>
        <xdr:cNvSpPr/>
      </xdr:nvSpPr>
      <xdr:spPr>
        <a:xfrm>
          <a:off x="12296775" y="1328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AFE43EAC-F273-432F-A3FA-138CACF92DF2}"/>
            </a:ext>
          </a:extLst>
        </xdr:cNvPr>
        <xdr:cNvSpPr/>
      </xdr:nvSpPr>
      <xdr:spPr>
        <a:xfrm>
          <a:off x="11487150" y="13324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268CAAD-290B-4BEE-9474-F7F5D00502A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BCB9939-7F85-4623-9B35-637EB251DFE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F12D6C3-E45F-44F6-A522-B0E4B8B420E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C2EB44-6D52-4823-9E7F-BD2D739A86F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34CA584-00F5-49D6-9EDC-829B10BD169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76200</xdr:rowOff>
    </xdr:from>
    <xdr:to>
      <xdr:col>85</xdr:col>
      <xdr:colOff>177800</xdr:colOff>
      <xdr:row>79</xdr:row>
      <xdr:rowOff>6350</xdr:rowOff>
    </xdr:to>
    <xdr:sp macro="" textlink="">
      <xdr:nvSpPr>
        <xdr:cNvPr id="664" name="楕円 663">
          <a:extLst>
            <a:ext uri="{FF2B5EF4-FFF2-40B4-BE49-F238E27FC236}">
              <a16:creationId xmlns:a16="http://schemas.microsoft.com/office/drawing/2014/main" id="{7BE883DE-5C7E-4F94-AE3C-BEDF2FBC294E}"/>
            </a:ext>
          </a:extLst>
        </xdr:cNvPr>
        <xdr:cNvSpPr/>
      </xdr:nvSpPr>
      <xdr:spPr>
        <a:xfrm>
          <a:off x="14649450" y="127158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99077</xdr:rowOff>
    </xdr:from>
    <xdr:ext cx="405111" cy="259045"/>
    <xdr:sp macro="" textlink="">
      <xdr:nvSpPr>
        <xdr:cNvPr id="665" name="【児童館】&#10;有形固定資産減価償却率該当値テキスト">
          <a:extLst>
            <a:ext uri="{FF2B5EF4-FFF2-40B4-BE49-F238E27FC236}">
              <a16:creationId xmlns:a16="http://schemas.microsoft.com/office/drawing/2014/main" id="{F846824A-A0EB-4A3D-B205-88E28D1E154D}"/>
            </a:ext>
          </a:extLst>
        </xdr:cNvPr>
        <xdr:cNvSpPr txBox="1"/>
      </xdr:nvSpPr>
      <xdr:spPr>
        <a:xfrm>
          <a:off x="14735175" y="1258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20320</xdr:rowOff>
    </xdr:from>
    <xdr:to>
      <xdr:col>81</xdr:col>
      <xdr:colOff>101600</xdr:colOff>
      <xdr:row>78</xdr:row>
      <xdr:rowOff>121920</xdr:rowOff>
    </xdr:to>
    <xdr:sp macro="" textlink="">
      <xdr:nvSpPr>
        <xdr:cNvPr id="666" name="楕円 665">
          <a:extLst>
            <a:ext uri="{FF2B5EF4-FFF2-40B4-BE49-F238E27FC236}">
              <a16:creationId xmlns:a16="http://schemas.microsoft.com/office/drawing/2014/main" id="{28F43340-8928-40EE-B539-70399115FCC6}"/>
            </a:ext>
          </a:extLst>
        </xdr:cNvPr>
        <xdr:cNvSpPr/>
      </xdr:nvSpPr>
      <xdr:spPr>
        <a:xfrm>
          <a:off x="13887450" y="12659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71120</xdr:rowOff>
    </xdr:from>
    <xdr:to>
      <xdr:col>85</xdr:col>
      <xdr:colOff>127000</xdr:colOff>
      <xdr:row>78</xdr:row>
      <xdr:rowOff>127000</xdr:rowOff>
    </xdr:to>
    <xdr:cxnSp macro="">
      <xdr:nvCxnSpPr>
        <xdr:cNvPr id="667" name="直線コネクタ 666">
          <a:extLst>
            <a:ext uri="{FF2B5EF4-FFF2-40B4-BE49-F238E27FC236}">
              <a16:creationId xmlns:a16="http://schemas.microsoft.com/office/drawing/2014/main" id="{AEA56451-49A6-452B-829B-8A84CDF5D977}"/>
            </a:ext>
          </a:extLst>
        </xdr:cNvPr>
        <xdr:cNvCxnSpPr/>
      </xdr:nvCxnSpPr>
      <xdr:spPr>
        <a:xfrm>
          <a:off x="13935075" y="12707620"/>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20320</xdr:rowOff>
    </xdr:from>
    <xdr:to>
      <xdr:col>76</xdr:col>
      <xdr:colOff>165100</xdr:colOff>
      <xdr:row>78</xdr:row>
      <xdr:rowOff>121920</xdr:rowOff>
    </xdr:to>
    <xdr:sp macro="" textlink="">
      <xdr:nvSpPr>
        <xdr:cNvPr id="668" name="楕円 667">
          <a:extLst>
            <a:ext uri="{FF2B5EF4-FFF2-40B4-BE49-F238E27FC236}">
              <a16:creationId xmlns:a16="http://schemas.microsoft.com/office/drawing/2014/main" id="{61B7E82C-41D2-49B6-992C-4E5569054875}"/>
            </a:ext>
          </a:extLst>
        </xdr:cNvPr>
        <xdr:cNvSpPr/>
      </xdr:nvSpPr>
      <xdr:spPr>
        <a:xfrm>
          <a:off x="13096875" y="12659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71120</xdr:rowOff>
    </xdr:from>
    <xdr:to>
      <xdr:col>81</xdr:col>
      <xdr:colOff>50800</xdr:colOff>
      <xdr:row>78</xdr:row>
      <xdr:rowOff>71120</xdr:rowOff>
    </xdr:to>
    <xdr:cxnSp macro="">
      <xdr:nvCxnSpPr>
        <xdr:cNvPr id="669" name="直線コネクタ 668">
          <a:extLst>
            <a:ext uri="{FF2B5EF4-FFF2-40B4-BE49-F238E27FC236}">
              <a16:creationId xmlns:a16="http://schemas.microsoft.com/office/drawing/2014/main" id="{C85960A1-468F-4044-9A39-E3305DF01D2B}"/>
            </a:ext>
          </a:extLst>
        </xdr:cNvPr>
        <xdr:cNvCxnSpPr/>
      </xdr:nvCxnSpPr>
      <xdr:spPr>
        <a:xfrm>
          <a:off x="13144500" y="127076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163830</xdr:rowOff>
    </xdr:from>
    <xdr:to>
      <xdr:col>72</xdr:col>
      <xdr:colOff>38100</xdr:colOff>
      <xdr:row>78</xdr:row>
      <xdr:rowOff>93980</xdr:rowOff>
    </xdr:to>
    <xdr:sp macro="" textlink="">
      <xdr:nvSpPr>
        <xdr:cNvPr id="670" name="楕円 669">
          <a:extLst>
            <a:ext uri="{FF2B5EF4-FFF2-40B4-BE49-F238E27FC236}">
              <a16:creationId xmlns:a16="http://schemas.microsoft.com/office/drawing/2014/main" id="{67A92F51-444A-4756-B59E-14DE950C1953}"/>
            </a:ext>
          </a:extLst>
        </xdr:cNvPr>
        <xdr:cNvSpPr/>
      </xdr:nvSpPr>
      <xdr:spPr>
        <a:xfrm>
          <a:off x="12296775" y="12638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43180</xdr:rowOff>
    </xdr:from>
    <xdr:to>
      <xdr:col>76</xdr:col>
      <xdr:colOff>114300</xdr:colOff>
      <xdr:row>78</xdr:row>
      <xdr:rowOff>71120</xdr:rowOff>
    </xdr:to>
    <xdr:cxnSp macro="">
      <xdr:nvCxnSpPr>
        <xdr:cNvPr id="671" name="直線コネクタ 670">
          <a:extLst>
            <a:ext uri="{FF2B5EF4-FFF2-40B4-BE49-F238E27FC236}">
              <a16:creationId xmlns:a16="http://schemas.microsoft.com/office/drawing/2014/main" id="{55628077-EA9D-4E26-BD14-D332F21211F7}"/>
            </a:ext>
          </a:extLst>
        </xdr:cNvPr>
        <xdr:cNvCxnSpPr/>
      </xdr:nvCxnSpPr>
      <xdr:spPr>
        <a:xfrm>
          <a:off x="12344400" y="12686030"/>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135889</xdr:rowOff>
    </xdr:from>
    <xdr:to>
      <xdr:col>67</xdr:col>
      <xdr:colOff>101600</xdr:colOff>
      <xdr:row>78</xdr:row>
      <xdr:rowOff>66039</xdr:rowOff>
    </xdr:to>
    <xdr:sp macro="" textlink="">
      <xdr:nvSpPr>
        <xdr:cNvPr id="672" name="楕円 671">
          <a:extLst>
            <a:ext uri="{FF2B5EF4-FFF2-40B4-BE49-F238E27FC236}">
              <a16:creationId xmlns:a16="http://schemas.microsoft.com/office/drawing/2014/main" id="{0BF850B3-179C-40C2-BDFD-CED1A9C056EA}"/>
            </a:ext>
          </a:extLst>
        </xdr:cNvPr>
        <xdr:cNvSpPr/>
      </xdr:nvSpPr>
      <xdr:spPr>
        <a:xfrm>
          <a:off x="11487150" y="126136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15239</xdr:rowOff>
    </xdr:from>
    <xdr:to>
      <xdr:col>71</xdr:col>
      <xdr:colOff>177800</xdr:colOff>
      <xdr:row>78</xdr:row>
      <xdr:rowOff>43180</xdr:rowOff>
    </xdr:to>
    <xdr:cxnSp macro="">
      <xdr:nvCxnSpPr>
        <xdr:cNvPr id="673" name="直線コネクタ 672">
          <a:extLst>
            <a:ext uri="{FF2B5EF4-FFF2-40B4-BE49-F238E27FC236}">
              <a16:creationId xmlns:a16="http://schemas.microsoft.com/office/drawing/2014/main" id="{8CFC5513-B20A-45E0-80DA-2E032ACBA952}"/>
            </a:ext>
          </a:extLst>
        </xdr:cNvPr>
        <xdr:cNvCxnSpPr/>
      </xdr:nvCxnSpPr>
      <xdr:spPr>
        <a:xfrm>
          <a:off x="11534775" y="12651739"/>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74" name="n_1aveValue【児童館】&#10;有形固定資産減価償却率">
          <a:extLst>
            <a:ext uri="{FF2B5EF4-FFF2-40B4-BE49-F238E27FC236}">
              <a16:creationId xmlns:a16="http://schemas.microsoft.com/office/drawing/2014/main" id="{421D6C92-691C-40FB-9DA8-5BFAE0100DCF}"/>
            </a:ext>
          </a:extLst>
        </xdr:cNvPr>
        <xdr:cNvSpPr txBox="1"/>
      </xdr:nvSpPr>
      <xdr:spPr>
        <a:xfrm>
          <a:off x="13745219"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5" name="n_2aveValue【児童館】&#10;有形固定資産減価償却率">
          <a:extLst>
            <a:ext uri="{FF2B5EF4-FFF2-40B4-BE49-F238E27FC236}">
              <a16:creationId xmlns:a16="http://schemas.microsoft.com/office/drawing/2014/main" id="{1DA7CE5A-BBB5-4699-9210-5FA06A98F135}"/>
            </a:ext>
          </a:extLst>
        </xdr:cNvPr>
        <xdr:cNvSpPr txBox="1"/>
      </xdr:nvSpPr>
      <xdr:spPr>
        <a:xfrm>
          <a:off x="12964169"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6" name="n_3aveValue【児童館】&#10;有形固定資産減価償却率">
          <a:extLst>
            <a:ext uri="{FF2B5EF4-FFF2-40B4-BE49-F238E27FC236}">
              <a16:creationId xmlns:a16="http://schemas.microsoft.com/office/drawing/2014/main" id="{81130951-0480-4AD6-A48C-245221A211A1}"/>
            </a:ext>
          </a:extLst>
        </xdr:cNvPr>
        <xdr:cNvSpPr txBox="1"/>
      </xdr:nvSpPr>
      <xdr:spPr>
        <a:xfrm>
          <a:off x="12164069"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7" name="n_4aveValue【児童館】&#10;有形固定資産減価償却率">
          <a:extLst>
            <a:ext uri="{FF2B5EF4-FFF2-40B4-BE49-F238E27FC236}">
              <a16:creationId xmlns:a16="http://schemas.microsoft.com/office/drawing/2014/main" id="{41A64FD6-AF7E-4627-9B11-1B0DFE97B89B}"/>
            </a:ext>
          </a:extLst>
        </xdr:cNvPr>
        <xdr:cNvSpPr txBox="1"/>
      </xdr:nvSpPr>
      <xdr:spPr>
        <a:xfrm>
          <a:off x="113544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138447</xdr:rowOff>
    </xdr:from>
    <xdr:ext cx="340478" cy="259045"/>
    <xdr:sp macro="" textlink="">
      <xdr:nvSpPr>
        <xdr:cNvPr id="678" name="n_1mainValue【児童館】&#10;有形固定資産減価償却率">
          <a:extLst>
            <a:ext uri="{FF2B5EF4-FFF2-40B4-BE49-F238E27FC236}">
              <a16:creationId xmlns:a16="http://schemas.microsoft.com/office/drawing/2014/main" id="{C582B5FA-069E-4EEC-872B-6B88C271B854}"/>
            </a:ext>
          </a:extLst>
        </xdr:cNvPr>
        <xdr:cNvSpPr txBox="1"/>
      </xdr:nvSpPr>
      <xdr:spPr>
        <a:xfrm>
          <a:off x="13774361" y="12457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138447</xdr:rowOff>
    </xdr:from>
    <xdr:ext cx="340478" cy="259045"/>
    <xdr:sp macro="" textlink="">
      <xdr:nvSpPr>
        <xdr:cNvPr id="679" name="n_2mainValue【児童館】&#10;有形固定資産減価償却率">
          <a:extLst>
            <a:ext uri="{FF2B5EF4-FFF2-40B4-BE49-F238E27FC236}">
              <a16:creationId xmlns:a16="http://schemas.microsoft.com/office/drawing/2014/main" id="{D8F8CFEE-3A0B-402C-8595-4FE34CF42270}"/>
            </a:ext>
          </a:extLst>
        </xdr:cNvPr>
        <xdr:cNvSpPr txBox="1"/>
      </xdr:nvSpPr>
      <xdr:spPr>
        <a:xfrm>
          <a:off x="12993311" y="12457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110507</xdr:rowOff>
    </xdr:from>
    <xdr:ext cx="340478" cy="259045"/>
    <xdr:sp macro="" textlink="">
      <xdr:nvSpPr>
        <xdr:cNvPr id="680" name="n_3mainValue【児童館】&#10;有形固定資産減価償却率">
          <a:extLst>
            <a:ext uri="{FF2B5EF4-FFF2-40B4-BE49-F238E27FC236}">
              <a16:creationId xmlns:a16="http://schemas.microsoft.com/office/drawing/2014/main" id="{BB28E3E5-9EC8-422F-B801-95C90068B989}"/>
            </a:ext>
          </a:extLst>
        </xdr:cNvPr>
        <xdr:cNvSpPr txBox="1"/>
      </xdr:nvSpPr>
      <xdr:spPr>
        <a:xfrm>
          <a:off x="12183686" y="12423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82566</xdr:rowOff>
    </xdr:from>
    <xdr:ext cx="340478" cy="259045"/>
    <xdr:sp macro="" textlink="">
      <xdr:nvSpPr>
        <xdr:cNvPr id="681" name="n_4mainValue【児童館】&#10;有形固定資産減価償却率">
          <a:extLst>
            <a:ext uri="{FF2B5EF4-FFF2-40B4-BE49-F238E27FC236}">
              <a16:creationId xmlns:a16="http://schemas.microsoft.com/office/drawing/2014/main" id="{903438A6-B8C7-403B-915C-AB20A1A4A40C}"/>
            </a:ext>
          </a:extLst>
        </xdr:cNvPr>
        <xdr:cNvSpPr txBox="1"/>
      </xdr:nvSpPr>
      <xdr:spPr>
        <a:xfrm>
          <a:off x="11383586" y="12401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B552A915-C940-42EA-90E7-CA999A0F72A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ABAC8F1D-0C59-45F2-8F32-8A11FABEBE7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43F7068C-7367-4F89-8A72-39F32E4B322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98A829F7-A737-4EC2-9380-3083953AEC5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A4B1260E-788A-463F-BFCE-CE0D480B647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4387CD75-1E8B-46E2-B874-34E7E13D887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37F1507-438E-43AA-93DD-9B879A628C1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5265AB3-7232-4806-B861-8F290559FD7C}"/>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71021BDD-30D2-4F2C-AEBE-9A959EF224C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B0C9203C-FCC3-4F48-8112-076EAD32520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A3967EEE-40F7-4E7D-BBD3-4DC74FE1A03F}"/>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61B4F301-DFC8-4003-8BD1-EED1D88AFD7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76E0EF2A-BCCA-40E3-B6FF-ECB02991148E}"/>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9205AD33-E185-49A2-996E-A80284FB46CC}"/>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85545FF5-E33F-4660-8743-E3F597093510}"/>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B8BD3849-EAD1-42A1-A6A3-4738AC1F3BA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4B849297-5638-4B6E-A13C-270BD0EC4DDF}"/>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80A32B89-27DA-4ABE-B2F3-3CB9FA316BBD}"/>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4CB6354-F222-44B3-949C-9AC068046D6B}"/>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B6E817E9-1018-446F-857E-66654832760A}"/>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DD8A0E02-D621-4C0D-A61A-1ADB2453AB4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CB535E9D-0068-49BE-A5C9-E00F3196CA5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875AB89F-8593-4884-80C2-B8E8E45CA01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2D91B044-943A-47F3-97AF-4C15FA50A0BE}"/>
            </a:ext>
          </a:extLst>
        </xdr:cNvPr>
        <xdr:cNvCxnSpPr/>
      </xdr:nvCxnSpPr>
      <xdr:spPr>
        <a:xfrm flipV="1">
          <a:off x="19954239" y="12639675"/>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1A214EE9-5EE2-49EB-A800-C06F1A835701}"/>
            </a:ext>
          </a:extLst>
        </xdr:cNvPr>
        <xdr:cNvSpPr txBox="1"/>
      </xdr:nvSpPr>
      <xdr:spPr>
        <a:xfrm>
          <a:off x="19992975"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C5C8BEAB-8B44-4089-A8F3-4B1A94F0F8D7}"/>
            </a:ext>
          </a:extLst>
        </xdr:cNvPr>
        <xdr:cNvCxnSpPr/>
      </xdr:nvCxnSpPr>
      <xdr:spPr>
        <a:xfrm>
          <a:off x="19878675" y="13879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12483642-6566-42FA-8B29-F89334D7C111}"/>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779D809F-4938-4924-B6CC-BAC942D4B21A}"/>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08DAD3C4-F079-412A-91D8-7E2E84CE5EE6}"/>
            </a:ext>
          </a:extLst>
        </xdr:cNvPr>
        <xdr:cNvSpPr txBox="1"/>
      </xdr:nvSpPr>
      <xdr:spPr>
        <a:xfrm>
          <a:off x="19992975" y="1347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1B75970F-F939-4AEF-878D-3EADC4E69BFB}"/>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4F9B07C6-7905-46D8-A97A-93791D10E62C}"/>
            </a:ext>
          </a:extLst>
        </xdr:cNvPr>
        <xdr:cNvSpPr/>
      </xdr:nvSpPr>
      <xdr:spPr>
        <a:xfrm>
          <a:off x="191547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B661841E-004C-4CD5-9B79-D89B0D90325B}"/>
            </a:ext>
          </a:extLst>
        </xdr:cNvPr>
        <xdr:cNvSpPr/>
      </xdr:nvSpPr>
      <xdr:spPr>
        <a:xfrm>
          <a:off x="18345150" y="13451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6B5E2D81-3659-4BA4-A871-CAD1FB7EAB7E}"/>
            </a:ext>
          </a:extLst>
        </xdr:cNvPr>
        <xdr:cNvSpPr/>
      </xdr:nvSpPr>
      <xdr:spPr>
        <a:xfrm>
          <a:off x="175545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B0816748-688B-4990-901A-D6C207588BE1}"/>
            </a:ext>
          </a:extLst>
        </xdr:cNvPr>
        <xdr:cNvSpPr/>
      </xdr:nvSpPr>
      <xdr:spPr>
        <a:xfrm>
          <a:off x="16754475" y="13498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4CF263-CC9D-4275-A001-BFBA19AA7A4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4FA10AC-8468-4BF4-AA20-32FB1BD3A63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73829CF-D711-4FC3-BD4F-ABD6AB3388B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C3464D0-C4BE-4D58-8BD7-A6C192CB2A7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A075340-F261-4A1F-9F81-724322EBC89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721" name="楕円 720">
          <a:extLst>
            <a:ext uri="{FF2B5EF4-FFF2-40B4-BE49-F238E27FC236}">
              <a16:creationId xmlns:a16="http://schemas.microsoft.com/office/drawing/2014/main" id="{AD6C8C67-AB00-43C9-9B46-38A42414E7CB}"/>
            </a:ext>
          </a:extLst>
        </xdr:cNvPr>
        <xdr:cNvSpPr/>
      </xdr:nvSpPr>
      <xdr:spPr>
        <a:xfrm>
          <a:off x="19897725" y="13370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109238</xdr:rowOff>
    </xdr:from>
    <xdr:ext cx="469744" cy="259045"/>
    <xdr:sp macro="" textlink="">
      <xdr:nvSpPr>
        <xdr:cNvPr id="722" name="【児童館】&#10;一人当たり面積該当値テキスト">
          <a:extLst>
            <a:ext uri="{FF2B5EF4-FFF2-40B4-BE49-F238E27FC236}">
              <a16:creationId xmlns:a16="http://schemas.microsoft.com/office/drawing/2014/main" id="{7CEFF00A-B7EE-4235-AD9C-33A2CE06D63A}"/>
            </a:ext>
          </a:extLst>
        </xdr:cNvPr>
        <xdr:cNvSpPr txBox="1"/>
      </xdr:nvSpPr>
      <xdr:spPr>
        <a:xfrm>
          <a:off x="19992975" y="1323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3" name="楕円 722">
          <a:extLst>
            <a:ext uri="{FF2B5EF4-FFF2-40B4-BE49-F238E27FC236}">
              <a16:creationId xmlns:a16="http://schemas.microsoft.com/office/drawing/2014/main" id="{E7A5E017-79DC-4BAE-81CE-09E14ED40BDA}"/>
            </a:ext>
          </a:extLst>
        </xdr:cNvPr>
        <xdr:cNvSpPr/>
      </xdr:nvSpPr>
      <xdr:spPr>
        <a:xfrm>
          <a:off x="19154775" y="13392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137161</xdr:rowOff>
    </xdr:from>
    <xdr:to>
      <xdr:col>116</xdr:col>
      <xdr:colOff>63500</xdr:colOff>
      <xdr:row>82</xdr:row>
      <xdr:rowOff>152400</xdr:rowOff>
    </xdr:to>
    <xdr:cxnSp macro="">
      <xdr:nvCxnSpPr>
        <xdr:cNvPr id="724" name="直線コネクタ 723">
          <a:extLst>
            <a:ext uri="{FF2B5EF4-FFF2-40B4-BE49-F238E27FC236}">
              <a16:creationId xmlns:a16="http://schemas.microsoft.com/office/drawing/2014/main" id="{CE24A2DF-9A46-466A-ACC5-CB8B1B56BE5F}"/>
            </a:ext>
          </a:extLst>
        </xdr:cNvPr>
        <xdr:cNvCxnSpPr/>
      </xdr:nvCxnSpPr>
      <xdr:spPr>
        <a:xfrm flipV="1">
          <a:off x="19202400" y="13427711"/>
          <a:ext cx="75247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116839</xdr:rowOff>
    </xdr:from>
    <xdr:to>
      <xdr:col>107</xdr:col>
      <xdr:colOff>101600</xdr:colOff>
      <xdr:row>83</xdr:row>
      <xdr:rowOff>46989</xdr:rowOff>
    </xdr:to>
    <xdr:sp macro="" textlink="">
      <xdr:nvSpPr>
        <xdr:cNvPr id="725" name="楕円 724">
          <a:extLst>
            <a:ext uri="{FF2B5EF4-FFF2-40B4-BE49-F238E27FC236}">
              <a16:creationId xmlns:a16="http://schemas.microsoft.com/office/drawing/2014/main" id="{196A90D5-5858-4464-A9FA-922C4700B3EE}"/>
            </a:ext>
          </a:extLst>
        </xdr:cNvPr>
        <xdr:cNvSpPr/>
      </xdr:nvSpPr>
      <xdr:spPr>
        <a:xfrm>
          <a:off x="18345150" y="134042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167639</xdr:rowOff>
    </xdr:to>
    <xdr:cxnSp macro="">
      <xdr:nvCxnSpPr>
        <xdr:cNvPr id="726" name="直線コネクタ 725">
          <a:extLst>
            <a:ext uri="{FF2B5EF4-FFF2-40B4-BE49-F238E27FC236}">
              <a16:creationId xmlns:a16="http://schemas.microsoft.com/office/drawing/2014/main" id="{7029BD93-3E23-42A0-BB0D-5F18CF8D6876}"/>
            </a:ext>
          </a:extLst>
        </xdr:cNvPr>
        <xdr:cNvCxnSpPr/>
      </xdr:nvCxnSpPr>
      <xdr:spPr>
        <a:xfrm flipV="1">
          <a:off x="18392775" y="13439775"/>
          <a:ext cx="80962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132080</xdr:rowOff>
    </xdr:from>
    <xdr:to>
      <xdr:col>102</xdr:col>
      <xdr:colOff>165100</xdr:colOff>
      <xdr:row>83</xdr:row>
      <xdr:rowOff>62230</xdr:rowOff>
    </xdr:to>
    <xdr:sp macro="" textlink="">
      <xdr:nvSpPr>
        <xdr:cNvPr id="727" name="楕円 726">
          <a:extLst>
            <a:ext uri="{FF2B5EF4-FFF2-40B4-BE49-F238E27FC236}">
              <a16:creationId xmlns:a16="http://schemas.microsoft.com/office/drawing/2014/main" id="{C315FA36-07BD-48D5-A2E0-99267A954383}"/>
            </a:ext>
          </a:extLst>
        </xdr:cNvPr>
        <xdr:cNvSpPr/>
      </xdr:nvSpPr>
      <xdr:spPr>
        <a:xfrm>
          <a:off x="17554575" y="13419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167639</xdr:rowOff>
    </xdr:from>
    <xdr:to>
      <xdr:col>107</xdr:col>
      <xdr:colOff>50800</xdr:colOff>
      <xdr:row>83</xdr:row>
      <xdr:rowOff>11430</xdr:rowOff>
    </xdr:to>
    <xdr:cxnSp macro="">
      <xdr:nvCxnSpPr>
        <xdr:cNvPr id="728" name="直線コネクタ 727">
          <a:extLst>
            <a:ext uri="{FF2B5EF4-FFF2-40B4-BE49-F238E27FC236}">
              <a16:creationId xmlns:a16="http://schemas.microsoft.com/office/drawing/2014/main" id="{14B61162-B35B-4153-B8B0-F449A34A01EE}"/>
            </a:ext>
          </a:extLst>
        </xdr:cNvPr>
        <xdr:cNvCxnSpPr/>
      </xdr:nvCxnSpPr>
      <xdr:spPr>
        <a:xfrm flipV="1">
          <a:off x="17602200" y="13451839"/>
          <a:ext cx="7905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143511</xdr:rowOff>
    </xdr:from>
    <xdr:to>
      <xdr:col>98</xdr:col>
      <xdr:colOff>38100</xdr:colOff>
      <xdr:row>83</xdr:row>
      <xdr:rowOff>73661</xdr:rowOff>
    </xdr:to>
    <xdr:sp macro="" textlink="">
      <xdr:nvSpPr>
        <xdr:cNvPr id="729" name="楕円 728">
          <a:extLst>
            <a:ext uri="{FF2B5EF4-FFF2-40B4-BE49-F238E27FC236}">
              <a16:creationId xmlns:a16="http://schemas.microsoft.com/office/drawing/2014/main" id="{EADECBAC-8C36-49CE-94A1-1C8B97B9A6A3}"/>
            </a:ext>
          </a:extLst>
        </xdr:cNvPr>
        <xdr:cNvSpPr/>
      </xdr:nvSpPr>
      <xdr:spPr>
        <a:xfrm>
          <a:off x="16754475" y="13427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xdr:rowOff>
    </xdr:from>
    <xdr:to>
      <xdr:col>102</xdr:col>
      <xdr:colOff>114300</xdr:colOff>
      <xdr:row>83</xdr:row>
      <xdr:rowOff>22861</xdr:rowOff>
    </xdr:to>
    <xdr:cxnSp macro="">
      <xdr:nvCxnSpPr>
        <xdr:cNvPr id="730" name="直線コネクタ 729">
          <a:extLst>
            <a:ext uri="{FF2B5EF4-FFF2-40B4-BE49-F238E27FC236}">
              <a16:creationId xmlns:a16="http://schemas.microsoft.com/office/drawing/2014/main" id="{44EF2CE7-F4E5-45E4-A911-86ACBC5429EB}"/>
            </a:ext>
          </a:extLst>
        </xdr:cNvPr>
        <xdr:cNvCxnSpPr/>
      </xdr:nvCxnSpPr>
      <xdr:spPr>
        <a:xfrm flipV="1">
          <a:off x="16802100" y="13457555"/>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a:extLst>
            <a:ext uri="{FF2B5EF4-FFF2-40B4-BE49-F238E27FC236}">
              <a16:creationId xmlns:a16="http://schemas.microsoft.com/office/drawing/2014/main" id="{40A48E1D-72F3-4204-9BBF-FD0754685DB2}"/>
            </a:ext>
          </a:extLst>
        </xdr:cNvPr>
        <xdr:cNvSpPr txBox="1"/>
      </xdr:nvSpPr>
      <xdr:spPr>
        <a:xfrm>
          <a:off x="18983402" y="134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a:extLst>
            <a:ext uri="{FF2B5EF4-FFF2-40B4-BE49-F238E27FC236}">
              <a16:creationId xmlns:a16="http://schemas.microsoft.com/office/drawing/2014/main" id="{8DCB42EB-810B-416D-BD46-C29765DE38B1}"/>
            </a:ext>
          </a:extLst>
        </xdr:cNvPr>
        <xdr:cNvSpPr txBox="1"/>
      </xdr:nvSpPr>
      <xdr:spPr>
        <a:xfrm>
          <a:off x="18183302" y="1354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a:extLst>
            <a:ext uri="{FF2B5EF4-FFF2-40B4-BE49-F238E27FC236}">
              <a16:creationId xmlns:a16="http://schemas.microsoft.com/office/drawing/2014/main" id="{342AF3E4-A9EC-4FB9-A7EE-BA6B9AA8FFA8}"/>
            </a:ext>
          </a:extLst>
        </xdr:cNvPr>
        <xdr:cNvSpPr txBox="1"/>
      </xdr:nvSpPr>
      <xdr:spPr>
        <a:xfrm>
          <a:off x="17383202"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a:extLst>
            <a:ext uri="{FF2B5EF4-FFF2-40B4-BE49-F238E27FC236}">
              <a16:creationId xmlns:a16="http://schemas.microsoft.com/office/drawing/2014/main" id="{8C518F3F-9DCE-4D78-8A23-03ED8FD791AB}"/>
            </a:ext>
          </a:extLst>
        </xdr:cNvPr>
        <xdr:cNvSpPr txBox="1"/>
      </xdr:nvSpPr>
      <xdr:spPr>
        <a:xfrm>
          <a:off x="165926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5" name="n_1mainValue【児童館】&#10;一人当たり面積">
          <a:extLst>
            <a:ext uri="{FF2B5EF4-FFF2-40B4-BE49-F238E27FC236}">
              <a16:creationId xmlns:a16="http://schemas.microsoft.com/office/drawing/2014/main" id="{CB2AD415-4407-4063-A50D-5E6567503566}"/>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63516</xdr:rowOff>
    </xdr:from>
    <xdr:ext cx="469744" cy="259045"/>
    <xdr:sp macro="" textlink="">
      <xdr:nvSpPr>
        <xdr:cNvPr id="736" name="n_2mainValue【児童館】&#10;一人当たり面積">
          <a:extLst>
            <a:ext uri="{FF2B5EF4-FFF2-40B4-BE49-F238E27FC236}">
              <a16:creationId xmlns:a16="http://schemas.microsoft.com/office/drawing/2014/main" id="{D83412AA-4CB8-4F90-84B8-C554FBDD6FA9}"/>
            </a:ext>
          </a:extLst>
        </xdr:cNvPr>
        <xdr:cNvSpPr txBox="1"/>
      </xdr:nvSpPr>
      <xdr:spPr>
        <a:xfrm>
          <a:off x="18183302"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78757</xdr:rowOff>
    </xdr:from>
    <xdr:ext cx="469744" cy="259045"/>
    <xdr:sp macro="" textlink="">
      <xdr:nvSpPr>
        <xdr:cNvPr id="737" name="n_3mainValue【児童館】&#10;一人当たり面積">
          <a:extLst>
            <a:ext uri="{FF2B5EF4-FFF2-40B4-BE49-F238E27FC236}">
              <a16:creationId xmlns:a16="http://schemas.microsoft.com/office/drawing/2014/main" id="{61B94D8C-0176-426E-9FDE-EDF05D29C2ED}"/>
            </a:ext>
          </a:extLst>
        </xdr:cNvPr>
        <xdr:cNvSpPr txBox="1"/>
      </xdr:nvSpPr>
      <xdr:spPr>
        <a:xfrm>
          <a:off x="17383202"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90188</xdr:rowOff>
    </xdr:from>
    <xdr:ext cx="469744" cy="259045"/>
    <xdr:sp macro="" textlink="">
      <xdr:nvSpPr>
        <xdr:cNvPr id="738" name="n_4mainValue【児童館】&#10;一人当たり面積">
          <a:extLst>
            <a:ext uri="{FF2B5EF4-FFF2-40B4-BE49-F238E27FC236}">
              <a16:creationId xmlns:a16="http://schemas.microsoft.com/office/drawing/2014/main" id="{D39142C2-3C07-40D7-B387-A86444494CC7}"/>
            </a:ext>
          </a:extLst>
        </xdr:cNvPr>
        <xdr:cNvSpPr txBox="1"/>
      </xdr:nvSpPr>
      <xdr:spPr>
        <a:xfrm>
          <a:off x="16592627" y="132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69B6955F-E03F-4B9E-8A51-1C3FA3A6C1A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584698B0-F53A-4A74-8E26-E3B18F62838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6D3C993-D367-4B5D-81C4-D71F87C4DB4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385FF79-0ADA-4299-AADA-AC935E4887C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24FD715-824A-4322-9A1D-BCA8D679D40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6A838C4F-654F-4CB6-B93B-B26836C9947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E44600A-A2BB-4B03-9BDC-B2553F89824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FF0387D8-9D06-4DB7-8209-8D1C27514E5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34508E6D-A6D4-47D1-B2CF-68785744CEC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E2D52BA5-E3F7-4843-A9B2-40CF14758C9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337DD180-FBC3-49B0-98A3-591973BC4B5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95AFB090-4AC5-4A2C-8327-87708F8E7FED}"/>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52C10EF-2972-4B3C-838F-BD645834873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3E209A43-B9E0-4DB7-B723-528E1FBFAE4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8483EACB-1715-4E2D-BC46-0979E6A9568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4DC2AED0-D1EE-4AD0-93F2-7A334336126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B3EE9209-6FF9-4985-8C36-83516B7B1C2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FF3EB56A-F5BB-4F12-8AC4-4456ACEC5067}"/>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E41A4434-0056-40BB-8C85-29513AC1E9A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2E4751E7-F758-4F4B-A1FF-47AAAE7CBBC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7573A1AF-E2DF-4930-BC65-21FF40BB484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2196DF6C-F00E-4502-BE5B-693B844E6A46}"/>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A8EC60C5-7CE2-45DD-BAAA-6C9520FD2C5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E61A13CB-344A-4ECA-9853-E490D7B321F1}"/>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E00A71D-EADE-47C6-B81F-B76C8C4FE5C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4D37ED80-E945-4669-8C27-88FA1D0579FA}"/>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B27F4415-BEFA-41B0-9EEA-3143DCB11540}"/>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DB6B7128-3677-48FE-96BA-8EBCF128F24E}"/>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F49EF83D-F640-4040-9ED0-676DE5A3702B}"/>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4C820D94-3A48-4344-B8BA-7692F11DF635}"/>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5E9008A3-6675-4235-A957-AF80093FA950}"/>
            </a:ext>
          </a:extLst>
        </xdr:cNvPr>
        <xdr:cNvSpPr txBox="1"/>
      </xdr:nvSpPr>
      <xdr:spPr>
        <a:xfrm>
          <a:off x="14735175" y="17113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8D92B026-AE7F-4AEE-8AF7-258DE228372B}"/>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181B3D4D-BA5C-4FA9-96E0-A120F4616DE2}"/>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D5932839-C180-43EE-8192-31CAE7BD4827}"/>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1146A57A-EF00-4DC7-9E1E-6062EFED7B2D}"/>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A8AB4A4D-C541-4703-8F38-478A55E7DE15}"/>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1DACF4B-D848-4D44-82E0-848C30032D0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2B00D2C-1C50-4E57-8896-83C89ED1C87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DEBD324-8488-43E5-8F6B-0816DC706C8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996EA8C-82A1-4E61-9AB6-45DB12B1396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6BF16AD-C23A-43D0-AC6D-F75EBC3F630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80" name="楕円 779">
          <a:extLst>
            <a:ext uri="{FF2B5EF4-FFF2-40B4-BE49-F238E27FC236}">
              <a16:creationId xmlns:a16="http://schemas.microsoft.com/office/drawing/2014/main" id="{99F12510-2F87-4AAC-A616-A3FFFD0CEFF7}"/>
            </a:ext>
          </a:extLst>
        </xdr:cNvPr>
        <xdr:cNvSpPr/>
      </xdr:nvSpPr>
      <xdr:spPr>
        <a:xfrm>
          <a:off x="14649450" y="174528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81" name="【公民館】&#10;有形固定資産減価償却率該当値テキスト">
          <a:extLst>
            <a:ext uri="{FF2B5EF4-FFF2-40B4-BE49-F238E27FC236}">
              <a16:creationId xmlns:a16="http://schemas.microsoft.com/office/drawing/2014/main" id="{873EC69A-4377-424A-9ADD-70526DEF0939}"/>
            </a:ext>
          </a:extLst>
        </xdr:cNvPr>
        <xdr:cNvSpPr txBox="1"/>
      </xdr:nvSpPr>
      <xdr:spPr>
        <a:xfrm>
          <a:off x="14735175" y="1743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17236</xdr:rowOff>
    </xdr:from>
    <xdr:to>
      <xdr:col>81</xdr:col>
      <xdr:colOff>101600</xdr:colOff>
      <xdr:row>106</xdr:row>
      <xdr:rowOff>118836</xdr:rowOff>
    </xdr:to>
    <xdr:sp macro="" textlink="">
      <xdr:nvSpPr>
        <xdr:cNvPr id="782" name="楕円 781">
          <a:extLst>
            <a:ext uri="{FF2B5EF4-FFF2-40B4-BE49-F238E27FC236}">
              <a16:creationId xmlns:a16="http://schemas.microsoft.com/office/drawing/2014/main" id="{084E2922-39F6-4BB7-9879-0AEA536195FA}"/>
            </a:ext>
          </a:extLst>
        </xdr:cNvPr>
        <xdr:cNvSpPr/>
      </xdr:nvSpPr>
      <xdr:spPr>
        <a:xfrm>
          <a:off x="13887450" y="17333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68036</xdr:rowOff>
    </xdr:from>
    <xdr:to>
      <xdr:col>85</xdr:col>
      <xdr:colOff>127000</xdr:colOff>
      <xdr:row>107</xdr:row>
      <xdr:rowOff>15784</xdr:rowOff>
    </xdr:to>
    <xdr:cxnSp macro="">
      <xdr:nvCxnSpPr>
        <xdr:cNvPr id="783" name="直線コネクタ 782">
          <a:extLst>
            <a:ext uri="{FF2B5EF4-FFF2-40B4-BE49-F238E27FC236}">
              <a16:creationId xmlns:a16="http://schemas.microsoft.com/office/drawing/2014/main" id="{53581BDB-3A2A-4834-B8F0-00749E7409B0}"/>
            </a:ext>
          </a:extLst>
        </xdr:cNvPr>
        <xdr:cNvCxnSpPr/>
      </xdr:nvCxnSpPr>
      <xdr:spPr>
        <a:xfrm>
          <a:off x="13935075" y="17381311"/>
          <a:ext cx="762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784" name="楕円 783">
          <a:extLst>
            <a:ext uri="{FF2B5EF4-FFF2-40B4-BE49-F238E27FC236}">
              <a16:creationId xmlns:a16="http://schemas.microsoft.com/office/drawing/2014/main" id="{7DF40FC1-3259-4302-A526-4EFA126A2617}"/>
            </a:ext>
          </a:extLst>
        </xdr:cNvPr>
        <xdr:cNvSpPr/>
      </xdr:nvSpPr>
      <xdr:spPr>
        <a:xfrm>
          <a:off x="13096875" y="172717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68036</xdr:rowOff>
    </xdr:to>
    <xdr:cxnSp macro="">
      <xdr:nvCxnSpPr>
        <xdr:cNvPr id="785" name="直線コネクタ 784">
          <a:extLst>
            <a:ext uri="{FF2B5EF4-FFF2-40B4-BE49-F238E27FC236}">
              <a16:creationId xmlns:a16="http://schemas.microsoft.com/office/drawing/2014/main" id="{7C04A483-60F8-420D-92C4-46699B0F2126}"/>
            </a:ext>
          </a:extLst>
        </xdr:cNvPr>
        <xdr:cNvCxnSpPr/>
      </xdr:nvCxnSpPr>
      <xdr:spPr>
        <a:xfrm>
          <a:off x="13144500" y="17328877"/>
          <a:ext cx="79057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86" name="楕円 785">
          <a:extLst>
            <a:ext uri="{FF2B5EF4-FFF2-40B4-BE49-F238E27FC236}">
              <a16:creationId xmlns:a16="http://schemas.microsoft.com/office/drawing/2014/main" id="{99926B0E-F452-4DD7-AA15-D92D873270E0}"/>
            </a:ext>
          </a:extLst>
        </xdr:cNvPr>
        <xdr:cNvSpPr/>
      </xdr:nvSpPr>
      <xdr:spPr>
        <a:xfrm>
          <a:off x="12296775" y="17287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19050</xdr:rowOff>
    </xdr:to>
    <xdr:cxnSp macro="">
      <xdr:nvCxnSpPr>
        <xdr:cNvPr id="787" name="直線コネクタ 786">
          <a:extLst>
            <a:ext uri="{FF2B5EF4-FFF2-40B4-BE49-F238E27FC236}">
              <a16:creationId xmlns:a16="http://schemas.microsoft.com/office/drawing/2014/main" id="{AF5D6873-1068-4A7A-8FA4-F4B7BFE93A6A}"/>
            </a:ext>
          </a:extLst>
        </xdr:cNvPr>
        <xdr:cNvCxnSpPr/>
      </xdr:nvCxnSpPr>
      <xdr:spPr>
        <a:xfrm flipV="1">
          <a:off x="12344400" y="17328877"/>
          <a:ext cx="8001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80918</xdr:rowOff>
    </xdr:from>
    <xdr:to>
      <xdr:col>67</xdr:col>
      <xdr:colOff>101600</xdr:colOff>
      <xdr:row>106</xdr:row>
      <xdr:rowOff>11068</xdr:rowOff>
    </xdr:to>
    <xdr:sp macro="" textlink="">
      <xdr:nvSpPr>
        <xdr:cNvPr id="788" name="楕円 787">
          <a:extLst>
            <a:ext uri="{FF2B5EF4-FFF2-40B4-BE49-F238E27FC236}">
              <a16:creationId xmlns:a16="http://schemas.microsoft.com/office/drawing/2014/main" id="{B8429F3C-D906-4A3A-B90F-1561C8171BDC}"/>
            </a:ext>
          </a:extLst>
        </xdr:cNvPr>
        <xdr:cNvSpPr/>
      </xdr:nvSpPr>
      <xdr:spPr>
        <a:xfrm>
          <a:off x="11487150" y="17229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106</xdr:row>
      <xdr:rowOff>19050</xdr:rowOff>
    </xdr:to>
    <xdr:cxnSp macro="">
      <xdr:nvCxnSpPr>
        <xdr:cNvPr id="789" name="直線コネクタ 788">
          <a:extLst>
            <a:ext uri="{FF2B5EF4-FFF2-40B4-BE49-F238E27FC236}">
              <a16:creationId xmlns:a16="http://schemas.microsoft.com/office/drawing/2014/main" id="{8AFD8D11-8A7F-4B05-8331-403256D526E0}"/>
            </a:ext>
          </a:extLst>
        </xdr:cNvPr>
        <xdr:cNvCxnSpPr/>
      </xdr:nvCxnSpPr>
      <xdr:spPr>
        <a:xfrm>
          <a:off x="11534775" y="17276718"/>
          <a:ext cx="80962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9A9D3F2C-A49A-4A41-9A5F-F49111685D7E}"/>
            </a:ext>
          </a:extLst>
        </xdr:cNvPr>
        <xdr:cNvSpPr txBox="1"/>
      </xdr:nvSpPr>
      <xdr:spPr>
        <a:xfrm>
          <a:off x="1374521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06C6A38E-F703-4314-AF78-CE3DB3F4A4C4}"/>
            </a:ext>
          </a:extLst>
        </xdr:cNvPr>
        <xdr:cNvSpPr txBox="1"/>
      </xdr:nvSpPr>
      <xdr:spPr>
        <a:xfrm>
          <a:off x="12964169"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305F1672-F2E1-4963-833F-F9A09675B33D}"/>
            </a:ext>
          </a:extLst>
        </xdr:cNvPr>
        <xdr:cNvSpPr txBox="1"/>
      </xdr:nvSpPr>
      <xdr:spPr>
        <a:xfrm>
          <a:off x="12164069"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93" name="n_4aveValue【公民館】&#10;有形固定資産減価償却率">
          <a:extLst>
            <a:ext uri="{FF2B5EF4-FFF2-40B4-BE49-F238E27FC236}">
              <a16:creationId xmlns:a16="http://schemas.microsoft.com/office/drawing/2014/main" id="{486681D1-D073-447A-A471-1554F6ECD655}"/>
            </a:ext>
          </a:extLst>
        </xdr:cNvPr>
        <xdr:cNvSpPr txBox="1"/>
      </xdr:nvSpPr>
      <xdr:spPr>
        <a:xfrm>
          <a:off x="11354444"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109963</xdr:rowOff>
    </xdr:from>
    <xdr:ext cx="405111" cy="259045"/>
    <xdr:sp macro="" textlink="">
      <xdr:nvSpPr>
        <xdr:cNvPr id="794" name="n_1mainValue【公民館】&#10;有形固定資産減価償却率">
          <a:extLst>
            <a:ext uri="{FF2B5EF4-FFF2-40B4-BE49-F238E27FC236}">
              <a16:creationId xmlns:a16="http://schemas.microsoft.com/office/drawing/2014/main" id="{A1475922-1BCE-40B1-825A-809BB3AF1E12}"/>
            </a:ext>
          </a:extLst>
        </xdr:cNvPr>
        <xdr:cNvSpPr txBox="1"/>
      </xdr:nvSpPr>
      <xdr:spPr>
        <a:xfrm>
          <a:off x="13745219" y="1742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795" name="n_2mainValue【公民館】&#10;有形固定資産減価償却率">
          <a:extLst>
            <a:ext uri="{FF2B5EF4-FFF2-40B4-BE49-F238E27FC236}">
              <a16:creationId xmlns:a16="http://schemas.microsoft.com/office/drawing/2014/main" id="{200E8427-A63D-49CA-80B4-6BD57437060D}"/>
            </a:ext>
          </a:extLst>
        </xdr:cNvPr>
        <xdr:cNvSpPr txBox="1"/>
      </xdr:nvSpPr>
      <xdr:spPr>
        <a:xfrm>
          <a:off x="12964169" y="173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96" name="n_3mainValue【公民館】&#10;有形固定資産減価償却率">
          <a:extLst>
            <a:ext uri="{FF2B5EF4-FFF2-40B4-BE49-F238E27FC236}">
              <a16:creationId xmlns:a16="http://schemas.microsoft.com/office/drawing/2014/main" id="{6C06714C-A597-480A-B13D-4BB8C637BF2D}"/>
            </a:ext>
          </a:extLst>
        </xdr:cNvPr>
        <xdr:cNvSpPr txBox="1"/>
      </xdr:nvSpPr>
      <xdr:spPr>
        <a:xfrm>
          <a:off x="12164069"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797" name="n_4mainValue【公民館】&#10;有形固定資産減価償却率">
          <a:extLst>
            <a:ext uri="{FF2B5EF4-FFF2-40B4-BE49-F238E27FC236}">
              <a16:creationId xmlns:a16="http://schemas.microsoft.com/office/drawing/2014/main" id="{2EA20332-0EE3-4607-8353-AC1B07B40052}"/>
            </a:ext>
          </a:extLst>
        </xdr:cNvPr>
        <xdr:cNvSpPr txBox="1"/>
      </xdr:nvSpPr>
      <xdr:spPr>
        <a:xfrm>
          <a:off x="11354444" y="1700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F12B1BF-86D9-4C85-84B4-2B3F286021C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32DE88A-DFCC-4C7A-A6E0-E12875216F2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539E099E-0E81-4FD8-9874-655F53A6D76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7FAD6144-402F-423B-93D4-FBB387041AF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4EE1B57-8B41-4B3A-A1E4-FE8923B2E71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C313FDA-EFB2-45BC-A2DB-2B01F77CDEF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7A769B6-1653-4DB2-ACA6-EF4E0E090E1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E78754F-D9A7-411D-BA01-DEC125790E5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90000008-A328-4DE1-A763-982B8583443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912D182-4382-465A-B5F2-DA010826691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D28C68CA-8603-419E-BC9E-6D6D90AEB92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174B4B4A-5CE1-463E-8C32-8236767C04FB}"/>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319DF53F-4A60-4F7E-8FB8-39BA23D73966}"/>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4ED46B78-00C5-47AE-9474-7A65FEDC1DD8}"/>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E190F72F-EB03-428C-942C-FCA7458198D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53A8EF55-706B-47D6-9EBC-F73BC647BCE6}"/>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7B62965-50DD-4275-924A-A776EDD82890}"/>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836E7821-DE76-4BD2-902A-060EBBD01F9B}"/>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5F85B9D0-B72F-4B61-AD50-2B23C0EFCEB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B8A13226-4582-4442-8849-40AE5A5E4F26}"/>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F370B490-AD6E-4E80-9DBF-BE6FF6A98F5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A17A57C3-BEF8-473C-8839-4295D8A060E1}"/>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A1BF4858-D7B6-431A-AA9C-4AB2D0DD397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D7FC8DFF-7F51-4706-BDC2-0C31293D2CBC}"/>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61051973-A0DA-4F1B-BF2B-0D94B046D0E5}"/>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720C03F5-BA71-4C0A-8757-66EC0B524606}"/>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9B8E4162-FF47-4A4C-B2C1-63C302361A40}"/>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3533C539-4D5E-404A-9EAC-96338B418F32}"/>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5C654AA0-49B6-4D91-A50E-BAEA872986F7}"/>
            </a:ext>
          </a:extLst>
        </xdr:cNvPr>
        <xdr:cNvSpPr txBox="1"/>
      </xdr:nvSpPr>
      <xdr:spPr>
        <a:xfrm>
          <a:off x="19992975" y="1753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37AB2848-F038-486D-9805-09EF20E3C539}"/>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46DA0ABD-A2E7-4E8B-B174-EEF1284EA277}"/>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7AC1E575-F5C6-4D50-B692-11E96489576E}"/>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1AE0E57C-43EA-4EA5-BC00-0619012C6D2B}"/>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8124F7FE-4990-4C43-941E-9F73BC5C8173}"/>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74E3BFB-3962-4A4F-B5D9-00D32CA0CF3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97F3C50-F6E5-4059-A91E-E4A7B52A8E9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D3E150A-8812-482F-B7BC-1F859F74B3E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515C96E-75F0-4805-91EE-21A61AC29E1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857F060-F999-4E52-BD63-1FD299019B7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91466</xdr:rowOff>
    </xdr:from>
    <xdr:to>
      <xdr:col>116</xdr:col>
      <xdr:colOff>114300</xdr:colOff>
      <xdr:row>109</xdr:row>
      <xdr:rowOff>21616</xdr:rowOff>
    </xdr:to>
    <xdr:sp macro="" textlink="">
      <xdr:nvSpPr>
        <xdr:cNvPr id="837" name="楕円 836">
          <a:extLst>
            <a:ext uri="{FF2B5EF4-FFF2-40B4-BE49-F238E27FC236}">
              <a16:creationId xmlns:a16="http://schemas.microsoft.com/office/drawing/2014/main" id="{383FAB78-116B-4D77-A8DE-B70D6BB52729}"/>
            </a:ext>
          </a:extLst>
        </xdr:cNvPr>
        <xdr:cNvSpPr/>
      </xdr:nvSpPr>
      <xdr:spPr>
        <a:xfrm>
          <a:off x="19897725" y="177476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6393</xdr:rowOff>
    </xdr:from>
    <xdr:ext cx="469744" cy="259045"/>
    <xdr:sp macro="" textlink="">
      <xdr:nvSpPr>
        <xdr:cNvPr id="838" name="【公民館】&#10;一人当たり面積該当値テキスト">
          <a:extLst>
            <a:ext uri="{FF2B5EF4-FFF2-40B4-BE49-F238E27FC236}">
              <a16:creationId xmlns:a16="http://schemas.microsoft.com/office/drawing/2014/main" id="{AFC7E6E8-C640-4DE7-8D8A-08E65D407C52}"/>
            </a:ext>
          </a:extLst>
        </xdr:cNvPr>
        <xdr:cNvSpPr txBox="1"/>
      </xdr:nvSpPr>
      <xdr:spPr>
        <a:xfrm>
          <a:off x="19992975" y="1766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91694</xdr:rowOff>
    </xdr:from>
    <xdr:to>
      <xdr:col>112</xdr:col>
      <xdr:colOff>38100</xdr:colOff>
      <xdr:row>109</xdr:row>
      <xdr:rowOff>21844</xdr:rowOff>
    </xdr:to>
    <xdr:sp macro="" textlink="">
      <xdr:nvSpPr>
        <xdr:cNvPr id="839" name="楕円 838">
          <a:extLst>
            <a:ext uri="{FF2B5EF4-FFF2-40B4-BE49-F238E27FC236}">
              <a16:creationId xmlns:a16="http://schemas.microsoft.com/office/drawing/2014/main" id="{1F813EE6-5398-492A-9B96-7BB08D08C735}"/>
            </a:ext>
          </a:extLst>
        </xdr:cNvPr>
        <xdr:cNvSpPr/>
      </xdr:nvSpPr>
      <xdr:spPr>
        <a:xfrm>
          <a:off x="19154775" y="177478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142266</xdr:rowOff>
    </xdr:from>
    <xdr:to>
      <xdr:col>116</xdr:col>
      <xdr:colOff>63500</xdr:colOff>
      <xdr:row>108</xdr:row>
      <xdr:rowOff>142494</xdr:rowOff>
    </xdr:to>
    <xdr:cxnSp macro="">
      <xdr:nvCxnSpPr>
        <xdr:cNvPr id="840" name="直線コネクタ 839">
          <a:extLst>
            <a:ext uri="{FF2B5EF4-FFF2-40B4-BE49-F238E27FC236}">
              <a16:creationId xmlns:a16="http://schemas.microsoft.com/office/drawing/2014/main" id="{A53D0790-676B-4015-B30E-088E74618DCC}"/>
            </a:ext>
          </a:extLst>
        </xdr:cNvPr>
        <xdr:cNvCxnSpPr/>
      </xdr:nvCxnSpPr>
      <xdr:spPr>
        <a:xfrm flipV="1">
          <a:off x="19202400" y="17804791"/>
          <a:ext cx="75247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91923</xdr:rowOff>
    </xdr:from>
    <xdr:to>
      <xdr:col>107</xdr:col>
      <xdr:colOff>101600</xdr:colOff>
      <xdr:row>109</xdr:row>
      <xdr:rowOff>22073</xdr:rowOff>
    </xdr:to>
    <xdr:sp macro="" textlink="">
      <xdr:nvSpPr>
        <xdr:cNvPr id="841" name="楕円 840">
          <a:extLst>
            <a:ext uri="{FF2B5EF4-FFF2-40B4-BE49-F238E27FC236}">
              <a16:creationId xmlns:a16="http://schemas.microsoft.com/office/drawing/2014/main" id="{3A06E812-60A9-4F68-84E0-7EFA1F999FDE}"/>
            </a:ext>
          </a:extLst>
        </xdr:cNvPr>
        <xdr:cNvSpPr/>
      </xdr:nvSpPr>
      <xdr:spPr>
        <a:xfrm>
          <a:off x="18345150" y="177480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142494</xdr:rowOff>
    </xdr:from>
    <xdr:to>
      <xdr:col>111</xdr:col>
      <xdr:colOff>177800</xdr:colOff>
      <xdr:row>108</xdr:row>
      <xdr:rowOff>142723</xdr:rowOff>
    </xdr:to>
    <xdr:cxnSp macro="">
      <xdr:nvCxnSpPr>
        <xdr:cNvPr id="842" name="直線コネクタ 841">
          <a:extLst>
            <a:ext uri="{FF2B5EF4-FFF2-40B4-BE49-F238E27FC236}">
              <a16:creationId xmlns:a16="http://schemas.microsoft.com/office/drawing/2014/main" id="{2C64B41F-0EEF-4979-AE18-36533A268A90}"/>
            </a:ext>
          </a:extLst>
        </xdr:cNvPr>
        <xdr:cNvCxnSpPr/>
      </xdr:nvCxnSpPr>
      <xdr:spPr>
        <a:xfrm flipV="1">
          <a:off x="18392775" y="17805019"/>
          <a:ext cx="809625"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92151</xdr:rowOff>
    </xdr:from>
    <xdr:to>
      <xdr:col>102</xdr:col>
      <xdr:colOff>165100</xdr:colOff>
      <xdr:row>109</xdr:row>
      <xdr:rowOff>22301</xdr:rowOff>
    </xdr:to>
    <xdr:sp macro="" textlink="">
      <xdr:nvSpPr>
        <xdr:cNvPr id="843" name="楕円 842">
          <a:extLst>
            <a:ext uri="{FF2B5EF4-FFF2-40B4-BE49-F238E27FC236}">
              <a16:creationId xmlns:a16="http://schemas.microsoft.com/office/drawing/2014/main" id="{725055D6-65DB-4DC4-B86C-11E18C091710}"/>
            </a:ext>
          </a:extLst>
        </xdr:cNvPr>
        <xdr:cNvSpPr/>
      </xdr:nvSpPr>
      <xdr:spPr>
        <a:xfrm>
          <a:off x="17554575" y="177515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142723</xdr:rowOff>
    </xdr:from>
    <xdr:to>
      <xdr:col>107</xdr:col>
      <xdr:colOff>50800</xdr:colOff>
      <xdr:row>108</xdr:row>
      <xdr:rowOff>142951</xdr:rowOff>
    </xdr:to>
    <xdr:cxnSp macro="">
      <xdr:nvCxnSpPr>
        <xdr:cNvPr id="844" name="直線コネクタ 843">
          <a:extLst>
            <a:ext uri="{FF2B5EF4-FFF2-40B4-BE49-F238E27FC236}">
              <a16:creationId xmlns:a16="http://schemas.microsoft.com/office/drawing/2014/main" id="{D206FB61-4AE3-4D1A-91B3-F33BEF1D08AF}"/>
            </a:ext>
          </a:extLst>
        </xdr:cNvPr>
        <xdr:cNvCxnSpPr/>
      </xdr:nvCxnSpPr>
      <xdr:spPr>
        <a:xfrm flipV="1">
          <a:off x="17602200" y="1780524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92303</xdr:rowOff>
    </xdr:from>
    <xdr:to>
      <xdr:col>98</xdr:col>
      <xdr:colOff>38100</xdr:colOff>
      <xdr:row>109</xdr:row>
      <xdr:rowOff>22453</xdr:rowOff>
    </xdr:to>
    <xdr:sp macro="" textlink="">
      <xdr:nvSpPr>
        <xdr:cNvPr id="845" name="楕円 844">
          <a:extLst>
            <a:ext uri="{FF2B5EF4-FFF2-40B4-BE49-F238E27FC236}">
              <a16:creationId xmlns:a16="http://schemas.microsoft.com/office/drawing/2014/main" id="{43E8EB56-8CCD-42ED-9045-5BA83C669F75}"/>
            </a:ext>
          </a:extLst>
        </xdr:cNvPr>
        <xdr:cNvSpPr/>
      </xdr:nvSpPr>
      <xdr:spPr>
        <a:xfrm>
          <a:off x="16754475" y="177516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142951</xdr:rowOff>
    </xdr:from>
    <xdr:to>
      <xdr:col>102</xdr:col>
      <xdr:colOff>114300</xdr:colOff>
      <xdr:row>108</xdr:row>
      <xdr:rowOff>143103</xdr:rowOff>
    </xdr:to>
    <xdr:cxnSp macro="">
      <xdr:nvCxnSpPr>
        <xdr:cNvPr id="846" name="直線コネクタ 845">
          <a:extLst>
            <a:ext uri="{FF2B5EF4-FFF2-40B4-BE49-F238E27FC236}">
              <a16:creationId xmlns:a16="http://schemas.microsoft.com/office/drawing/2014/main" id="{22013689-4410-43E2-BCEC-B3439AFCF4B8}"/>
            </a:ext>
          </a:extLst>
        </xdr:cNvPr>
        <xdr:cNvCxnSpPr/>
      </xdr:nvCxnSpPr>
      <xdr:spPr>
        <a:xfrm flipV="1">
          <a:off x="16802100" y="17799126"/>
          <a:ext cx="8001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B8DA5BB3-8292-4BFB-B7E9-08855136C70F}"/>
            </a:ext>
          </a:extLst>
        </xdr:cNvPr>
        <xdr:cNvSpPr txBox="1"/>
      </xdr:nvSpPr>
      <xdr:spPr>
        <a:xfrm>
          <a:off x="18983402" y="1745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6B737BE0-3412-43D3-97CC-94A755A92F94}"/>
            </a:ext>
          </a:extLst>
        </xdr:cNvPr>
        <xdr:cNvSpPr txBox="1"/>
      </xdr:nvSpPr>
      <xdr:spPr>
        <a:xfrm>
          <a:off x="18183302" y="174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74A3F0C2-1EB2-4A10-946F-8FDDF9645EB1}"/>
            </a:ext>
          </a:extLst>
        </xdr:cNvPr>
        <xdr:cNvSpPr txBox="1"/>
      </xdr:nvSpPr>
      <xdr:spPr>
        <a:xfrm>
          <a:off x="17383202" y="1745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a:extLst>
            <a:ext uri="{FF2B5EF4-FFF2-40B4-BE49-F238E27FC236}">
              <a16:creationId xmlns:a16="http://schemas.microsoft.com/office/drawing/2014/main" id="{AF8D7E19-1EA3-445D-8843-C99A8A485B35}"/>
            </a:ext>
          </a:extLst>
        </xdr:cNvPr>
        <xdr:cNvSpPr txBox="1"/>
      </xdr:nvSpPr>
      <xdr:spPr>
        <a:xfrm>
          <a:off x="16592627" y="1745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12971</xdr:rowOff>
    </xdr:from>
    <xdr:ext cx="469744" cy="259045"/>
    <xdr:sp macro="" textlink="">
      <xdr:nvSpPr>
        <xdr:cNvPr id="851" name="n_1mainValue【公民館】&#10;一人当たり面積">
          <a:extLst>
            <a:ext uri="{FF2B5EF4-FFF2-40B4-BE49-F238E27FC236}">
              <a16:creationId xmlns:a16="http://schemas.microsoft.com/office/drawing/2014/main" id="{970E60C3-1A12-4CAA-8D68-6BABD5EA5ED0}"/>
            </a:ext>
          </a:extLst>
        </xdr:cNvPr>
        <xdr:cNvSpPr txBox="1"/>
      </xdr:nvSpPr>
      <xdr:spPr>
        <a:xfrm>
          <a:off x="18983402" y="178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13200</xdr:rowOff>
    </xdr:from>
    <xdr:ext cx="469744" cy="259045"/>
    <xdr:sp macro="" textlink="">
      <xdr:nvSpPr>
        <xdr:cNvPr id="852" name="n_2mainValue【公民館】&#10;一人当たり面積">
          <a:extLst>
            <a:ext uri="{FF2B5EF4-FFF2-40B4-BE49-F238E27FC236}">
              <a16:creationId xmlns:a16="http://schemas.microsoft.com/office/drawing/2014/main" id="{973B62F7-9331-4338-9FEB-95B2E24F9093}"/>
            </a:ext>
          </a:extLst>
        </xdr:cNvPr>
        <xdr:cNvSpPr txBox="1"/>
      </xdr:nvSpPr>
      <xdr:spPr>
        <a:xfrm>
          <a:off x="18183302" y="1784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13428</xdr:rowOff>
    </xdr:from>
    <xdr:ext cx="469744" cy="259045"/>
    <xdr:sp macro="" textlink="">
      <xdr:nvSpPr>
        <xdr:cNvPr id="853" name="n_3mainValue【公民館】&#10;一人当たり面積">
          <a:extLst>
            <a:ext uri="{FF2B5EF4-FFF2-40B4-BE49-F238E27FC236}">
              <a16:creationId xmlns:a16="http://schemas.microsoft.com/office/drawing/2014/main" id="{329390AF-BF68-4A66-A76A-6DD56940991B}"/>
            </a:ext>
          </a:extLst>
        </xdr:cNvPr>
        <xdr:cNvSpPr txBox="1"/>
      </xdr:nvSpPr>
      <xdr:spPr>
        <a:xfrm>
          <a:off x="17383202" y="1784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13580</xdr:rowOff>
    </xdr:from>
    <xdr:ext cx="469744" cy="259045"/>
    <xdr:sp macro="" textlink="">
      <xdr:nvSpPr>
        <xdr:cNvPr id="854" name="n_4mainValue【公民館】&#10;一人当たり面積">
          <a:extLst>
            <a:ext uri="{FF2B5EF4-FFF2-40B4-BE49-F238E27FC236}">
              <a16:creationId xmlns:a16="http://schemas.microsoft.com/office/drawing/2014/main" id="{39DCEFAB-17D3-47F6-B9C7-75C6C6ECE44A}"/>
            </a:ext>
          </a:extLst>
        </xdr:cNvPr>
        <xdr:cNvSpPr txBox="1"/>
      </xdr:nvSpPr>
      <xdr:spPr>
        <a:xfrm>
          <a:off x="16592627" y="1784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41DD84E6-F6FE-4A9A-B2E7-243DDF00250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5F19077B-447C-47E9-974A-A8B20E517D1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2C5E0DB-4BC1-4B90-952B-2FF1565F04F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公営住宅や保育所については建築からかなりの年数が経過しており、類似団体と比較した場合、公営住宅については約</a:t>
          </a:r>
          <a:r>
            <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rPr>
            <a:t>20</a:t>
          </a:r>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ポイント、保育所については約</a:t>
          </a:r>
          <a:r>
            <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rPr>
            <a:t>30</a:t>
          </a:r>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ポイント償却率が高くなっている。</a:t>
          </a:r>
          <a:endPar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現時点では適宜維持管理を行っており、通常使用においては問題ないため、しばらくの間は償却率が高い水準で推移するものと見込まれる。</a:t>
          </a:r>
          <a:endPar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しかしながら、維持管理費の負担増等も見込まれるため、今後においては、施設の更新・統合や除却の検討を進めていく必要がある。</a:t>
          </a:r>
          <a:endParaRPr lang="ja-JP" altLang="ja-JP" sz="1400">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対して、学校施設や児童館については建て替えを行ったため、類似団体と比較し大幅に償却率は低くなっており、老朽化等は見られない状況である。</a:t>
          </a:r>
          <a:endPar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その他の施設については概ね類似団体と同程度であり、今後も適切な維持管理を行っていく。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92E241-01A3-47CB-833B-122349844A8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2950B5-315E-45E0-B321-A1579AECE1C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6907DB-075E-4DBC-9636-29D448C6126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135CFA-8528-4267-98A8-55C5198EB9A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C51B79-51E2-489D-8298-9602C4ED90B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2A43CA-4B6D-4468-83E1-5E1BCB21A78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CB48AD-8C52-4F0C-A1BE-FCBACE39950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4AA5E5-E44C-4627-BFFD-CCCE9C86693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5F8227-3ED3-44EA-BD6D-8A2871E4EA9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94719B-62E2-44EE-9CA2-B702FE47FC5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721A8F-6268-4D64-A814-407B1C561E7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F96ABC-41E1-4793-AB6E-6B2F2D13D25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BA4708-E337-4AA2-8468-D39869A70FB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79A22A-5784-41B4-B8EB-D4E0D705E17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2F5B98-45B6-4BD4-A915-9F3FC36BE48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56D35A-042C-4C80-8686-17E9ED3E005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EB0196-D1F0-46C0-93D0-1D52C2820F6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51C9C2-DD21-4741-A690-0BD31AAF171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A1CC68-372A-41B0-AF51-754511F85E7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F098B3-1D46-4EE7-AD8E-1165DE90DD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B30A15-2E53-4DAB-A38B-42E2AE86542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1EEE40-EEE5-4A5B-A630-8CB93D313F2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FC506F-9CAA-4355-B6AB-D3DECFBDC81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31EAD2-1261-4105-8EAD-A79E232039F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C6B6BB-8017-471B-AFA2-CD9973F3935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F5664C-849E-451F-AE5C-39770F0A709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4ED2A4-B64E-4A0F-A6B7-F9A04D258A7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5F0CFD-AF66-44C6-BC57-6CFF3BC8AE7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08A016-0D85-4DCB-AF23-3667B54A477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892689-6F22-42D0-9954-71B10D70885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F151D3-6A75-46C9-A5D2-DA78A348CA0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0D8A99-D9A5-4E0C-AAE1-C62A06736F1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1DB1A7-7D0E-44FC-A1CC-9378818FEE1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4E98DF-E3F9-4CE4-9362-260044B6647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8124AE-891F-44B2-9720-9A047482941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096780-0381-4796-B250-73E088B162C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18B198-105F-460B-8D6C-7E6A49DB2C3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1707B8-3AB9-435E-9B5E-34A64DEEF53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AD973F-EA86-4B10-8849-D4604B5FCA5C}"/>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B5B7EA9-63D3-448B-A070-7518EAEE5C6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A562BA9-6923-493A-9E44-5666E1366CE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D98A9E8-CB1B-49CC-B9E9-632482AB8F5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A90D354-0EF4-41D7-87AD-000A5D3996A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8E99E64-069D-4FA6-873E-137B188C29C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7F6A95-6C2B-4A4A-8C33-F69E95F42CA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70BA67D-1BA8-4816-B852-AA9AE083F0F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C02BDE9-846D-45BC-B5CF-D82BA2FF466B}"/>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E35C341-F646-4AD1-92DF-64C00087305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EF5B4D6-2720-47DF-A805-8BBCFCC2BE6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7E7BCE-055A-4958-BEAF-7D9DDD22A63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F586F2B-B266-4B97-AA21-8BF5DF49098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D35FF24-B436-4D77-B4EA-AE398A5E074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A9A6C8E-9575-4607-A078-C50E08DBB4E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A9051AD-2BB3-4096-A123-6015371EAE7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59ACDB1-AB26-4DD8-9F88-A450F2567CE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63F30B9-1CF7-4394-88F0-4708BD17CA9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9FD41BA-8A61-45A2-A4B6-E075EC28F57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A16C082-7EE8-44D7-A436-18F069EC635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9A9F8CA-F811-4CE2-9093-2C8A516284A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205713C-8DDC-4726-8A32-72DDF028115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2CFC608-27C2-499B-917D-C72EBDF13633}"/>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1791979-897B-4169-BF27-65BEE2380B1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47FBEB7-6A69-4F10-9994-562914BF3C52}"/>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2538A5A-54D9-4F98-90DD-2A8FEE12BF9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BD8F05E-A2A3-424C-8906-979A8EA10B92}"/>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8355E97-1722-4EDC-B0EC-E7872501437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DAD5E79-3A43-4692-BBF9-226C3DED99A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4FF03E6-920F-4560-A844-D80024BCF27F}"/>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20D2251-6803-4FA9-B5A8-75D1CBDDE5E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D89A186-86C5-477E-AE62-D586FAAC5D40}"/>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82F8BF6-7E83-4B47-8617-3D7749DC400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3DCE556-4057-474F-B6FB-D0F29270CD9F}"/>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EB96C62-7E24-4534-91C4-4B955FFF5584}"/>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5FBDC93-CDCB-4F2F-9EE1-F1938C8D4A88}"/>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0821DB7-0865-4BCC-8ECF-67284F69A0F9}"/>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7A5320BD-40B6-4EB1-BB9F-7CE32EA742DF}"/>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E975965-1A89-4C90-8EF1-4FCA1D60FB45}"/>
            </a:ext>
          </a:extLst>
        </xdr:cNvPr>
        <xdr:cNvSpPr txBox="1"/>
      </xdr:nvSpPr>
      <xdr:spPr>
        <a:xfrm>
          <a:off x="4219575"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AC293B72-4D09-41D4-ABDB-8C4FE2D7159F}"/>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E1E9BBA0-B394-41EB-A45F-2101BEA78147}"/>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14B2DAE6-0EBE-4D28-8C9B-7FC7ECBDAA01}"/>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F696D6B9-CDC9-4CDC-AA77-EE7229931ADE}"/>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C9862CB3-D1D4-4ACB-8ECC-E297CBCE9E5A}"/>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1EFAD35-ECE0-4B2E-9563-69A185D5E78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6F6F681-5E37-4280-999C-F162D44B9F9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C8A975-E05E-4C5F-BB3C-B5C6B3F44BA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D35ADB3-CF52-4278-A121-7BAFCD9ED7C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F46FF2-9C62-4B78-8D61-F709440D284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42545</xdr:rowOff>
    </xdr:from>
    <xdr:to>
      <xdr:col>24</xdr:col>
      <xdr:colOff>114300</xdr:colOff>
      <xdr:row>63</xdr:row>
      <xdr:rowOff>144145</xdr:rowOff>
    </xdr:to>
    <xdr:sp macro="" textlink="">
      <xdr:nvSpPr>
        <xdr:cNvPr id="89" name="楕円 88">
          <a:extLst>
            <a:ext uri="{FF2B5EF4-FFF2-40B4-BE49-F238E27FC236}">
              <a16:creationId xmlns:a16="http://schemas.microsoft.com/office/drawing/2014/main" id="{FB674E71-C405-4201-8EEC-C443C2C7288F}"/>
            </a:ext>
          </a:extLst>
        </xdr:cNvPr>
        <xdr:cNvSpPr/>
      </xdr:nvSpPr>
      <xdr:spPr>
        <a:xfrm>
          <a:off x="4124325" y="10256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20972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8A25E10-BED1-4C2A-ADC9-4315CEDE9AF8}"/>
            </a:ext>
          </a:extLst>
        </xdr:cNvPr>
        <xdr:cNvSpPr txBox="1"/>
      </xdr:nvSpPr>
      <xdr:spPr>
        <a:xfrm>
          <a:off x="4219575"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91" name="楕円 90">
          <a:extLst>
            <a:ext uri="{FF2B5EF4-FFF2-40B4-BE49-F238E27FC236}">
              <a16:creationId xmlns:a16="http://schemas.microsoft.com/office/drawing/2014/main" id="{D34B5F35-F921-41C4-AEE3-D8CD7CEB3F8C}"/>
            </a:ext>
          </a:extLst>
        </xdr:cNvPr>
        <xdr:cNvSpPr/>
      </xdr:nvSpPr>
      <xdr:spPr>
        <a:xfrm>
          <a:off x="3381375" y="10189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93345</xdr:rowOff>
    </xdr:to>
    <xdr:cxnSp macro="">
      <xdr:nvCxnSpPr>
        <xdr:cNvPr id="92" name="直線コネクタ 91">
          <a:extLst>
            <a:ext uri="{FF2B5EF4-FFF2-40B4-BE49-F238E27FC236}">
              <a16:creationId xmlns:a16="http://schemas.microsoft.com/office/drawing/2014/main" id="{9F7F3812-DD70-4C54-BDF6-4C2CA946EF62}"/>
            </a:ext>
          </a:extLst>
        </xdr:cNvPr>
        <xdr:cNvCxnSpPr/>
      </xdr:nvCxnSpPr>
      <xdr:spPr>
        <a:xfrm>
          <a:off x="3429000" y="10236835"/>
          <a:ext cx="75247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93" name="楕円 92">
          <a:extLst>
            <a:ext uri="{FF2B5EF4-FFF2-40B4-BE49-F238E27FC236}">
              <a16:creationId xmlns:a16="http://schemas.microsoft.com/office/drawing/2014/main" id="{4638BCC0-7B64-4F53-939C-99D318CFC68E}"/>
            </a:ext>
          </a:extLst>
        </xdr:cNvPr>
        <xdr:cNvSpPr/>
      </xdr:nvSpPr>
      <xdr:spPr>
        <a:xfrm>
          <a:off x="2571750" y="10189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22860</xdr:rowOff>
    </xdr:from>
    <xdr:to>
      <xdr:col>19</xdr:col>
      <xdr:colOff>177800</xdr:colOff>
      <xdr:row>63</xdr:row>
      <xdr:rowOff>22860</xdr:rowOff>
    </xdr:to>
    <xdr:cxnSp macro="">
      <xdr:nvCxnSpPr>
        <xdr:cNvPr id="94" name="直線コネクタ 93">
          <a:extLst>
            <a:ext uri="{FF2B5EF4-FFF2-40B4-BE49-F238E27FC236}">
              <a16:creationId xmlns:a16="http://schemas.microsoft.com/office/drawing/2014/main" id="{5DD64BF2-0B7C-48BE-95F2-DE5D91F2ECCA}"/>
            </a:ext>
          </a:extLst>
        </xdr:cNvPr>
        <xdr:cNvCxnSpPr/>
      </xdr:nvCxnSpPr>
      <xdr:spPr>
        <a:xfrm>
          <a:off x="2619375" y="1023683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107315</xdr:rowOff>
    </xdr:from>
    <xdr:to>
      <xdr:col>10</xdr:col>
      <xdr:colOff>165100</xdr:colOff>
      <xdr:row>63</xdr:row>
      <xdr:rowOff>37465</xdr:rowOff>
    </xdr:to>
    <xdr:sp macro="" textlink="">
      <xdr:nvSpPr>
        <xdr:cNvPr id="95" name="楕円 94">
          <a:extLst>
            <a:ext uri="{FF2B5EF4-FFF2-40B4-BE49-F238E27FC236}">
              <a16:creationId xmlns:a16="http://schemas.microsoft.com/office/drawing/2014/main" id="{4CD0EB8A-941F-4514-954A-2530E54E3254}"/>
            </a:ext>
          </a:extLst>
        </xdr:cNvPr>
        <xdr:cNvSpPr/>
      </xdr:nvSpPr>
      <xdr:spPr>
        <a:xfrm>
          <a:off x="1781175" y="10153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158115</xdr:rowOff>
    </xdr:from>
    <xdr:to>
      <xdr:col>15</xdr:col>
      <xdr:colOff>50800</xdr:colOff>
      <xdr:row>63</xdr:row>
      <xdr:rowOff>22860</xdr:rowOff>
    </xdr:to>
    <xdr:cxnSp macro="">
      <xdr:nvCxnSpPr>
        <xdr:cNvPr id="96" name="直線コネクタ 95">
          <a:extLst>
            <a:ext uri="{FF2B5EF4-FFF2-40B4-BE49-F238E27FC236}">
              <a16:creationId xmlns:a16="http://schemas.microsoft.com/office/drawing/2014/main" id="{DB0A05FF-2604-4F3A-9165-50224571625D}"/>
            </a:ext>
          </a:extLst>
        </xdr:cNvPr>
        <xdr:cNvCxnSpPr/>
      </xdr:nvCxnSpPr>
      <xdr:spPr>
        <a:xfrm>
          <a:off x="1828800" y="10210165"/>
          <a:ext cx="7905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xdr:rowOff>
    </xdr:from>
    <xdr:to>
      <xdr:col>6</xdr:col>
      <xdr:colOff>38100</xdr:colOff>
      <xdr:row>63</xdr:row>
      <xdr:rowOff>113665</xdr:rowOff>
    </xdr:to>
    <xdr:sp macro="" textlink="">
      <xdr:nvSpPr>
        <xdr:cNvPr id="97" name="楕円 96">
          <a:extLst>
            <a:ext uri="{FF2B5EF4-FFF2-40B4-BE49-F238E27FC236}">
              <a16:creationId xmlns:a16="http://schemas.microsoft.com/office/drawing/2014/main" id="{B3EF0B94-45EE-4FA9-95F0-928DCB843656}"/>
            </a:ext>
          </a:extLst>
        </xdr:cNvPr>
        <xdr:cNvSpPr/>
      </xdr:nvSpPr>
      <xdr:spPr>
        <a:xfrm>
          <a:off x="981075" y="102196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62865</xdr:rowOff>
    </xdr:to>
    <xdr:cxnSp macro="">
      <xdr:nvCxnSpPr>
        <xdr:cNvPr id="98" name="直線コネクタ 97">
          <a:extLst>
            <a:ext uri="{FF2B5EF4-FFF2-40B4-BE49-F238E27FC236}">
              <a16:creationId xmlns:a16="http://schemas.microsoft.com/office/drawing/2014/main" id="{0437348B-E53D-4941-83BB-A061BB8B89E6}"/>
            </a:ext>
          </a:extLst>
        </xdr:cNvPr>
        <xdr:cNvCxnSpPr/>
      </xdr:nvCxnSpPr>
      <xdr:spPr>
        <a:xfrm flipV="1">
          <a:off x="1028700" y="1021016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FBE75898-BB32-469D-A4E0-F89A40F94992}"/>
            </a:ext>
          </a:extLst>
        </xdr:cNvPr>
        <xdr:cNvSpPr txBox="1"/>
      </xdr:nvSpPr>
      <xdr:spPr>
        <a:xfrm>
          <a:off x="3239144"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DE79AEF6-58ED-4E56-8260-5BA9ACECBE78}"/>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1BFDB527-7E89-499B-ACDA-38A562E231F1}"/>
            </a:ext>
          </a:extLst>
        </xdr:cNvPr>
        <xdr:cNvSpPr txBox="1"/>
      </xdr:nvSpPr>
      <xdr:spPr>
        <a:xfrm>
          <a:off x="1648469"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2ACF192-C2F2-4F02-85F8-17AF6B5459D4}"/>
            </a:ext>
          </a:extLst>
        </xdr:cNvPr>
        <xdr:cNvSpPr txBox="1"/>
      </xdr:nvSpPr>
      <xdr:spPr>
        <a:xfrm>
          <a:off x="848369"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9E2CF266-E8A9-43C8-A7AA-57519058D8B4}"/>
            </a:ext>
          </a:extLst>
        </xdr:cNvPr>
        <xdr:cNvSpPr txBox="1"/>
      </xdr:nvSpPr>
      <xdr:spPr>
        <a:xfrm>
          <a:off x="3239144" y="1027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104" name="n_2mainValue【体育館・プール】&#10;有形固定資産減価償却率">
          <a:extLst>
            <a:ext uri="{FF2B5EF4-FFF2-40B4-BE49-F238E27FC236}">
              <a16:creationId xmlns:a16="http://schemas.microsoft.com/office/drawing/2014/main" id="{0A30424E-C98B-4FF7-8591-57EFC407D436}"/>
            </a:ext>
          </a:extLst>
        </xdr:cNvPr>
        <xdr:cNvSpPr txBox="1"/>
      </xdr:nvSpPr>
      <xdr:spPr>
        <a:xfrm>
          <a:off x="2439044" y="1027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28592</xdr:rowOff>
    </xdr:from>
    <xdr:ext cx="405111" cy="259045"/>
    <xdr:sp macro="" textlink="">
      <xdr:nvSpPr>
        <xdr:cNvPr id="105" name="n_3mainValue【体育館・プール】&#10;有形固定資産減価償却率">
          <a:extLst>
            <a:ext uri="{FF2B5EF4-FFF2-40B4-BE49-F238E27FC236}">
              <a16:creationId xmlns:a16="http://schemas.microsoft.com/office/drawing/2014/main" id="{723009B8-5183-4005-A02A-8183B9A46CEE}"/>
            </a:ext>
          </a:extLst>
        </xdr:cNvPr>
        <xdr:cNvSpPr txBox="1"/>
      </xdr:nvSpPr>
      <xdr:spPr>
        <a:xfrm>
          <a:off x="1648469"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104792</xdr:rowOff>
    </xdr:from>
    <xdr:ext cx="405111" cy="259045"/>
    <xdr:sp macro="" textlink="">
      <xdr:nvSpPr>
        <xdr:cNvPr id="106" name="n_4mainValue【体育館・プール】&#10;有形固定資産減価償却率">
          <a:extLst>
            <a:ext uri="{FF2B5EF4-FFF2-40B4-BE49-F238E27FC236}">
              <a16:creationId xmlns:a16="http://schemas.microsoft.com/office/drawing/2014/main" id="{3B1E07D4-BC3B-4F62-89DA-A31B38E0954A}"/>
            </a:ext>
          </a:extLst>
        </xdr:cNvPr>
        <xdr:cNvSpPr txBox="1"/>
      </xdr:nvSpPr>
      <xdr:spPr>
        <a:xfrm>
          <a:off x="848369"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56A50FE-18F4-4258-90EF-1688D4000ED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3F31889-774E-4106-99CC-F805EC15DF8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84BE7A5-8C82-4853-A28E-C2DAF9EB708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333F285-E177-4737-8165-A0C38455CB8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2254904-7FF0-4934-AD15-D33DD6B7F32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E0CD4D0-DAFE-4563-B58F-777B7B5ED71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8295254-A6BB-4D25-A413-4D6821221C4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8EC35CB-47A0-43C9-8B4A-427FB053B89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464257B-879E-4E14-98A3-482C88A6E01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7D9EFD-32CA-4168-BB5F-A5DAD3E137A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3168DF8-C0C2-4C85-9893-AEF649025907}"/>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481FD290-B190-43B9-9F1D-A7FCEFE11CA2}"/>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57BEF4AB-1C7B-4E29-9A2F-E0A81C68A7D2}"/>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6F0F388A-2161-4449-86A0-0A9B4B38DA51}"/>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FAA6A85-010B-498B-8A2F-D74BCCFF9E71}"/>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9129836B-7867-4AF6-B030-D06D7A6F0A3E}"/>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7CD401E-B83D-42F2-84C8-F1032EFF7CEC}"/>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48895A8-F1E1-4EB0-9B89-E085D18E58BE}"/>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F379DD6F-0898-4FE9-8BB2-8CC17C31DF0A}"/>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DF263B20-8562-4FFA-A71B-0C685FE313C4}"/>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FBD87A21-67E2-44BD-A679-CB0E5D290E99}"/>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835FBA6-D5B2-4B87-81BA-C706613E71D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FD42E0F4-4851-4769-8E11-FEB8B663A1A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727C09B0-0C6F-4634-BC5A-E13E1FC2A52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80E6C380-E0D5-438E-BB7F-7B3E3E86AEE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4E5857F2-E278-4CD6-BF78-9C77F45EEC72}"/>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200214F7-F891-459A-85B1-954BA1FA03DA}"/>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E972C787-7027-4E71-8675-1330745A69D0}"/>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DFE71DBD-C725-4EA3-B93F-E08C7B9F77A6}"/>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980C1343-601B-481C-9D4A-365EC69A906B}"/>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DEE71593-166D-4D96-8121-661375B49396}"/>
            </a:ext>
          </a:extLst>
        </xdr:cNvPr>
        <xdr:cNvSpPr txBox="1"/>
      </xdr:nvSpPr>
      <xdr:spPr>
        <a:xfrm>
          <a:off x="9467850" y="10086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B895F459-E06C-4D8E-B51A-BA448F0A5586}"/>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CDC6F7D3-BE8A-45F1-B593-50E563F67D37}"/>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4AF287F2-FBA5-4757-9CC1-C220EE8F475D}"/>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C36D62CA-E34E-462A-9EF4-6ABFA8EE1C34}"/>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9697BA0D-847A-4E4C-865A-F96F6BA91730}"/>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7FA0223-A9B4-4447-B151-DCDD6A0C4AD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946B2FB-155D-4A0A-83AF-84019894E1B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902D911-F806-40E2-BF3B-5BE505C40DC0}"/>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FE95A31-210E-43F3-810F-554D95BDAD7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A9A6554D-C626-4E7C-8F8A-7F4CC76B73E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105628</xdr:rowOff>
    </xdr:from>
    <xdr:to>
      <xdr:col>55</xdr:col>
      <xdr:colOff>50800</xdr:colOff>
      <xdr:row>62</xdr:row>
      <xdr:rowOff>35778</xdr:rowOff>
    </xdr:to>
    <xdr:sp macro="" textlink="">
      <xdr:nvSpPr>
        <xdr:cNvPr id="148" name="楕円 147">
          <a:extLst>
            <a:ext uri="{FF2B5EF4-FFF2-40B4-BE49-F238E27FC236}">
              <a16:creationId xmlns:a16="http://schemas.microsoft.com/office/drawing/2014/main" id="{29C09195-08DE-4B70-87B7-14ED94797895}"/>
            </a:ext>
          </a:extLst>
        </xdr:cNvPr>
        <xdr:cNvSpPr/>
      </xdr:nvSpPr>
      <xdr:spPr>
        <a:xfrm>
          <a:off x="9401175" y="99894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128505</xdr:rowOff>
    </xdr:from>
    <xdr:ext cx="469744" cy="259045"/>
    <xdr:sp macro="" textlink="">
      <xdr:nvSpPr>
        <xdr:cNvPr id="149" name="【体育館・プール】&#10;一人当たり面積該当値テキスト">
          <a:extLst>
            <a:ext uri="{FF2B5EF4-FFF2-40B4-BE49-F238E27FC236}">
              <a16:creationId xmlns:a16="http://schemas.microsoft.com/office/drawing/2014/main" id="{D114EFE4-D820-4E60-949E-1B5DAFE7E67B}"/>
            </a:ext>
          </a:extLst>
        </xdr:cNvPr>
        <xdr:cNvSpPr txBox="1"/>
      </xdr:nvSpPr>
      <xdr:spPr>
        <a:xfrm>
          <a:off x="9467850" y="985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116405</xdr:rowOff>
    </xdr:from>
    <xdr:to>
      <xdr:col>50</xdr:col>
      <xdr:colOff>165100</xdr:colOff>
      <xdr:row>62</xdr:row>
      <xdr:rowOff>46555</xdr:rowOff>
    </xdr:to>
    <xdr:sp macro="" textlink="">
      <xdr:nvSpPr>
        <xdr:cNvPr id="150" name="楕円 149">
          <a:extLst>
            <a:ext uri="{FF2B5EF4-FFF2-40B4-BE49-F238E27FC236}">
              <a16:creationId xmlns:a16="http://schemas.microsoft.com/office/drawing/2014/main" id="{D4503266-164C-4FBE-9940-4373255DB766}"/>
            </a:ext>
          </a:extLst>
        </xdr:cNvPr>
        <xdr:cNvSpPr/>
      </xdr:nvSpPr>
      <xdr:spPr>
        <a:xfrm>
          <a:off x="8639175" y="10003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156428</xdr:rowOff>
    </xdr:from>
    <xdr:to>
      <xdr:col>55</xdr:col>
      <xdr:colOff>0</xdr:colOff>
      <xdr:row>61</xdr:row>
      <xdr:rowOff>167205</xdr:rowOff>
    </xdr:to>
    <xdr:cxnSp macro="">
      <xdr:nvCxnSpPr>
        <xdr:cNvPr id="151" name="直線コネクタ 150">
          <a:extLst>
            <a:ext uri="{FF2B5EF4-FFF2-40B4-BE49-F238E27FC236}">
              <a16:creationId xmlns:a16="http://schemas.microsoft.com/office/drawing/2014/main" id="{A04DE7AA-1D9E-4A0F-AD02-749F5FF9DBDE}"/>
            </a:ext>
          </a:extLst>
        </xdr:cNvPr>
        <xdr:cNvCxnSpPr/>
      </xdr:nvCxnSpPr>
      <xdr:spPr>
        <a:xfrm flipV="1">
          <a:off x="8686800" y="10046553"/>
          <a:ext cx="742950" cy="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127508</xdr:rowOff>
    </xdr:from>
    <xdr:to>
      <xdr:col>46</xdr:col>
      <xdr:colOff>38100</xdr:colOff>
      <xdr:row>62</xdr:row>
      <xdr:rowOff>57658</xdr:rowOff>
    </xdr:to>
    <xdr:sp macro="" textlink="">
      <xdr:nvSpPr>
        <xdr:cNvPr id="152" name="楕円 151">
          <a:extLst>
            <a:ext uri="{FF2B5EF4-FFF2-40B4-BE49-F238E27FC236}">
              <a16:creationId xmlns:a16="http://schemas.microsoft.com/office/drawing/2014/main" id="{BF3B67E1-0F04-4335-AAA7-ADF933553231}"/>
            </a:ext>
          </a:extLst>
        </xdr:cNvPr>
        <xdr:cNvSpPr/>
      </xdr:nvSpPr>
      <xdr:spPr>
        <a:xfrm>
          <a:off x="7839075" y="100112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167205</xdr:rowOff>
    </xdr:from>
    <xdr:to>
      <xdr:col>50</xdr:col>
      <xdr:colOff>114300</xdr:colOff>
      <xdr:row>62</xdr:row>
      <xdr:rowOff>6858</xdr:rowOff>
    </xdr:to>
    <xdr:cxnSp macro="">
      <xdr:nvCxnSpPr>
        <xdr:cNvPr id="153" name="直線コネクタ 152">
          <a:extLst>
            <a:ext uri="{FF2B5EF4-FFF2-40B4-BE49-F238E27FC236}">
              <a16:creationId xmlns:a16="http://schemas.microsoft.com/office/drawing/2014/main" id="{1E2A77A1-C92C-4BF1-9F38-A82A2C10C7FE}"/>
            </a:ext>
          </a:extLst>
        </xdr:cNvPr>
        <xdr:cNvCxnSpPr/>
      </xdr:nvCxnSpPr>
      <xdr:spPr>
        <a:xfrm flipV="1">
          <a:off x="7886700" y="10050980"/>
          <a:ext cx="8001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137305</xdr:rowOff>
    </xdr:from>
    <xdr:to>
      <xdr:col>41</xdr:col>
      <xdr:colOff>101600</xdr:colOff>
      <xdr:row>62</xdr:row>
      <xdr:rowOff>67455</xdr:rowOff>
    </xdr:to>
    <xdr:sp macro="" textlink="">
      <xdr:nvSpPr>
        <xdr:cNvPr id="154" name="楕円 153">
          <a:extLst>
            <a:ext uri="{FF2B5EF4-FFF2-40B4-BE49-F238E27FC236}">
              <a16:creationId xmlns:a16="http://schemas.microsoft.com/office/drawing/2014/main" id="{F3F11E79-F038-4A1D-AD47-331441CC473B}"/>
            </a:ext>
          </a:extLst>
        </xdr:cNvPr>
        <xdr:cNvSpPr/>
      </xdr:nvSpPr>
      <xdr:spPr>
        <a:xfrm>
          <a:off x="7029450" y="100274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xdr:rowOff>
    </xdr:from>
    <xdr:to>
      <xdr:col>45</xdr:col>
      <xdr:colOff>177800</xdr:colOff>
      <xdr:row>62</xdr:row>
      <xdr:rowOff>16655</xdr:rowOff>
    </xdr:to>
    <xdr:cxnSp macro="">
      <xdr:nvCxnSpPr>
        <xdr:cNvPr id="155" name="直線コネクタ 154">
          <a:extLst>
            <a:ext uri="{FF2B5EF4-FFF2-40B4-BE49-F238E27FC236}">
              <a16:creationId xmlns:a16="http://schemas.microsoft.com/office/drawing/2014/main" id="{08E6E83E-35B8-4382-8312-E89175B3DD0F}"/>
            </a:ext>
          </a:extLst>
        </xdr:cNvPr>
        <xdr:cNvCxnSpPr/>
      </xdr:nvCxnSpPr>
      <xdr:spPr>
        <a:xfrm flipV="1">
          <a:off x="7077075" y="10058908"/>
          <a:ext cx="80962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61214</xdr:rowOff>
    </xdr:from>
    <xdr:to>
      <xdr:col>36</xdr:col>
      <xdr:colOff>165100</xdr:colOff>
      <xdr:row>61</xdr:row>
      <xdr:rowOff>162814</xdr:rowOff>
    </xdr:to>
    <xdr:sp macro="" textlink="">
      <xdr:nvSpPr>
        <xdr:cNvPr id="156" name="楕円 155">
          <a:extLst>
            <a:ext uri="{FF2B5EF4-FFF2-40B4-BE49-F238E27FC236}">
              <a16:creationId xmlns:a16="http://schemas.microsoft.com/office/drawing/2014/main" id="{345D6599-E1AD-42CE-AC33-73FBB5A18738}"/>
            </a:ext>
          </a:extLst>
        </xdr:cNvPr>
        <xdr:cNvSpPr/>
      </xdr:nvSpPr>
      <xdr:spPr>
        <a:xfrm>
          <a:off x="6238875" y="99513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112014</xdr:rowOff>
    </xdr:from>
    <xdr:to>
      <xdr:col>41</xdr:col>
      <xdr:colOff>50800</xdr:colOff>
      <xdr:row>62</xdr:row>
      <xdr:rowOff>16655</xdr:rowOff>
    </xdr:to>
    <xdr:cxnSp macro="">
      <xdr:nvCxnSpPr>
        <xdr:cNvPr id="157" name="直線コネクタ 156">
          <a:extLst>
            <a:ext uri="{FF2B5EF4-FFF2-40B4-BE49-F238E27FC236}">
              <a16:creationId xmlns:a16="http://schemas.microsoft.com/office/drawing/2014/main" id="{DF43B19A-B64F-4958-9F5D-C609889CDEAE}"/>
            </a:ext>
          </a:extLst>
        </xdr:cNvPr>
        <xdr:cNvCxnSpPr/>
      </xdr:nvCxnSpPr>
      <xdr:spPr>
        <a:xfrm>
          <a:off x="6286500" y="9998964"/>
          <a:ext cx="790575"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DA6EC524-0F42-4552-9032-A04FB44BCE7F}"/>
            </a:ext>
          </a:extLst>
        </xdr:cNvPr>
        <xdr:cNvSpPr txBox="1"/>
      </xdr:nvSpPr>
      <xdr:spPr>
        <a:xfrm>
          <a:off x="8458277" y="1020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DFED5D6E-FED8-4106-84CF-882EAB87EECC}"/>
            </a:ext>
          </a:extLst>
        </xdr:cNvPr>
        <xdr:cNvSpPr txBox="1"/>
      </xdr:nvSpPr>
      <xdr:spPr>
        <a:xfrm>
          <a:off x="7677227" y="102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2F7EA81D-FA40-4200-A295-FC532370447B}"/>
            </a:ext>
          </a:extLst>
        </xdr:cNvPr>
        <xdr:cNvSpPr txBox="1"/>
      </xdr:nvSpPr>
      <xdr:spPr>
        <a:xfrm>
          <a:off x="6867602" y="102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8E08533A-5E03-4175-8E37-86CF99F4B694}"/>
            </a:ext>
          </a:extLst>
        </xdr:cNvPr>
        <xdr:cNvSpPr txBox="1"/>
      </xdr:nvSpPr>
      <xdr:spPr>
        <a:xfrm>
          <a:off x="606750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63082</xdr:rowOff>
    </xdr:from>
    <xdr:ext cx="469744" cy="259045"/>
    <xdr:sp macro="" textlink="">
      <xdr:nvSpPr>
        <xdr:cNvPr id="162" name="n_1mainValue【体育館・プール】&#10;一人当たり面積">
          <a:extLst>
            <a:ext uri="{FF2B5EF4-FFF2-40B4-BE49-F238E27FC236}">
              <a16:creationId xmlns:a16="http://schemas.microsoft.com/office/drawing/2014/main" id="{5A69BC6F-8B74-478F-BBCF-123F9EC6C01A}"/>
            </a:ext>
          </a:extLst>
        </xdr:cNvPr>
        <xdr:cNvSpPr txBox="1"/>
      </xdr:nvSpPr>
      <xdr:spPr>
        <a:xfrm>
          <a:off x="8458277" y="979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74185</xdr:rowOff>
    </xdr:from>
    <xdr:ext cx="469744" cy="259045"/>
    <xdr:sp macro="" textlink="">
      <xdr:nvSpPr>
        <xdr:cNvPr id="163" name="n_2mainValue【体育館・プール】&#10;一人当たり面積">
          <a:extLst>
            <a:ext uri="{FF2B5EF4-FFF2-40B4-BE49-F238E27FC236}">
              <a16:creationId xmlns:a16="http://schemas.microsoft.com/office/drawing/2014/main" id="{FF674C05-8667-4228-B497-FD5836F2E9C6}"/>
            </a:ext>
          </a:extLst>
        </xdr:cNvPr>
        <xdr:cNvSpPr txBox="1"/>
      </xdr:nvSpPr>
      <xdr:spPr>
        <a:xfrm>
          <a:off x="7677227"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83982</xdr:rowOff>
    </xdr:from>
    <xdr:ext cx="469744" cy="259045"/>
    <xdr:sp macro="" textlink="">
      <xdr:nvSpPr>
        <xdr:cNvPr id="164" name="n_3mainValue【体育館・プール】&#10;一人当たり面積">
          <a:extLst>
            <a:ext uri="{FF2B5EF4-FFF2-40B4-BE49-F238E27FC236}">
              <a16:creationId xmlns:a16="http://schemas.microsoft.com/office/drawing/2014/main" id="{71CFF816-5E70-433F-A332-A5C852F9100D}"/>
            </a:ext>
          </a:extLst>
        </xdr:cNvPr>
        <xdr:cNvSpPr txBox="1"/>
      </xdr:nvSpPr>
      <xdr:spPr>
        <a:xfrm>
          <a:off x="6867602" y="98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7891</xdr:rowOff>
    </xdr:from>
    <xdr:ext cx="469744" cy="259045"/>
    <xdr:sp macro="" textlink="">
      <xdr:nvSpPr>
        <xdr:cNvPr id="165" name="n_4mainValue【体育館・プール】&#10;一人当たり面積">
          <a:extLst>
            <a:ext uri="{FF2B5EF4-FFF2-40B4-BE49-F238E27FC236}">
              <a16:creationId xmlns:a16="http://schemas.microsoft.com/office/drawing/2014/main" id="{A451761E-68EA-46BD-934F-6D778297792A}"/>
            </a:ext>
          </a:extLst>
        </xdr:cNvPr>
        <xdr:cNvSpPr txBox="1"/>
      </xdr:nvSpPr>
      <xdr:spPr>
        <a:xfrm>
          <a:off x="6067502" y="973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AC9AC11E-13DD-4F7A-8B79-630485562DA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75F92B8-41DC-4A1F-ADA2-F1CD1E7A1A3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C0C5A814-F8CC-4C38-AFFA-BF748BD2A2D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CBCD51BE-AD6E-4183-B470-9318CDC95D3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C487C61-3042-4F92-AAA6-008AB0B9679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CA6702B-67E3-4ED5-BA20-6F8575B48BA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D2641D6-B8F7-4F59-8F7D-13E37745188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741EBE8F-00B0-4088-B827-752E278EE3B5}"/>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E306887C-2E46-4A57-8124-79D5F608309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257605EE-C385-49E4-AD7B-92A1BE703B1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2CA2E509-0BA2-416C-8DB3-95966DEF1D3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C969B1E4-75F9-4990-AF48-99002885FEA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FF0AC844-5147-4C50-9009-638F44101E1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E3FF8D3B-C310-465E-8C53-DE3514BD8A4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A7883246-8CCD-446C-83AA-ED7A9A73410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D55454DE-C74B-4BF2-8A6D-BD0D992BEAD7}"/>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1B71193F-46E3-44B2-9BD7-7B5F37E613A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E2E6AAEA-8E68-49AB-8085-6EE2E4E7365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C6D4CFE8-C865-45C6-9E1C-87C59C5AE7E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26D0494A-F1F5-4B08-ADCF-861669D65C2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E4909EB5-2B88-400B-91B7-8A91C55702C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C6BAC7FE-0AAE-478B-A974-828D0DF4FF8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4B7E45C6-C086-4061-9A6E-4D1EE456712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259BA1DF-7962-4011-BD6B-33F422DC544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a:extLst>
            <a:ext uri="{FF2B5EF4-FFF2-40B4-BE49-F238E27FC236}">
              <a16:creationId xmlns:a16="http://schemas.microsoft.com/office/drawing/2014/main" id="{7A929CE9-FD75-4FDC-BCBD-DCB84C16F2C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a:extLst>
            <a:ext uri="{FF2B5EF4-FFF2-40B4-BE49-F238E27FC236}">
              <a16:creationId xmlns:a16="http://schemas.microsoft.com/office/drawing/2014/main" id="{2C838ACF-9807-479B-83C7-2E09B7EA160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a:extLst>
            <a:ext uri="{FF2B5EF4-FFF2-40B4-BE49-F238E27FC236}">
              <a16:creationId xmlns:a16="http://schemas.microsoft.com/office/drawing/2014/main" id="{C4346FDE-78D4-4C9C-947F-8C26771A75B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3" name="直線コネクタ 192">
          <a:extLst>
            <a:ext uri="{FF2B5EF4-FFF2-40B4-BE49-F238E27FC236}">
              <a16:creationId xmlns:a16="http://schemas.microsoft.com/office/drawing/2014/main" id="{7DECC1D9-FEFD-4400-8141-DCB204B9A7BE}"/>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4" name="テキスト ボックス 193">
          <a:extLst>
            <a:ext uri="{FF2B5EF4-FFF2-40B4-BE49-F238E27FC236}">
              <a16:creationId xmlns:a16="http://schemas.microsoft.com/office/drawing/2014/main" id="{13990141-9C7D-4D31-8E63-C6573D423B44}"/>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5" name="直線コネクタ 194">
          <a:extLst>
            <a:ext uri="{FF2B5EF4-FFF2-40B4-BE49-F238E27FC236}">
              <a16:creationId xmlns:a16="http://schemas.microsoft.com/office/drawing/2014/main" id="{0C740DB1-ABCD-43DD-9157-1820D877580D}"/>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6" name="テキスト ボックス 195">
          <a:extLst>
            <a:ext uri="{FF2B5EF4-FFF2-40B4-BE49-F238E27FC236}">
              <a16:creationId xmlns:a16="http://schemas.microsoft.com/office/drawing/2014/main" id="{42854EE6-F821-4366-8A4A-3E14D484801B}"/>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7" name="直線コネクタ 196">
          <a:extLst>
            <a:ext uri="{FF2B5EF4-FFF2-40B4-BE49-F238E27FC236}">
              <a16:creationId xmlns:a16="http://schemas.microsoft.com/office/drawing/2014/main" id="{034F4EDE-1990-4A82-9768-487699F83203}"/>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8" name="テキスト ボックス 197">
          <a:extLst>
            <a:ext uri="{FF2B5EF4-FFF2-40B4-BE49-F238E27FC236}">
              <a16:creationId xmlns:a16="http://schemas.microsoft.com/office/drawing/2014/main" id="{79D85D8B-2DC2-41C4-8F35-D4A0D827C828}"/>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9" name="直線コネクタ 198">
          <a:extLst>
            <a:ext uri="{FF2B5EF4-FFF2-40B4-BE49-F238E27FC236}">
              <a16:creationId xmlns:a16="http://schemas.microsoft.com/office/drawing/2014/main" id="{31BEA8F9-2691-40D7-B5AE-FEBC231B15E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00" name="テキスト ボックス 199">
          <a:extLst>
            <a:ext uri="{FF2B5EF4-FFF2-40B4-BE49-F238E27FC236}">
              <a16:creationId xmlns:a16="http://schemas.microsoft.com/office/drawing/2014/main" id="{F3D90BBA-D67F-42A6-A791-E603B258EC16}"/>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1" name="直線コネクタ 200">
          <a:extLst>
            <a:ext uri="{FF2B5EF4-FFF2-40B4-BE49-F238E27FC236}">
              <a16:creationId xmlns:a16="http://schemas.microsoft.com/office/drawing/2014/main" id="{01AE8FE9-D833-4F93-A9B4-016E06CE8A4E}"/>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2" name="テキスト ボックス 201">
          <a:extLst>
            <a:ext uri="{FF2B5EF4-FFF2-40B4-BE49-F238E27FC236}">
              <a16:creationId xmlns:a16="http://schemas.microsoft.com/office/drawing/2014/main" id="{D96E8A02-EC71-40F9-B51E-AD1132483B70}"/>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12CD65DB-730D-4CF2-AFE4-193DD74C3DAE}"/>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4" name="テキスト ボックス 203">
          <a:extLst>
            <a:ext uri="{FF2B5EF4-FFF2-40B4-BE49-F238E27FC236}">
              <a16:creationId xmlns:a16="http://schemas.microsoft.com/office/drawing/2014/main" id="{C3841AB0-61A5-4659-B220-5902900CD478}"/>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95C5647E-857F-4A73-AC8A-948048073C7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206" name="直線コネクタ 205">
          <a:extLst>
            <a:ext uri="{FF2B5EF4-FFF2-40B4-BE49-F238E27FC236}">
              <a16:creationId xmlns:a16="http://schemas.microsoft.com/office/drawing/2014/main" id="{BDAEB1B2-27CE-43EF-B219-EA4077EC0953}"/>
            </a:ext>
          </a:extLst>
        </xdr:cNvPr>
        <xdr:cNvCxnSpPr/>
      </xdr:nvCxnSpPr>
      <xdr:spPr>
        <a:xfrm flipV="1">
          <a:off x="4180840" y="16241395"/>
          <a:ext cx="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3435C859-2DDF-4380-B46E-388ED7792426}"/>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8" name="直線コネクタ 207">
          <a:extLst>
            <a:ext uri="{FF2B5EF4-FFF2-40B4-BE49-F238E27FC236}">
              <a16:creationId xmlns:a16="http://schemas.microsoft.com/office/drawing/2014/main" id="{D7A65C06-5972-405D-974C-CD8816D32577}"/>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09" name="【市民会館】&#10;有形固定資産減価償却率最大値テキスト">
          <a:extLst>
            <a:ext uri="{FF2B5EF4-FFF2-40B4-BE49-F238E27FC236}">
              <a16:creationId xmlns:a16="http://schemas.microsoft.com/office/drawing/2014/main" id="{6C9ED62B-9BE7-44EE-A0F7-7CEFB6F42D52}"/>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10" name="直線コネクタ 209">
          <a:extLst>
            <a:ext uri="{FF2B5EF4-FFF2-40B4-BE49-F238E27FC236}">
              <a16:creationId xmlns:a16="http://schemas.microsoft.com/office/drawing/2014/main" id="{07E96391-3FE6-463D-B70D-71778D2F2829}"/>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273464B7-D9F1-4428-B471-1A03AB55A187}"/>
            </a:ext>
          </a:extLst>
        </xdr:cNvPr>
        <xdr:cNvSpPr txBox="1"/>
      </xdr:nvSpPr>
      <xdr:spPr>
        <a:xfrm>
          <a:off x="4219575" y="16982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212" name="フローチャート: 判断 211">
          <a:extLst>
            <a:ext uri="{FF2B5EF4-FFF2-40B4-BE49-F238E27FC236}">
              <a16:creationId xmlns:a16="http://schemas.microsoft.com/office/drawing/2014/main" id="{84528804-634C-4F6F-8D9B-50A2A01DB97A}"/>
            </a:ext>
          </a:extLst>
        </xdr:cNvPr>
        <xdr:cNvSpPr/>
      </xdr:nvSpPr>
      <xdr:spPr>
        <a:xfrm>
          <a:off x="4124325"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213" name="フローチャート: 判断 212">
          <a:extLst>
            <a:ext uri="{FF2B5EF4-FFF2-40B4-BE49-F238E27FC236}">
              <a16:creationId xmlns:a16="http://schemas.microsoft.com/office/drawing/2014/main" id="{2E806E23-E8D3-41A4-AF26-3B641561688C}"/>
            </a:ext>
          </a:extLst>
        </xdr:cNvPr>
        <xdr:cNvSpPr/>
      </xdr:nvSpPr>
      <xdr:spPr>
        <a:xfrm>
          <a:off x="3381375" y="17134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214" name="フローチャート: 判断 213">
          <a:extLst>
            <a:ext uri="{FF2B5EF4-FFF2-40B4-BE49-F238E27FC236}">
              <a16:creationId xmlns:a16="http://schemas.microsoft.com/office/drawing/2014/main" id="{F9EEE203-7F04-4C60-8BB8-46282B69B9A8}"/>
            </a:ext>
          </a:extLst>
        </xdr:cNvPr>
        <xdr:cNvSpPr/>
      </xdr:nvSpPr>
      <xdr:spPr>
        <a:xfrm>
          <a:off x="2571750" y="1709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215" name="フローチャート: 判断 214">
          <a:extLst>
            <a:ext uri="{FF2B5EF4-FFF2-40B4-BE49-F238E27FC236}">
              <a16:creationId xmlns:a16="http://schemas.microsoft.com/office/drawing/2014/main" id="{A846F8C3-8F16-40A1-B6A6-17742A831D8A}"/>
            </a:ext>
          </a:extLst>
        </xdr:cNvPr>
        <xdr:cNvSpPr/>
      </xdr:nvSpPr>
      <xdr:spPr>
        <a:xfrm>
          <a:off x="1781175"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216" name="フローチャート: 判断 215">
          <a:extLst>
            <a:ext uri="{FF2B5EF4-FFF2-40B4-BE49-F238E27FC236}">
              <a16:creationId xmlns:a16="http://schemas.microsoft.com/office/drawing/2014/main" id="{0A3B0079-C413-4417-9E0B-18ED947F51F8}"/>
            </a:ext>
          </a:extLst>
        </xdr:cNvPr>
        <xdr:cNvSpPr/>
      </xdr:nvSpPr>
      <xdr:spPr>
        <a:xfrm>
          <a:off x="981075" y="17023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85CC020-AAAD-4006-93DF-686FFA0CEECD}"/>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55F41B89-2AB4-42FF-BEB9-BC865ADF0A4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E79FF2B5-CBA0-4B9F-9534-0B4869687E8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8194415E-52F4-4FD7-8D89-84D92267945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CC3AE933-00EE-419A-8D7C-71D5C9DDA995}"/>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80645</xdr:rowOff>
    </xdr:from>
    <xdr:to>
      <xdr:col>24</xdr:col>
      <xdr:colOff>114300</xdr:colOff>
      <xdr:row>109</xdr:row>
      <xdr:rowOff>10795</xdr:rowOff>
    </xdr:to>
    <xdr:sp macro="" textlink="">
      <xdr:nvSpPr>
        <xdr:cNvPr id="222" name="楕円 221">
          <a:extLst>
            <a:ext uri="{FF2B5EF4-FFF2-40B4-BE49-F238E27FC236}">
              <a16:creationId xmlns:a16="http://schemas.microsoft.com/office/drawing/2014/main" id="{F69E220D-3BCE-41BA-8778-01D682EB3EF4}"/>
            </a:ext>
          </a:extLst>
        </xdr:cNvPr>
        <xdr:cNvSpPr/>
      </xdr:nvSpPr>
      <xdr:spPr>
        <a:xfrm>
          <a:off x="4124325" y="17743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167022</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25D06604-757B-4CF8-8364-2A34E65B991E}"/>
            </a:ext>
          </a:extLst>
        </xdr:cNvPr>
        <xdr:cNvSpPr txBox="1"/>
      </xdr:nvSpPr>
      <xdr:spPr>
        <a:xfrm>
          <a:off x="4219575"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74930</xdr:rowOff>
    </xdr:from>
    <xdr:to>
      <xdr:col>20</xdr:col>
      <xdr:colOff>38100</xdr:colOff>
      <xdr:row>109</xdr:row>
      <xdr:rowOff>5080</xdr:rowOff>
    </xdr:to>
    <xdr:sp macro="" textlink="">
      <xdr:nvSpPr>
        <xdr:cNvPr id="224" name="楕円 223">
          <a:extLst>
            <a:ext uri="{FF2B5EF4-FFF2-40B4-BE49-F238E27FC236}">
              <a16:creationId xmlns:a16="http://schemas.microsoft.com/office/drawing/2014/main" id="{0BC77E9D-2AD4-4748-92B7-DEEA026914A0}"/>
            </a:ext>
          </a:extLst>
        </xdr:cNvPr>
        <xdr:cNvSpPr/>
      </xdr:nvSpPr>
      <xdr:spPr>
        <a:xfrm>
          <a:off x="3381375" y="17734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125730</xdr:rowOff>
    </xdr:from>
    <xdr:to>
      <xdr:col>24</xdr:col>
      <xdr:colOff>63500</xdr:colOff>
      <xdr:row>108</xdr:row>
      <xdr:rowOff>131445</xdr:rowOff>
    </xdr:to>
    <xdr:cxnSp macro="">
      <xdr:nvCxnSpPr>
        <xdr:cNvPr id="225" name="直線コネクタ 224">
          <a:extLst>
            <a:ext uri="{FF2B5EF4-FFF2-40B4-BE49-F238E27FC236}">
              <a16:creationId xmlns:a16="http://schemas.microsoft.com/office/drawing/2014/main" id="{B1CA45D7-73F5-4945-8FF8-D826BB3F97F5}"/>
            </a:ext>
          </a:extLst>
        </xdr:cNvPr>
        <xdr:cNvCxnSpPr/>
      </xdr:nvCxnSpPr>
      <xdr:spPr>
        <a:xfrm>
          <a:off x="3429000" y="17781905"/>
          <a:ext cx="7524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226" name="楕円 225">
          <a:extLst>
            <a:ext uri="{FF2B5EF4-FFF2-40B4-BE49-F238E27FC236}">
              <a16:creationId xmlns:a16="http://schemas.microsoft.com/office/drawing/2014/main" id="{035A7292-CA70-4312-9782-DBACBF2A7B3B}"/>
            </a:ext>
          </a:extLst>
        </xdr:cNvPr>
        <xdr:cNvSpPr/>
      </xdr:nvSpPr>
      <xdr:spPr>
        <a:xfrm>
          <a:off x="2571750" y="1776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125730</xdr:rowOff>
    </xdr:from>
    <xdr:to>
      <xdr:col>19</xdr:col>
      <xdr:colOff>177800</xdr:colOff>
      <xdr:row>108</xdr:row>
      <xdr:rowOff>152400</xdr:rowOff>
    </xdr:to>
    <xdr:cxnSp macro="">
      <xdr:nvCxnSpPr>
        <xdr:cNvPr id="227" name="直線コネクタ 226">
          <a:extLst>
            <a:ext uri="{FF2B5EF4-FFF2-40B4-BE49-F238E27FC236}">
              <a16:creationId xmlns:a16="http://schemas.microsoft.com/office/drawing/2014/main" id="{6ECD9453-EABE-40EC-814C-86BAFE94FFFA}"/>
            </a:ext>
          </a:extLst>
        </xdr:cNvPr>
        <xdr:cNvCxnSpPr/>
      </xdr:nvCxnSpPr>
      <xdr:spPr>
        <a:xfrm flipV="1">
          <a:off x="2619375" y="17781905"/>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228" name="楕円 227">
          <a:extLst>
            <a:ext uri="{FF2B5EF4-FFF2-40B4-BE49-F238E27FC236}">
              <a16:creationId xmlns:a16="http://schemas.microsoft.com/office/drawing/2014/main" id="{18B686F4-DDE4-4938-94FE-9E67D9129A27}"/>
            </a:ext>
          </a:extLst>
        </xdr:cNvPr>
        <xdr:cNvSpPr/>
      </xdr:nvSpPr>
      <xdr:spPr>
        <a:xfrm>
          <a:off x="1781175" y="17764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229" name="直線コネクタ 228">
          <a:extLst>
            <a:ext uri="{FF2B5EF4-FFF2-40B4-BE49-F238E27FC236}">
              <a16:creationId xmlns:a16="http://schemas.microsoft.com/office/drawing/2014/main" id="{8267899B-E1FF-4138-A441-42A6B05816CE}"/>
            </a:ext>
          </a:extLst>
        </xdr:cNvPr>
        <xdr:cNvCxnSpPr/>
      </xdr:nvCxnSpPr>
      <xdr:spPr>
        <a:xfrm>
          <a:off x="1828800" y="17811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78739</xdr:rowOff>
    </xdr:from>
    <xdr:to>
      <xdr:col>6</xdr:col>
      <xdr:colOff>38100</xdr:colOff>
      <xdr:row>109</xdr:row>
      <xdr:rowOff>8889</xdr:rowOff>
    </xdr:to>
    <xdr:sp macro="" textlink="">
      <xdr:nvSpPr>
        <xdr:cNvPr id="230" name="楕円 229">
          <a:extLst>
            <a:ext uri="{FF2B5EF4-FFF2-40B4-BE49-F238E27FC236}">
              <a16:creationId xmlns:a16="http://schemas.microsoft.com/office/drawing/2014/main" id="{FAD35498-D374-4331-826F-F49AE228ADE0}"/>
            </a:ext>
          </a:extLst>
        </xdr:cNvPr>
        <xdr:cNvSpPr/>
      </xdr:nvSpPr>
      <xdr:spPr>
        <a:xfrm>
          <a:off x="981075" y="17738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129539</xdr:rowOff>
    </xdr:from>
    <xdr:to>
      <xdr:col>10</xdr:col>
      <xdr:colOff>114300</xdr:colOff>
      <xdr:row>108</xdr:row>
      <xdr:rowOff>152400</xdr:rowOff>
    </xdr:to>
    <xdr:cxnSp macro="">
      <xdr:nvCxnSpPr>
        <xdr:cNvPr id="231" name="直線コネクタ 230">
          <a:extLst>
            <a:ext uri="{FF2B5EF4-FFF2-40B4-BE49-F238E27FC236}">
              <a16:creationId xmlns:a16="http://schemas.microsoft.com/office/drawing/2014/main" id="{7CF4DF74-85F9-42CC-AA96-44499452A488}"/>
            </a:ext>
          </a:extLst>
        </xdr:cNvPr>
        <xdr:cNvCxnSpPr/>
      </xdr:nvCxnSpPr>
      <xdr:spPr>
        <a:xfrm>
          <a:off x="1028700" y="17785714"/>
          <a:ext cx="8001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232" name="n_1aveValue【市民会館】&#10;有形固定資産減価償却率">
          <a:extLst>
            <a:ext uri="{FF2B5EF4-FFF2-40B4-BE49-F238E27FC236}">
              <a16:creationId xmlns:a16="http://schemas.microsoft.com/office/drawing/2014/main" id="{0FDB9E1F-FC2D-4E50-A51C-33DE5673D2D3}"/>
            </a:ext>
          </a:extLst>
        </xdr:cNvPr>
        <xdr:cNvSpPr txBox="1"/>
      </xdr:nvSpPr>
      <xdr:spPr>
        <a:xfrm>
          <a:off x="32391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233" name="n_2aveValue【市民会館】&#10;有形固定資産減価償却率">
          <a:extLst>
            <a:ext uri="{FF2B5EF4-FFF2-40B4-BE49-F238E27FC236}">
              <a16:creationId xmlns:a16="http://schemas.microsoft.com/office/drawing/2014/main" id="{DF05DE7D-0609-483B-AC06-AD5EB66D7F4A}"/>
            </a:ext>
          </a:extLst>
        </xdr:cNvPr>
        <xdr:cNvSpPr txBox="1"/>
      </xdr:nvSpPr>
      <xdr:spPr>
        <a:xfrm>
          <a:off x="2439044"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234" name="n_3aveValue【市民会館】&#10;有形固定資産減価償却率">
          <a:extLst>
            <a:ext uri="{FF2B5EF4-FFF2-40B4-BE49-F238E27FC236}">
              <a16:creationId xmlns:a16="http://schemas.microsoft.com/office/drawing/2014/main" id="{4E843A6E-EBBF-4CD0-B5CF-B5E2A49ACCF1}"/>
            </a:ext>
          </a:extLst>
        </xdr:cNvPr>
        <xdr:cNvSpPr txBox="1"/>
      </xdr:nvSpPr>
      <xdr:spPr>
        <a:xfrm>
          <a:off x="164846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235" name="n_4aveValue【市民会館】&#10;有形固定資産減価償却率">
          <a:extLst>
            <a:ext uri="{FF2B5EF4-FFF2-40B4-BE49-F238E27FC236}">
              <a16:creationId xmlns:a16="http://schemas.microsoft.com/office/drawing/2014/main" id="{B6F4946C-2CA8-4716-A799-AA6F8D47D5E9}"/>
            </a:ext>
          </a:extLst>
        </xdr:cNvPr>
        <xdr:cNvSpPr txBox="1"/>
      </xdr:nvSpPr>
      <xdr:spPr>
        <a:xfrm>
          <a:off x="848369" y="1679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167657</xdr:rowOff>
    </xdr:from>
    <xdr:ext cx="405111" cy="259045"/>
    <xdr:sp macro="" textlink="">
      <xdr:nvSpPr>
        <xdr:cNvPr id="236" name="n_1mainValue【市民会館】&#10;有形固定資産減価償却率">
          <a:extLst>
            <a:ext uri="{FF2B5EF4-FFF2-40B4-BE49-F238E27FC236}">
              <a16:creationId xmlns:a16="http://schemas.microsoft.com/office/drawing/2014/main" id="{82BD3352-76D8-423C-9A5D-3D484FD7D38E}"/>
            </a:ext>
          </a:extLst>
        </xdr:cNvPr>
        <xdr:cNvSpPr txBox="1"/>
      </xdr:nvSpPr>
      <xdr:spPr>
        <a:xfrm>
          <a:off x="32391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237" name="n_2mainValue【市民会館】&#10;有形固定資産減価償却率">
          <a:extLst>
            <a:ext uri="{FF2B5EF4-FFF2-40B4-BE49-F238E27FC236}">
              <a16:creationId xmlns:a16="http://schemas.microsoft.com/office/drawing/2014/main" id="{611F3AEB-FC31-4722-A7D0-CBC987D48EEA}"/>
            </a:ext>
          </a:extLst>
        </xdr:cNvPr>
        <xdr:cNvSpPr txBox="1"/>
      </xdr:nvSpPr>
      <xdr:spPr>
        <a:xfrm>
          <a:off x="2409902"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238" name="n_3mainValue【市民会館】&#10;有形固定資産減価償却率">
          <a:extLst>
            <a:ext uri="{FF2B5EF4-FFF2-40B4-BE49-F238E27FC236}">
              <a16:creationId xmlns:a16="http://schemas.microsoft.com/office/drawing/2014/main" id="{BF80D792-9F08-4713-A189-35A27CE2105A}"/>
            </a:ext>
          </a:extLst>
        </xdr:cNvPr>
        <xdr:cNvSpPr txBox="1"/>
      </xdr:nvSpPr>
      <xdr:spPr>
        <a:xfrm>
          <a:off x="1609802"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16</xdr:rowOff>
    </xdr:from>
    <xdr:ext cx="405111" cy="259045"/>
    <xdr:sp macro="" textlink="">
      <xdr:nvSpPr>
        <xdr:cNvPr id="239" name="n_4mainValue【市民会館】&#10;有形固定資産減価償却率">
          <a:extLst>
            <a:ext uri="{FF2B5EF4-FFF2-40B4-BE49-F238E27FC236}">
              <a16:creationId xmlns:a16="http://schemas.microsoft.com/office/drawing/2014/main" id="{D48648EB-690A-444A-BAD6-C6AB711E7577}"/>
            </a:ext>
          </a:extLst>
        </xdr:cNvPr>
        <xdr:cNvSpPr txBox="1"/>
      </xdr:nvSpPr>
      <xdr:spPr>
        <a:xfrm>
          <a:off x="848369"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7CA37959-B081-40BD-A718-4BB6F80CC97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49940ADE-7C11-4A6F-9B58-83F0996F42E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BEFBAF4B-F5A7-48FB-B291-3975D98D006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78665C89-F1B0-4699-A4EB-187806ECA7A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4EF16DDE-A9D2-4475-A309-77117CE04C7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DC40A653-88A8-4125-A507-AB8C1446031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C1982828-BEDB-4AC5-8B39-825D213CE8C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490EA9D2-E573-4880-8751-81C3DBE8639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362CC7B7-09D1-42F8-B43C-BC0BD7CB3C3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E9A62748-62EE-48AC-A06D-2782F09D7BD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50" name="直線コネクタ 249">
          <a:extLst>
            <a:ext uri="{FF2B5EF4-FFF2-40B4-BE49-F238E27FC236}">
              <a16:creationId xmlns:a16="http://schemas.microsoft.com/office/drawing/2014/main" id="{FB82CE58-D97B-48F9-95E5-08B9BB3FB328}"/>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51" name="テキスト ボックス 250">
          <a:extLst>
            <a:ext uri="{FF2B5EF4-FFF2-40B4-BE49-F238E27FC236}">
              <a16:creationId xmlns:a16="http://schemas.microsoft.com/office/drawing/2014/main" id="{07EF76DC-939D-4D22-A102-C0F71F822808}"/>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52" name="直線コネクタ 251">
          <a:extLst>
            <a:ext uri="{FF2B5EF4-FFF2-40B4-BE49-F238E27FC236}">
              <a16:creationId xmlns:a16="http://schemas.microsoft.com/office/drawing/2014/main" id="{89C8A9E5-A582-48F2-9E6C-43EEE533EDBF}"/>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53" name="テキスト ボックス 252">
          <a:extLst>
            <a:ext uri="{FF2B5EF4-FFF2-40B4-BE49-F238E27FC236}">
              <a16:creationId xmlns:a16="http://schemas.microsoft.com/office/drawing/2014/main" id="{3CA76515-6A23-4C51-A354-49F4572FAA7E}"/>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54" name="直線コネクタ 253">
          <a:extLst>
            <a:ext uri="{FF2B5EF4-FFF2-40B4-BE49-F238E27FC236}">
              <a16:creationId xmlns:a16="http://schemas.microsoft.com/office/drawing/2014/main" id="{6610DDE7-B3CE-40D9-985C-1C8260D160D1}"/>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55" name="テキスト ボックス 254">
          <a:extLst>
            <a:ext uri="{FF2B5EF4-FFF2-40B4-BE49-F238E27FC236}">
              <a16:creationId xmlns:a16="http://schemas.microsoft.com/office/drawing/2014/main" id="{6B0911F2-8B0A-4345-8B76-20815C798751}"/>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56" name="直線コネクタ 255">
          <a:extLst>
            <a:ext uri="{FF2B5EF4-FFF2-40B4-BE49-F238E27FC236}">
              <a16:creationId xmlns:a16="http://schemas.microsoft.com/office/drawing/2014/main" id="{05C16AA9-A6A4-46F4-AADE-022890EAC1AB}"/>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57" name="テキスト ボックス 256">
          <a:extLst>
            <a:ext uri="{FF2B5EF4-FFF2-40B4-BE49-F238E27FC236}">
              <a16:creationId xmlns:a16="http://schemas.microsoft.com/office/drawing/2014/main" id="{4A3986AF-1C0C-4283-B7FC-940D83040743}"/>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3B553297-DBFB-4AB7-A159-B82195A7E4B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080A1C72-0E53-45DC-855D-57DD5EACAAD3}"/>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3BB526EF-A52E-48E3-9924-BB7BB7D096F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261" name="直線コネクタ 260">
          <a:extLst>
            <a:ext uri="{FF2B5EF4-FFF2-40B4-BE49-F238E27FC236}">
              <a16:creationId xmlns:a16="http://schemas.microsoft.com/office/drawing/2014/main" id="{B6CAB27B-11E8-4BDF-97F9-358F6738FEB8}"/>
            </a:ext>
          </a:extLst>
        </xdr:cNvPr>
        <xdr:cNvCxnSpPr/>
      </xdr:nvCxnSpPr>
      <xdr:spPr>
        <a:xfrm flipV="1">
          <a:off x="9429115" y="16223614"/>
          <a:ext cx="0" cy="14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262" name="【市民会館】&#10;一人当たり面積最小値テキスト">
          <a:extLst>
            <a:ext uri="{FF2B5EF4-FFF2-40B4-BE49-F238E27FC236}">
              <a16:creationId xmlns:a16="http://schemas.microsoft.com/office/drawing/2014/main" id="{BB7D6FFD-19DE-41A3-A413-220A6224FE62}"/>
            </a:ext>
          </a:extLst>
        </xdr:cNvPr>
        <xdr:cNvSpPr txBox="1"/>
      </xdr:nvSpPr>
      <xdr:spPr>
        <a:xfrm>
          <a:off x="9467850" y="1770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263" name="直線コネクタ 262">
          <a:extLst>
            <a:ext uri="{FF2B5EF4-FFF2-40B4-BE49-F238E27FC236}">
              <a16:creationId xmlns:a16="http://schemas.microsoft.com/office/drawing/2014/main" id="{FD84804D-B650-4D73-BB4E-AD1D63361A2F}"/>
            </a:ext>
          </a:extLst>
        </xdr:cNvPr>
        <xdr:cNvCxnSpPr/>
      </xdr:nvCxnSpPr>
      <xdr:spPr>
        <a:xfrm>
          <a:off x="9363075" y="17708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64" name="【市民会館】&#10;一人当たり面積最大値テキスト">
          <a:extLst>
            <a:ext uri="{FF2B5EF4-FFF2-40B4-BE49-F238E27FC236}">
              <a16:creationId xmlns:a16="http://schemas.microsoft.com/office/drawing/2014/main" id="{1B7FAA7E-AE91-4552-930F-1CD775D6CB64}"/>
            </a:ext>
          </a:extLst>
        </xdr:cNvPr>
        <xdr:cNvSpPr txBox="1"/>
      </xdr:nvSpPr>
      <xdr:spPr>
        <a:xfrm>
          <a:off x="9467850"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65" name="直線コネクタ 264">
          <a:extLst>
            <a:ext uri="{FF2B5EF4-FFF2-40B4-BE49-F238E27FC236}">
              <a16:creationId xmlns:a16="http://schemas.microsoft.com/office/drawing/2014/main" id="{D035CD1E-B510-450A-ACFF-E8ABC424BBB8}"/>
            </a:ext>
          </a:extLst>
        </xdr:cNvPr>
        <xdr:cNvCxnSpPr/>
      </xdr:nvCxnSpPr>
      <xdr:spPr>
        <a:xfrm>
          <a:off x="9363075" y="162236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266" name="【市民会館】&#10;一人当たり面積平均値テキスト">
          <a:extLst>
            <a:ext uri="{FF2B5EF4-FFF2-40B4-BE49-F238E27FC236}">
              <a16:creationId xmlns:a16="http://schemas.microsoft.com/office/drawing/2014/main" id="{3B3AEAB1-06C2-4D76-A94A-F5893C8DAF9F}"/>
            </a:ext>
          </a:extLst>
        </xdr:cNvPr>
        <xdr:cNvSpPr txBox="1"/>
      </xdr:nvSpPr>
      <xdr:spPr>
        <a:xfrm>
          <a:off x="9467850" y="1705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267" name="フローチャート: 判断 266">
          <a:extLst>
            <a:ext uri="{FF2B5EF4-FFF2-40B4-BE49-F238E27FC236}">
              <a16:creationId xmlns:a16="http://schemas.microsoft.com/office/drawing/2014/main" id="{740C77B5-4442-4A32-88B4-2EF361621C35}"/>
            </a:ext>
          </a:extLst>
        </xdr:cNvPr>
        <xdr:cNvSpPr/>
      </xdr:nvSpPr>
      <xdr:spPr>
        <a:xfrm>
          <a:off x="9401175" y="172024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268" name="フローチャート: 判断 267">
          <a:extLst>
            <a:ext uri="{FF2B5EF4-FFF2-40B4-BE49-F238E27FC236}">
              <a16:creationId xmlns:a16="http://schemas.microsoft.com/office/drawing/2014/main" id="{657642DC-379A-4281-ABA3-95645B3E56EC}"/>
            </a:ext>
          </a:extLst>
        </xdr:cNvPr>
        <xdr:cNvSpPr/>
      </xdr:nvSpPr>
      <xdr:spPr>
        <a:xfrm>
          <a:off x="8639175" y="172312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269" name="フローチャート: 判断 268">
          <a:extLst>
            <a:ext uri="{FF2B5EF4-FFF2-40B4-BE49-F238E27FC236}">
              <a16:creationId xmlns:a16="http://schemas.microsoft.com/office/drawing/2014/main" id="{CFF90AD6-690D-46A5-9CAF-3743194E4CEC}"/>
            </a:ext>
          </a:extLst>
        </xdr:cNvPr>
        <xdr:cNvSpPr/>
      </xdr:nvSpPr>
      <xdr:spPr>
        <a:xfrm>
          <a:off x="7839075" y="17250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270" name="フローチャート: 判断 269">
          <a:extLst>
            <a:ext uri="{FF2B5EF4-FFF2-40B4-BE49-F238E27FC236}">
              <a16:creationId xmlns:a16="http://schemas.microsoft.com/office/drawing/2014/main" id="{F7945983-D23A-4F98-B975-7EB7EECA0018}"/>
            </a:ext>
          </a:extLst>
        </xdr:cNvPr>
        <xdr:cNvSpPr/>
      </xdr:nvSpPr>
      <xdr:spPr>
        <a:xfrm>
          <a:off x="7029450" y="173194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271" name="フローチャート: 判断 270">
          <a:extLst>
            <a:ext uri="{FF2B5EF4-FFF2-40B4-BE49-F238E27FC236}">
              <a16:creationId xmlns:a16="http://schemas.microsoft.com/office/drawing/2014/main" id="{0AD20397-A678-4910-BB56-48AE65630760}"/>
            </a:ext>
          </a:extLst>
        </xdr:cNvPr>
        <xdr:cNvSpPr/>
      </xdr:nvSpPr>
      <xdr:spPr>
        <a:xfrm>
          <a:off x="62388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C4D411A5-319A-46B2-916D-07243FEB6F79}"/>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8D34D734-9BDE-42FC-B929-F0EE55C88BC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7D2C039A-3094-4630-ADED-992212E8552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B39B645C-D684-4496-9F83-B22389888AA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7D43C48F-271E-4DB2-9BF8-9E66C3D9DFC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277" name="楕円 276">
          <a:extLst>
            <a:ext uri="{FF2B5EF4-FFF2-40B4-BE49-F238E27FC236}">
              <a16:creationId xmlns:a16="http://schemas.microsoft.com/office/drawing/2014/main" id="{079EB088-B6A2-46AD-B260-CFDF42F04A32}"/>
            </a:ext>
          </a:extLst>
        </xdr:cNvPr>
        <xdr:cNvSpPr/>
      </xdr:nvSpPr>
      <xdr:spPr>
        <a:xfrm>
          <a:off x="9401175" y="1742097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278" name="【市民会館】&#10;一人当たり面積該当値テキスト">
          <a:extLst>
            <a:ext uri="{FF2B5EF4-FFF2-40B4-BE49-F238E27FC236}">
              <a16:creationId xmlns:a16="http://schemas.microsoft.com/office/drawing/2014/main" id="{E3F0D930-753C-42B6-A61E-3CF9CA76DD5E}"/>
            </a:ext>
          </a:extLst>
        </xdr:cNvPr>
        <xdr:cNvSpPr txBox="1"/>
      </xdr:nvSpPr>
      <xdr:spPr>
        <a:xfrm>
          <a:off x="9467850" y="1739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113640</xdr:rowOff>
    </xdr:from>
    <xdr:to>
      <xdr:col>50</xdr:col>
      <xdr:colOff>165100</xdr:colOff>
      <xdr:row>107</xdr:row>
      <xdr:rowOff>43790</xdr:rowOff>
    </xdr:to>
    <xdr:sp macro="" textlink="">
      <xdr:nvSpPr>
        <xdr:cNvPr id="279" name="楕円 278">
          <a:extLst>
            <a:ext uri="{FF2B5EF4-FFF2-40B4-BE49-F238E27FC236}">
              <a16:creationId xmlns:a16="http://schemas.microsoft.com/office/drawing/2014/main" id="{91857375-E501-42BC-BE1B-19722E09B634}"/>
            </a:ext>
          </a:extLst>
        </xdr:cNvPr>
        <xdr:cNvSpPr/>
      </xdr:nvSpPr>
      <xdr:spPr>
        <a:xfrm>
          <a:off x="8639175" y="17430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164440</xdr:rowOff>
    </xdr:to>
    <xdr:cxnSp macro="">
      <xdr:nvCxnSpPr>
        <xdr:cNvPr id="280" name="直線コネクタ 279">
          <a:extLst>
            <a:ext uri="{FF2B5EF4-FFF2-40B4-BE49-F238E27FC236}">
              <a16:creationId xmlns:a16="http://schemas.microsoft.com/office/drawing/2014/main" id="{7C014D8F-F08F-4478-A237-AF5705E73311}"/>
            </a:ext>
          </a:extLst>
        </xdr:cNvPr>
        <xdr:cNvCxnSpPr/>
      </xdr:nvCxnSpPr>
      <xdr:spPr>
        <a:xfrm flipV="1">
          <a:off x="8686800" y="1747812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119583</xdr:rowOff>
    </xdr:from>
    <xdr:to>
      <xdr:col>46</xdr:col>
      <xdr:colOff>38100</xdr:colOff>
      <xdr:row>107</xdr:row>
      <xdr:rowOff>49733</xdr:rowOff>
    </xdr:to>
    <xdr:sp macro="" textlink="">
      <xdr:nvSpPr>
        <xdr:cNvPr id="281" name="楕円 280">
          <a:extLst>
            <a:ext uri="{FF2B5EF4-FFF2-40B4-BE49-F238E27FC236}">
              <a16:creationId xmlns:a16="http://schemas.microsoft.com/office/drawing/2014/main" id="{1B2CB56A-0F4F-490A-B210-7134B5C18CEC}"/>
            </a:ext>
          </a:extLst>
        </xdr:cNvPr>
        <xdr:cNvSpPr/>
      </xdr:nvSpPr>
      <xdr:spPr>
        <a:xfrm>
          <a:off x="7839075" y="174392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164440</xdr:rowOff>
    </xdr:from>
    <xdr:to>
      <xdr:col>50</xdr:col>
      <xdr:colOff>114300</xdr:colOff>
      <xdr:row>106</xdr:row>
      <xdr:rowOff>170383</xdr:rowOff>
    </xdr:to>
    <xdr:cxnSp macro="">
      <xdr:nvCxnSpPr>
        <xdr:cNvPr id="282" name="直線コネクタ 281">
          <a:extLst>
            <a:ext uri="{FF2B5EF4-FFF2-40B4-BE49-F238E27FC236}">
              <a16:creationId xmlns:a16="http://schemas.microsoft.com/office/drawing/2014/main" id="{553CF801-F518-479B-B206-67AA99700144}"/>
            </a:ext>
          </a:extLst>
        </xdr:cNvPr>
        <xdr:cNvCxnSpPr/>
      </xdr:nvCxnSpPr>
      <xdr:spPr>
        <a:xfrm flipV="1">
          <a:off x="7886700" y="17477715"/>
          <a:ext cx="8001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124613</xdr:rowOff>
    </xdr:from>
    <xdr:to>
      <xdr:col>41</xdr:col>
      <xdr:colOff>101600</xdr:colOff>
      <xdr:row>107</xdr:row>
      <xdr:rowOff>54763</xdr:rowOff>
    </xdr:to>
    <xdr:sp macro="" textlink="">
      <xdr:nvSpPr>
        <xdr:cNvPr id="283" name="楕円 282">
          <a:extLst>
            <a:ext uri="{FF2B5EF4-FFF2-40B4-BE49-F238E27FC236}">
              <a16:creationId xmlns:a16="http://schemas.microsoft.com/office/drawing/2014/main" id="{9AEFDA4F-AE45-4079-A031-BCBD784EB5EE}"/>
            </a:ext>
          </a:extLst>
        </xdr:cNvPr>
        <xdr:cNvSpPr/>
      </xdr:nvSpPr>
      <xdr:spPr>
        <a:xfrm>
          <a:off x="7029450" y="174378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170383</xdr:rowOff>
    </xdr:from>
    <xdr:to>
      <xdr:col>45</xdr:col>
      <xdr:colOff>177800</xdr:colOff>
      <xdr:row>107</xdr:row>
      <xdr:rowOff>3963</xdr:rowOff>
    </xdr:to>
    <xdr:cxnSp macro="">
      <xdr:nvCxnSpPr>
        <xdr:cNvPr id="284" name="直線コネクタ 283">
          <a:extLst>
            <a:ext uri="{FF2B5EF4-FFF2-40B4-BE49-F238E27FC236}">
              <a16:creationId xmlns:a16="http://schemas.microsoft.com/office/drawing/2014/main" id="{8F9133B0-2657-4167-B6CC-3A370DA569A0}"/>
            </a:ext>
          </a:extLst>
        </xdr:cNvPr>
        <xdr:cNvCxnSpPr/>
      </xdr:nvCxnSpPr>
      <xdr:spPr>
        <a:xfrm flipV="1">
          <a:off x="7077075" y="17486833"/>
          <a:ext cx="809625"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130099</xdr:rowOff>
    </xdr:from>
    <xdr:to>
      <xdr:col>36</xdr:col>
      <xdr:colOff>165100</xdr:colOff>
      <xdr:row>107</xdr:row>
      <xdr:rowOff>60249</xdr:rowOff>
    </xdr:to>
    <xdr:sp macro="" textlink="">
      <xdr:nvSpPr>
        <xdr:cNvPr id="285" name="楕円 284">
          <a:extLst>
            <a:ext uri="{FF2B5EF4-FFF2-40B4-BE49-F238E27FC236}">
              <a16:creationId xmlns:a16="http://schemas.microsoft.com/office/drawing/2014/main" id="{408E312C-F2C7-4C2E-B16D-55F7B0685E5C}"/>
            </a:ext>
          </a:extLst>
        </xdr:cNvPr>
        <xdr:cNvSpPr/>
      </xdr:nvSpPr>
      <xdr:spPr>
        <a:xfrm>
          <a:off x="6238875" y="174433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3963</xdr:rowOff>
    </xdr:from>
    <xdr:to>
      <xdr:col>41</xdr:col>
      <xdr:colOff>50800</xdr:colOff>
      <xdr:row>107</xdr:row>
      <xdr:rowOff>9449</xdr:rowOff>
    </xdr:to>
    <xdr:cxnSp macro="">
      <xdr:nvCxnSpPr>
        <xdr:cNvPr id="286" name="直線コネクタ 285">
          <a:extLst>
            <a:ext uri="{FF2B5EF4-FFF2-40B4-BE49-F238E27FC236}">
              <a16:creationId xmlns:a16="http://schemas.microsoft.com/office/drawing/2014/main" id="{9AB7D529-F8B8-4E25-9C60-C607176CC69D}"/>
            </a:ext>
          </a:extLst>
        </xdr:cNvPr>
        <xdr:cNvCxnSpPr/>
      </xdr:nvCxnSpPr>
      <xdr:spPr>
        <a:xfrm flipV="1">
          <a:off x="6286500" y="17495038"/>
          <a:ext cx="790575"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287" name="n_1aveValue【市民会館】&#10;一人当たり面積">
          <a:extLst>
            <a:ext uri="{FF2B5EF4-FFF2-40B4-BE49-F238E27FC236}">
              <a16:creationId xmlns:a16="http://schemas.microsoft.com/office/drawing/2014/main" id="{E0029FFC-984D-4040-9CAC-EC9F05880A1C}"/>
            </a:ext>
          </a:extLst>
        </xdr:cNvPr>
        <xdr:cNvSpPr txBox="1"/>
      </xdr:nvSpPr>
      <xdr:spPr>
        <a:xfrm>
          <a:off x="845827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288" name="n_2aveValue【市民会館】&#10;一人当たり面積">
          <a:extLst>
            <a:ext uri="{FF2B5EF4-FFF2-40B4-BE49-F238E27FC236}">
              <a16:creationId xmlns:a16="http://schemas.microsoft.com/office/drawing/2014/main" id="{E98D52DD-F7BF-4EEC-B84A-771EAFEDBFD2}"/>
            </a:ext>
          </a:extLst>
        </xdr:cNvPr>
        <xdr:cNvSpPr txBox="1"/>
      </xdr:nvSpPr>
      <xdr:spPr>
        <a:xfrm>
          <a:off x="76772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289" name="n_3aveValue【市民会館】&#10;一人当たり面積">
          <a:extLst>
            <a:ext uri="{FF2B5EF4-FFF2-40B4-BE49-F238E27FC236}">
              <a16:creationId xmlns:a16="http://schemas.microsoft.com/office/drawing/2014/main" id="{19FD64DE-F1B6-47D8-8743-F6B60B520090}"/>
            </a:ext>
          </a:extLst>
        </xdr:cNvPr>
        <xdr:cNvSpPr txBox="1"/>
      </xdr:nvSpPr>
      <xdr:spPr>
        <a:xfrm>
          <a:off x="6867602" y="1709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290" name="n_4aveValue【市民会館】&#10;一人当たり面積">
          <a:extLst>
            <a:ext uri="{FF2B5EF4-FFF2-40B4-BE49-F238E27FC236}">
              <a16:creationId xmlns:a16="http://schemas.microsoft.com/office/drawing/2014/main" id="{CCA09EBA-F97C-46F2-8F13-AC2E64B339A8}"/>
            </a:ext>
          </a:extLst>
        </xdr:cNvPr>
        <xdr:cNvSpPr txBox="1"/>
      </xdr:nvSpPr>
      <xdr:spPr>
        <a:xfrm>
          <a:off x="6067502"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34917</xdr:rowOff>
    </xdr:from>
    <xdr:ext cx="469744" cy="259045"/>
    <xdr:sp macro="" textlink="">
      <xdr:nvSpPr>
        <xdr:cNvPr id="291" name="n_1mainValue【市民会館】&#10;一人当たり面積">
          <a:extLst>
            <a:ext uri="{FF2B5EF4-FFF2-40B4-BE49-F238E27FC236}">
              <a16:creationId xmlns:a16="http://schemas.microsoft.com/office/drawing/2014/main" id="{F72FB644-29DA-4EB5-92B6-512B41C791CE}"/>
            </a:ext>
          </a:extLst>
        </xdr:cNvPr>
        <xdr:cNvSpPr txBox="1"/>
      </xdr:nvSpPr>
      <xdr:spPr>
        <a:xfrm>
          <a:off x="8458277" y="175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40860</xdr:rowOff>
    </xdr:from>
    <xdr:ext cx="469744" cy="259045"/>
    <xdr:sp macro="" textlink="">
      <xdr:nvSpPr>
        <xdr:cNvPr id="292" name="n_2mainValue【市民会館】&#10;一人当たり面積">
          <a:extLst>
            <a:ext uri="{FF2B5EF4-FFF2-40B4-BE49-F238E27FC236}">
              <a16:creationId xmlns:a16="http://schemas.microsoft.com/office/drawing/2014/main" id="{4A7451C6-2A5F-4C5C-877A-F62EB0704A6F}"/>
            </a:ext>
          </a:extLst>
        </xdr:cNvPr>
        <xdr:cNvSpPr txBox="1"/>
      </xdr:nvSpPr>
      <xdr:spPr>
        <a:xfrm>
          <a:off x="7677227" y="1752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45890</xdr:rowOff>
    </xdr:from>
    <xdr:ext cx="469744" cy="259045"/>
    <xdr:sp macro="" textlink="">
      <xdr:nvSpPr>
        <xdr:cNvPr id="293" name="n_3mainValue【市民会館】&#10;一人当たり面積">
          <a:extLst>
            <a:ext uri="{FF2B5EF4-FFF2-40B4-BE49-F238E27FC236}">
              <a16:creationId xmlns:a16="http://schemas.microsoft.com/office/drawing/2014/main" id="{09070EDC-C3B0-4A89-A956-6840FEF19A7C}"/>
            </a:ext>
          </a:extLst>
        </xdr:cNvPr>
        <xdr:cNvSpPr txBox="1"/>
      </xdr:nvSpPr>
      <xdr:spPr>
        <a:xfrm>
          <a:off x="6867602" y="1753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51376</xdr:rowOff>
    </xdr:from>
    <xdr:ext cx="469744" cy="259045"/>
    <xdr:sp macro="" textlink="">
      <xdr:nvSpPr>
        <xdr:cNvPr id="294" name="n_4mainValue【市民会館】&#10;一人当たり面積">
          <a:extLst>
            <a:ext uri="{FF2B5EF4-FFF2-40B4-BE49-F238E27FC236}">
              <a16:creationId xmlns:a16="http://schemas.microsoft.com/office/drawing/2014/main" id="{BF564076-99CB-4675-AA36-FFFA278DF6C8}"/>
            </a:ext>
          </a:extLst>
        </xdr:cNvPr>
        <xdr:cNvSpPr txBox="1"/>
      </xdr:nvSpPr>
      <xdr:spPr>
        <a:xfrm>
          <a:off x="6067502" y="1753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24DB81A-0129-41F8-840B-D8AE98AF607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885D1802-1D2E-4770-8944-7360CBEC4F4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7349C42-D786-45E0-806F-A33CB3BC662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B224BBA1-DF00-438D-A3E5-7DED2B09739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B75B4EBA-BC5C-442B-ABD7-8DB41AEEC38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7AC9FCF3-D4C9-4995-B30C-D9B0061B5FC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546BCA4-436D-4826-8A5C-D4CEBC7545E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4A6E90C5-7180-4B7A-B05F-EB24E3B8E417}"/>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9CC33FAD-E2C0-4622-9A9B-7C2AB4D786F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C12A35FE-D790-4CEA-84DE-2CA5F63A190E}"/>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F4C695C0-63E3-4EE1-A15A-8E969652FD8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B2A50C9-11E0-4E67-9E09-4B3D47C5268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D1DE22C5-1E34-4275-A187-67669988D9D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7E85C5AC-3324-416E-93D1-04843CA66D9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A712B7BA-A5A1-4C96-9989-F22D87B1A7D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2180A34F-7DB6-4E09-830F-582A7AB7B42A}"/>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1D87CB49-78DB-4E99-B586-0C0E65487A5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795E35EA-BFCF-4D6F-BA1B-4ECB91364FA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A41D2DA5-84FC-44E9-9287-291F6BF6EE3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B3CBCA01-0070-4097-B404-A9BB3617F18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12DDE6BD-E7C0-4F62-A488-A7F0297EF33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70F19A54-6BC5-469E-A6CA-99037F29B2FE}"/>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B539F152-9EFA-4E5A-A77D-FDFF14F8CEB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A8584CEB-135B-4255-8874-34E26B7E889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8B4B0187-EC92-4A34-8510-B9EB5157BC5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5C4C76BC-45EE-4838-91C8-F2EC24A6FFC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BEEAB05E-AAED-4360-ACCA-129E64D2A47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a:extLst>
            <a:ext uri="{FF2B5EF4-FFF2-40B4-BE49-F238E27FC236}">
              <a16:creationId xmlns:a16="http://schemas.microsoft.com/office/drawing/2014/main" id="{D7542C19-51A6-4E3A-81F0-DC59CF2D767F}"/>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3" name="テキスト ボックス 322">
          <a:extLst>
            <a:ext uri="{FF2B5EF4-FFF2-40B4-BE49-F238E27FC236}">
              <a16:creationId xmlns:a16="http://schemas.microsoft.com/office/drawing/2014/main" id="{4FEBA10E-ADFC-43B1-AEE9-5C493F0E2A54}"/>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a:extLst>
            <a:ext uri="{FF2B5EF4-FFF2-40B4-BE49-F238E27FC236}">
              <a16:creationId xmlns:a16="http://schemas.microsoft.com/office/drawing/2014/main" id="{7E045921-B9FA-47F6-A1BF-EE5A4F0EA96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a:extLst>
            <a:ext uri="{FF2B5EF4-FFF2-40B4-BE49-F238E27FC236}">
              <a16:creationId xmlns:a16="http://schemas.microsoft.com/office/drawing/2014/main" id="{D90471CF-F6D5-482E-99D7-EC2FFE05545B}"/>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a:extLst>
            <a:ext uri="{FF2B5EF4-FFF2-40B4-BE49-F238E27FC236}">
              <a16:creationId xmlns:a16="http://schemas.microsoft.com/office/drawing/2014/main" id="{9BA23C50-BE69-4A5E-B3E0-8DDBDB48CA5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a:extLst>
            <a:ext uri="{FF2B5EF4-FFF2-40B4-BE49-F238E27FC236}">
              <a16:creationId xmlns:a16="http://schemas.microsoft.com/office/drawing/2014/main" id="{2CE38645-4A28-4037-A3E5-3166CCB49065}"/>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a:extLst>
            <a:ext uri="{FF2B5EF4-FFF2-40B4-BE49-F238E27FC236}">
              <a16:creationId xmlns:a16="http://schemas.microsoft.com/office/drawing/2014/main" id="{FF0C44AF-4F98-485F-B526-5F1BA358F6DB}"/>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a:extLst>
            <a:ext uri="{FF2B5EF4-FFF2-40B4-BE49-F238E27FC236}">
              <a16:creationId xmlns:a16="http://schemas.microsoft.com/office/drawing/2014/main" id="{414F0B15-0DF8-4417-8D2C-AA1E740EF72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a:extLst>
            <a:ext uri="{FF2B5EF4-FFF2-40B4-BE49-F238E27FC236}">
              <a16:creationId xmlns:a16="http://schemas.microsoft.com/office/drawing/2014/main" id="{25F701E1-7BDB-4F9A-85CB-B18D0A49795A}"/>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a:extLst>
            <a:ext uri="{FF2B5EF4-FFF2-40B4-BE49-F238E27FC236}">
              <a16:creationId xmlns:a16="http://schemas.microsoft.com/office/drawing/2014/main" id="{16A377B6-4851-4C74-B6AC-D61BF70E8D8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8FA47223-E2CC-44CC-96FB-968D216390B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3" name="テキスト ボックス 332">
          <a:extLst>
            <a:ext uri="{FF2B5EF4-FFF2-40B4-BE49-F238E27FC236}">
              <a16:creationId xmlns:a16="http://schemas.microsoft.com/office/drawing/2014/main" id="{DA6280DE-8FCF-4CDB-8C07-6FE5699568F7}"/>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133A06DC-CFEB-4D38-8099-AC5D8505040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5" name="直線コネクタ 334">
          <a:extLst>
            <a:ext uri="{FF2B5EF4-FFF2-40B4-BE49-F238E27FC236}">
              <a16:creationId xmlns:a16="http://schemas.microsoft.com/office/drawing/2014/main" id="{9BCDFF62-2175-4DB3-9F21-DAA379768552}"/>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6" name="【保健センター・保健所】&#10;有形固定資産減価償却率最小値テキスト">
          <a:extLst>
            <a:ext uri="{FF2B5EF4-FFF2-40B4-BE49-F238E27FC236}">
              <a16:creationId xmlns:a16="http://schemas.microsoft.com/office/drawing/2014/main" id="{9142A0BA-C0D7-4004-BEB7-F43AC0AECAF7}"/>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7" name="直線コネクタ 336">
          <a:extLst>
            <a:ext uri="{FF2B5EF4-FFF2-40B4-BE49-F238E27FC236}">
              <a16:creationId xmlns:a16="http://schemas.microsoft.com/office/drawing/2014/main" id="{4F92BAFE-1808-4255-B5A1-0A536EE6B657}"/>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4B83B7E8-9BF3-400D-9921-52AF2D993460}"/>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39" name="直線コネクタ 338">
          <a:extLst>
            <a:ext uri="{FF2B5EF4-FFF2-40B4-BE49-F238E27FC236}">
              <a16:creationId xmlns:a16="http://schemas.microsoft.com/office/drawing/2014/main" id="{3497663E-0F36-4FA7-9BD6-9FC9843ACB4A}"/>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1AE01929-2BF5-4859-B489-E1A54DA27278}"/>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1" name="フローチャート: 判断 340">
          <a:extLst>
            <a:ext uri="{FF2B5EF4-FFF2-40B4-BE49-F238E27FC236}">
              <a16:creationId xmlns:a16="http://schemas.microsoft.com/office/drawing/2014/main" id="{7A67E239-CE38-442C-A539-5274AEAB59A1}"/>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2" name="フローチャート: 判断 341">
          <a:extLst>
            <a:ext uri="{FF2B5EF4-FFF2-40B4-BE49-F238E27FC236}">
              <a16:creationId xmlns:a16="http://schemas.microsoft.com/office/drawing/2014/main" id="{09B563AA-C4D8-4F82-A153-98D53549A03A}"/>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3" name="フローチャート: 判断 342">
          <a:extLst>
            <a:ext uri="{FF2B5EF4-FFF2-40B4-BE49-F238E27FC236}">
              <a16:creationId xmlns:a16="http://schemas.microsoft.com/office/drawing/2014/main" id="{0C6A1D20-E4F9-4147-98EB-B108088E54D9}"/>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4" name="フローチャート: 判断 343">
          <a:extLst>
            <a:ext uri="{FF2B5EF4-FFF2-40B4-BE49-F238E27FC236}">
              <a16:creationId xmlns:a16="http://schemas.microsoft.com/office/drawing/2014/main" id="{99A9A873-2ACB-4E51-B952-E20327B6FE85}"/>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45" name="フローチャート: 判断 344">
          <a:extLst>
            <a:ext uri="{FF2B5EF4-FFF2-40B4-BE49-F238E27FC236}">
              <a16:creationId xmlns:a16="http://schemas.microsoft.com/office/drawing/2014/main" id="{FBF0C5E6-9DCC-4847-A412-35A7AFFAF994}"/>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882D166A-2412-4248-B014-F94523295EA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30EB7E62-98D5-4BBC-A556-18C829A61201}"/>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A3DA4E1-E448-4D6A-9FA5-5CA450D3B70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E94BFB1-D990-4DA2-8913-0FC7138F4E9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31998D06-E1E6-4F3F-B08B-13B2A1F0E8E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351" name="楕円 350">
          <a:extLst>
            <a:ext uri="{FF2B5EF4-FFF2-40B4-BE49-F238E27FC236}">
              <a16:creationId xmlns:a16="http://schemas.microsoft.com/office/drawing/2014/main" id="{145D9469-3FAD-432C-BA68-07D870887E83}"/>
            </a:ext>
          </a:extLst>
        </xdr:cNvPr>
        <xdr:cNvSpPr/>
      </xdr:nvSpPr>
      <xdr:spPr>
        <a:xfrm>
          <a:off x="14649450" y="10401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352" name="【保健センター・保健所】&#10;有形固定資産減価償却率該当値テキスト">
          <a:extLst>
            <a:ext uri="{FF2B5EF4-FFF2-40B4-BE49-F238E27FC236}">
              <a16:creationId xmlns:a16="http://schemas.microsoft.com/office/drawing/2014/main" id="{C26EEE68-227A-46AD-BFC9-6C2E56159DBA}"/>
            </a:ext>
          </a:extLst>
        </xdr:cNvPr>
        <xdr:cNvSpPr txBox="1"/>
      </xdr:nvSpPr>
      <xdr:spPr>
        <a:xfrm>
          <a:off x="14735175"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23495</xdr:rowOff>
    </xdr:from>
    <xdr:to>
      <xdr:col>81</xdr:col>
      <xdr:colOff>101600</xdr:colOff>
      <xdr:row>64</xdr:row>
      <xdr:rowOff>125095</xdr:rowOff>
    </xdr:to>
    <xdr:sp macro="" textlink="">
      <xdr:nvSpPr>
        <xdr:cNvPr id="353" name="楕円 352">
          <a:extLst>
            <a:ext uri="{FF2B5EF4-FFF2-40B4-BE49-F238E27FC236}">
              <a16:creationId xmlns:a16="http://schemas.microsoft.com/office/drawing/2014/main" id="{531667CC-9FA1-4179-A4C4-1EDDACE12B6B}"/>
            </a:ext>
          </a:extLst>
        </xdr:cNvPr>
        <xdr:cNvSpPr/>
      </xdr:nvSpPr>
      <xdr:spPr>
        <a:xfrm>
          <a:off x="13887450" y="10399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74295</xdr:rowOff>
    </xdr:from>
    <xdr:to>
      <xdr:col>85</xdr:col>
      <xdr:colOff>127000</xdr:colOff>
      <xdr:row>64</xdr:row>
      <xdr:rowOff>76200</xdr:rowOff>
    </xdr:to>
    <xdr:cxnSp macro="">
      <xdr:nvCxnSpPr>
        <xdr:cNvPr id="354" name="直線コネクタ 353">
          <a:extLst>
            <a:ext uri="{FF2B5EF4-FFF2-40B4-BE49-F238E27FC236}">
              <a16:creationId xmlns:a16="http://schemas.microsoft.com/office/drawing/2014/main" id="{FE2AD1B6-F0DE-42CA-BBB0-C7F05F9F4165}"/>
            </a:ext>
          </a:extLst>
        </xdr:cNvPr>
        <xdr:cNvCxnSpPr/>
      </xdr:nvCxnSpPr>
      <xdr:spPr>
        <a:xfrm>
          <a:off x="13935075" y="10447020"/>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23495</xdr:rowOff>
    </xdr:from>
    <xdr:to>
      <xdr:col>76</xdr:col>
      <xdr:colOff>165100</xdr:colOff>
      <xdr:row>64</xdr:row>
      <xdr:rowOff>125095</xdr:rowOff>
    </xdr:to>
    <xdr:sp macro="" textlink="">
      <xdr:nvSpPr>
        <xdr:cNvPr id="355" name="楕円 354">
          <a:extLst>
            <a:ext uri="{FF2B5EF4-FFF2-40B4-BE49-F238E27FC236}">
              <a16:creationId xmlns:a16="http://schemas.microsoft.com/office/drawing/2014/main" id="{F010AACE-261B-42D3-BD25-64B052B1E9F6}"/>
            </a:ext>
          </a:extLst>
        </xdr:cNvPr>
        <xdr:cNvSpPr/>
      </xdr:nvSpPr>
      <xdr:spPr>
        <a:xfrm>
          <a:off x="13096875" y="10399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74295</xdr:rowOff>
    </xdr:from>
    <xdr:to>
      <xdr:col>81</xdr:col>
      <xdr:colOff>50800</xdr:colOff>
      <xdr:row>64</xdr:row>
      <xdr:rowOff>74295</xdr:rowOff>
    </xdr:to>
    <xdr:cxnSp macro="">
      <xdr:nvCxnSpPr>
        <xdr:cNvPr id="356" name="直線コネクタ 355">
          <a:extLst>
            <a:ext uri="{FF2B5EF4-FFF2-40B4-BE49-F238E27FC236}">
              <a16:creationId xmlns:a16="http://schemas.microsoft.com/office/drawing/2014/main" id="{A1B6F6B2-9DD2-44E2-B4EE-BF02CE08D503}"/>
            </a:ext>
          </a:extLst>
        </xdr:cNvPr>
        <xdr:cNvCxnSpPr/>
      </xdr:nvCxnSpPr>
      <xdr:spPr>
        <a:xfrm>
          <a:off x="13144500" y="104470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23495</xdr:rowOff>
    </xdr:from>
    <xdr:to>
      <xdr:col>72</xdr:col>
      <xdr:colOff>38100</xdr:colOff>
      <xdr:row>64</xdr:row>
      <xdr:rowOff>125095</xdr:rowOff>
    </xdr:to>
    <xdr:sp macro="" textlink="">
      <xdr:nvSpPr>
        <xdr:cNvPr id="357" name="楕円 356">
          <a:extLst>
            <a:ext uri="{FF2B5EF4-FFF2-40B4-BE49-F238E27FC236}">
              <a16:creationId xmlns:a16="http://schemas.microsoft.com/office/drawing/2014/main" id="{D889234A-0FEE-4F33-B5CF-11E64991A87D}"/>
            </a:ext>
          </a:extLst>
        </xdr:cNvPr>
        <xdr:cNvSpPr/>
      </xdr:nvSpPr>
      <xdr:spPr>
        <a:xfrm>
          <a:off x="12296775" y="10399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74295</xdr:rowOff>
    </xdr:from>
    <xdr:to>
      <xdr:col>76</xdr:col>
      <xdr:colOff>114300</xdr:colOff>
      <xdr:row>64</xdr:row>
      <xdr:rowOff>74295</xdr:rowOff>
    </xdr:to>
    <xdr:cxnSp macro="">
      <xdr:nvCxnSpPr>
        <xdr:cNvPr id="358" name="直線コネクタ 357">
          <a:extLst>
            <a:ext uri="{FF2B5EF4-FFF2-40B4-BE49-F238E27FC236}">
              <a16:creationId xmlns:a16="http://schemas.microsoft.com/office/drawing/2014/main" id="{A9B39959-A6E1-47A7-B14F-1A9E1CC525DC}"/>
            </a:ext>
          </a:extLst>
        </xdr:cNvPr>
        <xdr:cNvCxnSpPr/>
      </xdr:nvCxnSpPr>
      <xdr:spPr>
        <a:xfrm>
          <a:off x="12344400" y="104470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92075</xdr:rowOff>
    </xdr:from>
    <xdr:to>
      <xdr:col>67</xdr:col>
      <xdr:colOff>101600</xdr:colOff>
      <xdr:row>64</xdr:row>
      <xdr:rowOff>22225</xdr:rowOff>
    </xdr:to>
    <xdr:sp macro="" textlink="">
      <xdr:nvSpPr>
        <xdr:cNvPr id="359" name="楕円 358">
          <a:extLst>
            <a:ext uri="{FF2B5EF4-FFF2-40B4-BE49-F238E27FC236}">
              <a16:creationId xmlns:a16="http://schemas.microsoft.com/office/drawing/2014/main" id="{B32C427C-040D-474B-A171-AAFAB54BC964}"/>
            </a:ext>
          </a:extLst>
        </xdr:cNvPr>
        <xdr:cNvSpPr/>
      </xdr:nvSpPr>
      <xdr:spPr>
        <a:xfrm>
          <a:off x="11487150" y="10302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142875</xdr:rowOff>
    </xdr:from>
    <xdr:to>
      <xdr:col>71</xdr:col>
      <xdr:colOff>177800</xdr:colOff>
      <xdr:row>64</xdr:row>
      <xdr:rowOff>74295</xdr:rowOff>
    </xdr:to>
    <xdr:cxnSp macro="">
      <xdr:nvCxnSpPr>
        <xdr:cNvPr id="360" name="直線コネクタ 359">
          <a:extLst>
            <a:ext uri="{FF2B5EF4-FFF2-40B4-BE49-F238E27FC236}">
              <a16:creationId xmlns:a16="http://schemas.microsoft.com/office/drawing/2014/main" id="{B33E4AD4-E1E6-4679-9173-2A4072BE14E4}"/>
            </a:ext>
          </a:extLst>
        </xdr:cNvPr>
        <xdr:cNvCxnSpPr/>
      </xdr:nvCxnSpPr>
      <xdr:spPr>
        <a:xfrm>
          <a:off x="11534775" y="10350500"/>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C1A537ED-F26B-4B61-9219-A9F5CCB10812}"/>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29F901F1-719C-4E9D-BD3F-EBDBDF221350}"/>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1D1F5A39-58AB-4953-A332-B5ACB1864746}"/>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0F0BA3FD-EC35-4263-9B85-9B81AD149AE5}"/>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116222</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6B7E3EAC-AFCE-43F0-A720-148900F281E8}"/>
            </a:ext>
          </a:extLst>
        </xdr:cNvPr>
        <xdr:cNvSpPr txBox="1"/>
      </xdr:nvSpPr>
      <xdr:spPr>
        <a:xfrm>
          <a:off x="13745219"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116222</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DA5C75D9-F302-4F45-9999-EA20DAF0A314}"/>
            </a:ext>
          </a:extLst>
        </xdr:cNvPr>
        <xdr:cNvSpPr txBox="1"/>
      </xdr:nvSpPr>
      <xdr:spPr>
        <a:xfrm>
          <a:off x="12964169"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116222</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17BC3F23-F453-42C3-A33F-333404D19099}"/>
            </a:ext>
          </a:extLst>
        </xdr:cNvPr>
        <xdr:cNvSpPr txBox="1"/>
      </xdr:nvSpPr>
      <xdr:spPr>
        <a:xfrm>
          <a:off x="12164069"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13352</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A5C7556B-BC71-4C7D-8053-D90893C59CDF}"/>
            </a:ext>
          </a:extLst>
        </xdr:cNvPr>
        <xdr:cNvSpPr txBox="1"/>
      </xdr:nvSpPr>
      <xdr:spPr>
        <a:xfrm>
          <a:off x="113544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3C016D9B-6B7C-4E50-8EC6-F7EBADED74B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18384954-93C3-44ED-99E6-CFB2B13FB70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331AA736-C22D-47F1-9950-0BA40555C44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A80177AA-BD10-4A14-B9DD-022A0BBBBD1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C8BCA7DA-2C94-4CA4-984E-B8075303DF7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20D76B30-4262-409B-94FC-01608E39172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E3CBB393-16CF-4911-BFBC-9D01667880D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420E4941-444E-45C4-8866-86B658D7798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43A40079-E32B-4FA1-9047-22665F348EA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83E54206-670C-4574-852B-D0C651491D2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9" name="直線コネクタ 378">
          <a:extLst>
            <a:ext uri="{FF2B5EF4-FFF2-40B4-BE49-F238E27FC236}">
              <a16:creationId xmlns:a16="http://schemas.microsoft.com/office/drawing/2014/main" id="{5610C789-0585-49F8-A9B8-90C5D68C9A0C}"/>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0" name="テキスト ボックス 379">
          <a:extLst>
            <a:ext uri="{FF2B5EF4-FFF2-40B4-BE49-F238E27FC236}">
              <a16:creationId xmlns:a16="http://schemas.microsoft.com/office/drawing/2014/main" id="{87ACB594-F95B-49BF-9FDB-D86D07C86BEA}"/>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a:extLst>
            <a:ext uri="{FF2B5EF4-FFF2-40B4-BE49-F238E27FC236}">
              <a16:creationId xmlns:a16="http://schemas.microsoft.com/office/drawing/2014/main" id="{A94DE79D-5A90-4119-B5D9-3694EF79463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a:extLst>
            <a:ext uri="{FF2B5EF4-FFF2-40B4-BE49-F238E27FC236}">
              <a16:creationId xmlns:a16="http://schemas.microsoft.com/office/drawing/2014/main" id="{4A226A1B-E88D-4750-B79E-1B63AA74B54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3" name="直線コネクタ 382">
          <a:extLst>
            <a:ext uri="{FF2B5EF4-FFF2-40B4-BE49-F238E27FC236}">
              <a16:creationId xmlns:a16="http://schemas.microsoft.com/office/drawing/2014/main" id="{FC87362C-9B84-401A-A7E9-E7BB99DDD06D}"/>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4" name="テキスト ボックス 383">
          <a:extLst>
            <a:ext uri="{FF2B5EF4-FFF2-40B4-BE49-F238E27FC236}">
              <a16:creationId xmlns:a16="http://schemas.microsoft.com/office/drawing/2014/main" id="{64904AA0-5F96-440E-8038-3D739AA5DE5C}"/>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0BC5A375-E72A-47B9-B54F-F4B05B88C18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60D22984-3964-4608-ACAC-7EDAC504544A}"/>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3DA913AC-FAB2-4A6B-A547-54922E9C9B4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88" name="直線コネクタ 387">
          <a:extLst>
            <a:ext uri="{FF2B5EF4-FFF2-40B4-BE49-F238E27FC236}">
              <a16:creationId xmlns:a16="http://schemas.microsoft.com/office/drawing/2014/main" id="{2F574220-9C0C-43DA-9EA1-2E9E1278CE2E}"/>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25CBEE70-D893-4333-9DCA-3E7F6953113E}"/>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0" name="直線コネクタ 389">
          <a:extLst>
            <a:ext uri="{FF2B5EF4-FFF2-40B4-BE49-F238E27FC236}">
              <a16:creationId xmlns:a16="http://schemas.microsoft.com/office/drawing/2014/main" id="{D20558F7-09F7-45C3-AFA5-719DD7253D60}"/>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72DBABEF-8179-4824-B50D-F2799AA0975A}"/>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2" name="直線コネクタ 391">
          <a:extLst>
            <a:ext uri="{FF2B5EF4-FFF2-40B4-BE49-F238E27FC236}">
              <a16:creationId xmlns:a16="http://schemas.microsoft.com/office/drawing/2014/main" id="{8AF225B4-70D4-49EB-A2A0-60550882822E}"/>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9EB4C81B-925D-4B24-AA30-8AAA12657F22}"/>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4" name="フローチャート: 判断 393">
          <a:extLst>
            <a:ext uri="{FF2B5EF4-FFF2-40B4-BE49-F238E27FC236}">
              <a16:creationId xmlns:a16="http://schemas.microsoft.com/office/drawing/2014/main" id="{9F417896-1271-4FD0-8877-33392DC32FA3}"/>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5" name="フローチャート: 判断 394">
          <a:extLst>
            <a:ext uri="{FF2B5EF4-FFF2-40B4-BE49-F238E27FC236}">
              <a16:creationId xmlns:a16="http://schemas.microsoft.com/office/drawing/2014/main" id="{7F2C30BF-9BAE-4018-96B5-D5948B27E409}"/>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96" name="フローチャート: 判断 395">
          <a:extLst>
            <a:ext uri="{FF2B5EF4-FFF2-40B4-BE49-F238E27FC236}">
              <a16:creationId xmlns:a16="http://schemas.microsoft.com/office/drawing/2014/main" id="{0DCC6490-8072-4C8D-AF48-8A6206E0FCBC}"/>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97" name="フローチャート: 判断 396">
          <a:extLst>
            <a:ext uri="{FF2B5EF4-FFF2-40B4-BE49-F238E27FC236}">
              <a16:creationId xmlns:a16="http://schemas.microsoft.com/office/drawing/2014/main" id="{3ED515AD-869B-411B-A63B-BF11DA713CB1}"/>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98" name="フローチャート: 判断 397">
          <a:extLst>
            <a:ext uri="{FF2B5EF4-FFF2-40B4-BE49-F238E27FC236}">
              <a16:creationId xmlns:a16="http://schemas.microsoft.com/office/drawing/2014/main" id="{94999B29-F311-4549-A7CE-9A780AF2EA8B}"/>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25F14394-5427-4C36-B8BF-AF1C8033DAA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77CF1D3A-1E12-4A3E-94AD-53D9CE369CD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6BBC3CAD-111F-49ED-89E9-436CF17981C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70003456-FACB-4CE4-B621-AA6D91C8575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3CEAFE01-461E-43F0-B7AF-91D50F36CE7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119507</xdr:rowOff>
    </xdr:from>
    <xdr:to>
      <xdr:col>116</xdr:col>
      <xdr:colOff>114300</xdr:colOff>
      <xdr:row>63</xdr:row>
      <xdr:rowOff>49657</xdr:rowOff>
    </xdr:to>
    <xdr:sp macro="" textlink="">
      <xdr:nvSpPr>
        <xdr:cNvPr id="404" name="楕円 403">
          <a:extLst>
            <a:ext uri="{FF2B5EF4-FFF2-40B4-BE49-F238E27FC236}">
              <a16:creationId xmlns:a16="http://schemas.microsoft.com/office/drawing/2014/main" id="{AEDE062B-5564-4699-B85D-93AD04062955}"/>
            </a:ext>
          </a:extLst>
        </xdr:cNvPr>
        <xdr:cNvSpPr/>
      </xdr:nvSpPr>
      <xdr:spPr>
        <a:xfrm>
          <a:off x="19897725" y="101715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34434</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888D958-4F6E-46D8-A08F-9AF5CB7E088B}"/>
            </a:ext>
          </a:extLst>
        </xdr:cNvPr>
        <xdr:cNvSpPr txBox="1"/>
      </xdr:nvSpPr>
      <xdr:spPr>
        <a:xfrm>
          <a:off x="19992975" y="100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121221</xdr:rowOff>
    </xdr:from>
    <xdr:to>
      <xdr:col>112</xdr:col>
      <xdr:colOff>38100</xdr:colOff>
      <xdr:row>63</xdr:row>
      <xdr:rowOff>51371</xdr:rowOff>
    </xdr:to>
    <xdr:sp macro="" textlink="">
      <xdr:nvSpPr>
        <xdr:cNvPr id="406" name="楕円 405">
          <a:extLst>
            <a:ext uri="{FF2B5EF4-FFF2-40B4-BE49-F238E27FC236}">
              <a16:creationId xmlns:a16="http://schemas.microsoft.com/office/drawing/2014/main" id="{CC6BBFF1-310A-422A-AB4B-F178E3E807C0}"/>
            </a:ext>
          </a:extLst>
        </xdr:cNvPr>
        <xdr:cNvSpPr/>
      </xdr:nvSpPr>
      <xdr:spPr>
        <a:xfrm>
          <a:off x="19154775" y="101732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170307</xdr:rowOff>
    </xdr:from>
    <xdr:to>
      <xdr:col>116</xdr:col>
      <xdr:colOff>63500</xdr:colOff>
      <xdr:row>63</xdr:row>
      <xdr:rowOff>571</xdr:rowOff>
    </xdr:to>
    <xdr:cxnSp macro="">
      <xdr:nvCxnSpPr>
        <xdr:cNvPr id="407" name="直線コネクタ 406">
          <a:extLst>
            <a:ext uri="{FF2B5EF4-FFF2-40B4-BE49-F238E27FC236}">
              <a16:creationId xmlns:a16="http://schemas.microsoft.com/office/drawing/2014/main" id="{D513EDDC-6D74-4CB4-ABEC-727725CF8A13}"/>
            </a:ext>
          </a:extLst>
        </xdr:cNvPr>
        <xdr:cNvCxnSpPr/>
      </xdr:nvCxnSpPr>
      <xdr:spPr>
        <a:xfrm flipV="1">
          <a:off x="19202400" y="10209657"/>
          <a:ext cx="752475"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122365</xdr:rowOff>
    </xdr:from>
    <xdr:to>
      <xdr:col>107</xdr:col>
      <xdr:colOff>101600</xdr:colOff>
      <xdr:row>63</xdr:row>
      <xdr:rowOff>52515</xdr:rowOff>
    </xdr:to>
    <xdr:sp macro="" textlink="">
      <xdr:nvSpPr>
        <xdr:cNvPr id="408" name="楕円 407">
          <a:extLst>
            <a:ext uri="{FF2B5EF4-FFF2-40B4-BE49-F238E27FC236}">
              <a16:creationId xmlns:a16="http://schemas.microsoft.com/office/drawing/2014/main" id="{8650DEF2-63AF-4C85-B55F-0EDA01E5387B}"/>
            </a:ext>
          </a:extLst>
        </xdr:cNvPr>
        <xdr:cNvSpPr/>
      </xdr:nvSpPr>
      <xdr:spPr>
        <a:xfrm>
          <a:off x="18345150" y="101744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xdr:rowOff>
    </xdr:from>
    <xdr:to>
      <xdr:col>111</xdr:col>
      <xdr:colOff>177800</xdr:colOff>
      <xdr:row>63</xdr:row>
      <xdr:rowOff>1715</xdr:rowOff>
    </xdr:to>
    <xdr:cxnSp macro="">
      <xdr:nvCxnSpPr>
        <xdr:cNvPr id="409" name="直線コネクタ 408">
          <a:extLst>
            <a:ext uri="{FF2B5EF4-FFF2-40B4-BE49-F238E27FC236}">
              <a16:creationId xmlns:a16="http://schemas.microsoft.com/office/drawing/2014/main" id="{314B69E2-C2F8-479D-9931-8F2423367F23}"/>
            </a:ext>
          </a:extLst>
        </xdr:cNvPr>
        <xdr:cNvCxnSpPr/>
      </xdr:nvCxnSpPr>
      <xdr:spPr>
        <a:xfrm flipV="1">
          <a:off x="18392775" y="10211371"/>
          <a:ext cx="80962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123507</xdr:rowOff>
    </xdr:from>
    <xdr:to>
      <xdr:col>102</xdr:col>
      <xdr:colOff>165100</xdr:colOff>
      <xdr:row>63</xdr:row>
      <xdr:rowOff>53657</xdr:rowOff>
    </xdr:to>
    <xdr:sp macro="" textlink="">
      <xdr:nvSpPr>
        <xdr:cNvPr id="410" name="楕円 409">
          <a:extLst>
            <a:ext uri="{FF2B5EF4-FFF2-40B4-BE49-F238E27FC236}">
              <a16:creationId xmlns:a16="http://schemas.microsoft.com/office/drawing/2014/main" id="{E72BEAA2-CE09-47F3-AAF3-ED2416DA5794}"/>
            </a:ext>
          </a:extLst>
        </xdr:cNvPr>
        <xdr:cNvSpPr/>
      </xdr:nvSpPr>
      <xdr:spPr>
        <a:xfrm>
          <a:off x="17554575" y="101755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1715</xdr:rowOff>
    </xdr:from>
    <xdr:to>
      <xdr:col>107</xdr:col>
      <xdr:colOff>50800</xdr:colOff>
      <xdr:row>63</xdr:row>
      <xdr:rowOff>2857</xdr:rowOff>
    </xdr:to>
    <xdr:cxnSp macro="">
      <xdr:nvCxnSpPr>
        <xdr:cNvPr id="411" name="直線コネクタ 410">
          <a:extLst>
            <a:ext uri="{FF2B5EF4-FFF2-40B4-BE49-F238E27FC236}">
              <a16:creationId xmlns:a16="http://schemas.microsoft.com/office/drawing/2014/main" id="{AA2B68DE-E057-41FF-AC4B-99121B982AAB}"/>
            </a:ext>
          </a:extLst>
        </xdr:cNvPr>
        <xdr:cNvCxnSpPr/>
      </xdr:nvCxnSpPr>
      <xdr:spPr>
        <a:xfrm flipV="1">
          <a:off x="17602200" y="10212515"/>
          <a:ext cx="7905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124651</xdr:rowOff>
    </xdr:from>
    <xdr:to>
      <xdr:col>98</xdr:col>
      <xdr:colOff>38100</xdr:colOff>
      <xdr:row>63</xdr:row>
      <xdr:rowOff>54801</xdr:rowOff>
    </xdr:to>
    <xdr:sp macro="" textlink="">
      <xdr:nvSpPr>
        <xdr:cNvPr id="412" name="楕円 411">
          <a:extLst>
            <a:ext uri="{FF2B5EF4-FFF2-40B4-BE49-F238E27FC236}">
              <a16:creationId xmlns:a16="http://schemas.microsoft.com/office/drawing/2014/main" id="{1C718427-8DBF-44C6-AC9F-358171E506D7}"/>
            </a:ext>
          </a:extLst>
        </xdr:cNvPr>
        <xdr:cNvSpPr/>
      </xdr:nvSpPr>
      <xdr:spPr>
        <a:xfrm>
          <a:off x="16754475" y="101703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2857</xdr:rowOff>
    </xdr:from>
    <xdr:to>
      <xdr:col>102</xdr:col>
      <xdr:colOff>114300</xdr:colOff>
      <xdr:row>63</xdr:row>
      <xdr:rowOff>4001</xdr:rowOff>
    </xdr:to>
    <xdr:cxnSp macro="">
      <xdr:nvCxnSpPr>
        <xdr:cNvPr id="413" name="直線コネクタ 412">
          <a:extLst>
            <a:ext uri="{FF2B5EF4-FFF2-40B4-BE49-F238E27FC236}">
              <a16:creationId xmlns:a16="http://schemas.microsoft.com/office/drawing/2014/main" id="{E7127ACB-0340-4B9B-B9ED-3C3E6F457A23}"/>
            </a:ext>
          </a:extLst>
        </xdr:cNvPr>
        <xdr:cNvCxnSpPr/>
      </xdr:nvCxnSpPr>
      <xdr:spPr>
        <a:xfrm flipV="1">
          <a:off x="16802100" y="10213657"/>
          <a:ext cx="8001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14" name="n_1aveValue【保健センター・保健所】&#10;一人当たり面積">
          <a:extLst>
            <a:ext uri="{FF2B5EF4-FFF2-40B4-BE49-F238E27FC236}">
              <a16:creationId xmlns:a16="http://schemas.microsoft.com/office/drawing/2014/main" id="{DDC31D84-D14F-4568-B371-49D79E2BE0DB}"/>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15" name="n_2aveValue【保健センター・保健所】&#10;一人当たり面積">
          <a:extLst>
            <a:ext uri="{FF2B5EF4-FFF2-40B4-BE49-F238E27FC236}">
              <a16:creationId xmlns:a16="http://schemas.microsoft.com/office/drawing/2014/main" id="{A5C7C287-FF96-4CCF-A60E-1789B8BFE957}"/>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16" name="n_3aveValue【保健センター・保健所】&#10;一人当たり面積">
          <a:extLst>
            <a:ext uri="{FF2B5EF4-FFF2-40B4-BE49-F238E27FC236}">
              <a16:creationId xmlns:a16="http://schemas.microsoft.com/office/drawing/2014/main" id="{EABA1307-A5F0-4C0B-AC51-A7C62E9C3C0D}"/>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417" name="n_4aveValue【保健センター・保健所】&#10;一人当たり面積">
          <a:extLst>
            <a:ext uri="{FF2B5EF4-FFF2-40B4-BE49-F238E27FC236}">
              <a16:creationId xmlns:a16="http://schemas.microsoft.com/office/drawing/2014/main" id="{4868F027-FAF8-4B81-8D47-3F3E2CC16E60}"/>
            </a:ext>
          </a:extLst>
        </xdr:cNvPr>
        <xdr:cNvSpPr txBox="1"/>
      </xdr:nvSpPr>
      <xdr:spPr>
        <a:xfrm>
          <a:off x="16592627" y="979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42498</xdr:rowOff>
    </xdr:from>
    <xdr:ext cx="469744" cy="259045"/>
    <xdr:sp macro="" textlink="">
      <xdr:nvSpPr>
        <xdr:cNvPr id="418" name="n_1mainValue【保健センター・保健所】&#10;一人当たり面積">
          <a:extLst>
            <a:ext uri="{FF2B5EF4-FFF2-40B4-BE49-F238E27FC236}">
              <a16:creationId xmlns:a16="http://schemas.microsoft.com/office/drawing/2014/main" id="{A8A88E4B-4EB2-4169-9AA7-AD3D7F1D584A}"/>
            </a:ext>
          </a:extLst>
        </xdr:cNvPr>
        <xdr:cNvSpPr txBox="1"/>
      </xdr:nvSpPr>
      <xdr:spPr>
        <a:xfrm>
          <a:off x="18983402" y="102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43642</xdr:rowOff>
    </xdr:from>
    <xdr:ext cx="469744" cy="259045"/>
    <xdr:sp macro="" textlink="">
      <xdr:nvSpPr>
        <xdr:cNvPr id="419" name="n_2mainValue【保健センター・保健所】&#10;一人当たり面積">
          <a:extLst>
            <a:ext uri="{FF2B5EF4-FFF2-40B4-BE49-F238E27FC236}">
              <a16:creationId xmlns:a16="http://schemas.microsoft.com/office/drawing/2014/main" id="{868963D4-4B41-40D2-A453-5974F0026BBE}"/>
            </a:ext>
          </a:extLst>
        </xdr:cNvPr>
        <xdr:cNvSpPr txBox="1"/>
      </xdr:nvSpPr>
      <xdr:spPr>
        <a:xfrm>
          <a:off x="18183302" y="102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44784</xdr:rowOff>
    </xdr:from>
    <xdr:ext cx="469744" cy="259045"/>
    <xdr:sp macro="" textlink="">
      <xdr:nvSpPr>
        <xdr:cNvPr id="420" name="n_3mainValue【保健センター・保健所】&#10;一人当たり面積">
          <a:extLst>
            <a:ext uri="{FF2B5EF4-FFF2-40B4-BE49-F238E27FC236}">
              <a16:creationId xmlns:a16="http://schemas.microsoft.com/office/drawing/2014/main" id="{0E189585-768F-437A-9FC6-97AD16B47B3F}"/>
            </a:ext>
          </a:extLst>
        </xdr:cNvPr>
        <xdr:cNvSpPr txBox="1"/>
      </xdr:nvSpPr>
      <xdr:spPr>
        <a:xfrm>
          <a:off x="17383202" y="1025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45928</xdr:rowOff>
    </xdr:from>
    <xdr:ext cx="469744" cy="259045"/>
    <xdr:sp macro="" textlink="">
      <xdr:nvSpPr>
        <xdr:cNvPr id="421" name="n_4mainValue【保健センター・保健所】&#10;一人当たり面積">
          <a:extLst>
            <a:ext uri="{FF2B5EF4-FFF2-40B4-BE49-F238E27FC236}">
              <a16:creationId xmlns:a16="http://schemas.microsoft.com/office/drawing/2014/main" id="{706CE2B9-357B-4E4F-AEF7-92F7A50B1280}"/>
            </a:ext>
          </a:extLst>
        </xdr:cNvPr>
        <xdr:cNvSpPr txBox="1"/>
      </xdr:nvSpPr>
      <xdr:spPr>
        <a:xfrm>
          <a:off x="16592627" y="102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84DE00E8-B1DD-43F0-A8AA-6E075F8AD5D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2EF4AB54-5442-4BDE-AEA1-2319030DBF4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9BC043FA-CB0C-4555-925D-FE5E82D2C91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2FA8B722-BE27-4FA2-8C0B-BDF8CAC382B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5666F87D-7EB9-453A-A44F-C514038AB37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5613BA84-E8A4-4C31-8CA2-1459948D171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D8954812-6874-4EE2-806D-716970EC08E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48B8E4FD-4252-4D0D-B125-8C61DB8CA05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203B2626-999C-4F0B-BFEB-F3EC3EBC27C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F0EDCF86-2615-46DD-851D-0E50D1AA685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5DB4F32E-4865-4659-B47F-9FCD52D9751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0FA070C5-92E7-4EF6-9F7B-3E8B6F09E1EF}"/>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34FD83A9-1B49-4D61-8935-481D7F3FD8C3}"/>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0A2953F3-BD16-4F76-98BB-5CB241B17FF4}"/>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E2BACD94-8855-4263-9A4A-62288AC88EE5}"/>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4D529486-D894-4485-9AF7-1D7C962F0127}"/>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8264F3CD-806E-471F-94BC-A030B9E36C28}"/>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30CFC59C-11ED-4440-991D-5D607969EF5A}"/>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32F3BED6-6E16-4440-B9F7-131DB2EBAE25}"/>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F3A185E0-48C6-4831-A9C9-B983DED2616A}"/>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0EC29280-AF9A-4592-8822-24B592BDB3D2}"/>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64D49241-693C-4274-B725-82153A602B06}"/>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F7EABFF7-FFEF-4FAA-BA86-37F1B446C68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E0A8E6BD-0922-4E32-8285-444B9B19BAD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CED306F5-6A62-4AFE-8400-C308F983B06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C8AAE6A1-B1EA-429A-BBC6-0C67CAFC64B4}"/>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EC7595FA-F84B-4F88-BA7B-59641BFCD912}"/>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3567F8DF-D5C7-4B97-84B1-5317F9FBC8ED}"/>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096521EF-7616-4C5D-8EF1-362DADC71979}"/>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1" name="直線コネクタ 450">
          <a:extLst>
            <a:ext uri="{FF2B5EF4-FFF2-40B4-BE49-F238E27FC236}">
              <a16:creationId xmlns:a16="http://schemas.microsoft.com/office/drawing/2014/main" id="{3CE8D758-AD77-4191-B38C-8CE12F2708C5}"/>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B1CB4A5D-8CC9-487B-85AD-445F4C4AE417}"/>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3" name="フローチャート: 判断 452">
          <a:extLst>
            <a:ext uri="{FF2B5EF4-FFF2-40B4-BE49-F238E27FC236}">
              <a16:creationId xmlns:a16="http://schemas.microsoft.com/office/drawing/2014/main" id="{7F40ED0C-9739-4AD5-A016-49AE08D57108}"/>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4" name="フローチャート: 判断 453">
          <a:extLst>
            <a:ext uri="{FF2B5EF4-FFF2-40B4-BE49-F238E27FC236}">
              <a16:creationId xmlns:a16="http://schemas.microsoft.com/office/drawing/2014/main" id="{A9197572-75C5-4EAD-B579-DD3D8E5294B2}"/>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5" name="フローチャート: 判断 454">
          <a:extLst>
            <a:ext uri="{FF2B5EF4-FFF2-40B4-BE49-F238E27FC236}">
              <a16:creationId xmlns:a16="http://schemas.microsoft.com/office/drawing/2014/main" id="{61980791-B463-4982-B178-B4166E3607C6}"/>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6" name="フローチャート: 判断 455">
          <a:extLst>
            <a:ext uri="{FF2B5EF4-FFF2-40B4-BE49-F238E27FC236}">
              <a16:creationId xmlns:a16="http://schemas.microsoft.com/office/drawing/2014/main" id="{73B00AAC-1959-4514-B404-72206935293F}"/>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7" name="フローチャート: 判断 456">
          <a:extLst>
            <a:ext uri="{FF2B5EF4-FFF2-40B4-BE49-F238E27FC236}">
              <a16:creationId xmlns:a16="http://schemas.microsoft.com/office/drawing/2014/main" id="{1D2D910E-7D7C-45A1-B8A8-ABA8C5271294}"/>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EBEA2116-0BC9-4203-B2BA-02965D26B5D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BF5228F0-3A1D-4583-9D7B-40400FAD4F6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DA79176-EC90-4BEF-BDC0-566585887DE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70BB199-5DD8-4EB4-944B-2465EA80C98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C88E425-F129-48C0-9DF3-0CC0C46AE90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5262</xdr:rowOff>
    </xdr:from>
    <xdr:to>
      <xdr:col>85</xdr:col>
      <xdr:colOff>177800</xdr:colOff>
      <xdr:row>85</xdr:row>
      <xdr:rowOff>106862</xdr:rowOff>
    </xdr:to>
    <xdr:sp macro="" textlink="">
      <xdr:nvSpPr>
        <xdr:cNvPr id="463" name="楕円 462">
          <a:extLst>
            <a:ext uri="{FF2B5EF4-FFF2-40B4-BE49-F238E27FC236}">
              <a16:creationId xmlns:a16="http://schemas.microsoft.com/office/drawing/2014/main" id="{693C1E7B-067A-410E-BC51-6ABFE2210A3C}"/>
            </a:ext>
          </a:extLst>
        </xdr:cNvPr>
        <xdr:cNvSpPr/>
      </xdr:nvSpPr>
      <xdr:spPr>
        <a:xfrm>
          <a:off x="14649450" y="137815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155139</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C558198B-FE8F-4403-90A5-9C0365618C03}"/>
            </a:ext>
          </a:extLst>
        </xdr:cNvPr>
        <xdr:cNvSpPr txBox="1"/>
      </xdr:nvSpPr>
      <xdr:spPr>
        <a:xfrm>
          <a:off x="14735175" y="1376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132624</xdr:rowOff>
    </xdr:from>
    <xdr:to>
      <xdr:col>81</xdr:col>
      <xdr:colOff>101600</xdr:colOff>
      <xdr:row>85</xdr:row>
      <xdr:rowOff>62774</xdr:rowOff>
    </xdr:to>
    <xdr:sp macro="" textlink="">
      <xdr:nvSpPr>
        <xdr:cNvPr id="465" name="楕円 464">
          <a:extLst>
            <a:ext uri="{FF2B5EF4-FFF2-40B4-BE49-F238E27FC236}">
              <a16:creationId xmlns:a16="http://schemas.microsoft.com/office/drawing/2014/main" id="{1B1DBF57-28AA-4CA3-A5F3-276F4D5EEF4A}"/>
            </a:ext>
          </a:extLst>
        </xdr:cNvPr>
        <xdr:cNvSpPr/>
      </xdr:nvSpPr>
      <xdr:spPr>
        <a:xfrm>
          <a:off x="13887450" y="13743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xdr:rowOff>
    </xdr:from>
    <xdr:to>
      <xdr:col>85</xdr:col>
      <xdr:colOff>127000</xdr:colOff>
      <xdr:row>85</xdr:row>
      <xdr:rowOff>56062</xdr:rowOff>
    </xdr:to>
    <xdr:cxnSp macro="">
      <xdr:nvCxnSpPr>
        <xdr:cNvPr id="466" name="直線コネクタ 465">
          <a:extLst>
            <a:ext uri="{FF2B5EF4-FFF2-40B4-BE49-F238E27FC236}">
              <a16:creationId xmlns:a16="http://schemas.microsoft.com/office/drawing/2014/main" id="{6FBB3512-0934-4E82-B4EE-6D3FCF5A981C}"/>
            </a:ext>
          </a:extLst>
        </xdr:cNvPr>
        <xdr:cNvCxnSpPr/>
      </xdr:nvCxnSpPr>
      <xdr:spPr>
        <a:xfrm>
          <a:off x="13935075" y="13781949"/>
          <a:ext cx="7620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52614</xdr:rowOff>
    </xdr:from>
    <xdr:to>
      <xdr:col>76</xdr:col>
      <xdr:colOff>165100</xdr:colOff>
      <xdr:row>85</xdr:row>
      <xdr:rowOff>154214</xdr:rowOff>
    </xdr:to>
    <xdr:sp macro="" textlink="">
      <xdr:nvSpPr>
        <xdr:cNvPr id="467" name="楕円 466">
          <a:extLst>
            <a:ext uri="{FF2B5EF4-FFF2-40B4-BE49-F238E27FC236}">
              <a16:creationId xmlns:a16="http://schemas.microsoft.com/office/drawing/2014/main" id="{216A7850-D6FE-4D47-B6D9-E31B660F37CF}"/>
            </a:ext>
          </a:extLst>
        </xdr:cNvPr>
        <xdr:cNvSpPr/>
      </xdr:nvSpPr>
      <xdr:spPr>
        <a:xfrm>
          <a:off x="13096875" y="138225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11974</xdr:rowOff>
    </xdr:from>
    <xdr:to>
      <xdr:col>81</xdr:col>
      <xdr:colOff>50800</xdr:colOff>
      <xdr:row>85</xdr:row>
      <xdr:rowOff>103414</xdr:rowOff>
    </xdr:to>
    <xdr:cxnSp macro="">
      <xdr:nvCxnSpPr>
        <xdr:cNvPr id="468" name="直線コネクタ 467">
          <a:extLst>
            <a:ext uri="{FF2B5EF4-FFF2-40B4-BE49-F238E27FC236}">
              <a16:creationId xmlns:a16="http://schemas.microsoft.com/office/drawing/2014/main" id="{ED2B78BB-2778-4723-832E-4B5CC4604A94}"/>
            </a:ext>
          </a:extLst>
        </xdr:cNvPr>
        <xdr:cNvCxnSpPr/>
      </xdr:nvCxnSpPr>
      <xdr:spPr>
        <a:xfrm flipV="1">
          <a:off x="13144500" y="13781949"/>
          <a:ext cx="790575"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26488</xdr:rowOff>
    </xdr:from>
    <xdr:to>
      <xdr:col>72</xdr:col>
      <xdr:colOff>38100</xdr:colOff>
      <xdr:row>85</xdr:row>
      <xdr:rowOff>128088</xdr:rowOff>
    </xdr:to>
    <xdr:sp macro="" textlink="">
      <xdr:nvSpPr>
        <xdr:cNvPr id="469" name="楕円 468">
          <a:extLst>
            <a:ext uri="{FF2B5EF4-FFF2-40B4-BE49-F238E27FC236}">
              <a16:creationId xmlns:a16="http://schemas.microsoft.com/office/drawing/2014/main" id="{EE3E70ED-ADA4-49D4-B602-F998CA5C207C}"/>
            </a:ext>
          </a:extLst>
        </xdr:cNvPr>
        <xdr:cNvSpPr/>
      </xdr:nvSpPr>
      <xdr:spPr>
        <a:xfrm>
          <a:off x="12296775" y="13802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103414</xdr:rowOff>
    </xdr:to>
    <xdr:cxnSp macro="">
      <xdr:nvCxnSpPr>
        <xdr:cNvPr id="470" name="直線コネクタ 469">
          <a:extLst>
            <a:ext uri="{FF2B5EF4-FFF2-40B4-BE49-F238E27FC236}">
              <a16:creationId xmlns:a16="http://schemas.microsoft.com/office/drawing/2014/main" id="{62EFB33D-45E3-44C9-8948-40C059ADE528}"/>
            </a:ext>
          </a:extLst>
        </xdr:cNvPr>
        <xdr:cNvCxnSpPr/>
      </xdr:nvCxnSpPr>
      <xdr:spPr>
        <a:xfrm>
          <a:off x="12344400" y="13850438"/>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111398</xdr:rowOff>
    </xdr:from>
    <xdr:to>
      <xdr:col>67</xdr:col>
      <xdr:colOff>101600</xdr:colOff>
      <xdr:row>86</xdr:row>
      <xdr:rowOff>41548</xdr:rowOff>
    </xdr:to>
    <xdr:sp macro="" textlink="">
      <xdr:nvSpPr>
        <xdr:cNvPr id="471" name="楕円 470">
          <a:extLst>
            <a:ext uri="{FF2B5EF4-FFF2-40B4-BE49-F238E27FC236}">
              <a16:creationId xmlns:a16="http://schemas.microsoft.com/office/drawing/2014/main" id="{070B25C3-C153-4DC5-BBAC-EFF096D538F9}"/>
            </a:ext>
          </a:extLst>
        </xdr:cNvPr>
        <xdr:cNvSpPr/>
      </xdr:nvSpPr>
      <xdr:spPr>
        <a:xfrm>
          <a:off x="11487150" y="138845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77288</xdr:rowOff>
    </xdr:from>
    <xdr:to>
      <xdr:col>71</xdr:col>
      <xdr:colOff>177800</xdr:colOff>
      <xdr:row>85</xdr:row>
      <xdr:rowOff>162198</xdr:rowOff>
    </xdr:to>
    <xdr:cxnSp macro="">
      <xdr:nvCxnSpPr>
        <xdr:cNvPr id="472" name="直線コネクタ 471">
          <a:extLst>
            <a:ext uri="{FF2B5EF4-FFF2-40B4-BE49-F238E27FC236}">
              <a16:creationId xmlns:a16="http://schemas.microsoft.com/office/drawing/2014/main" id="{A2FC97A5-5B02-4292-9377-536D431D06F3}"/>
            </a:ext>
          </a:extLst>
        </xdr:cNvPr>
        <xdr:cNvCxnSpPr/>
      </xdr:nvCxnSpPr>
      <xdr:spPr>
        <a:xfrm flipV="1">
          <a:off x="11534775" y="13850438"/>
          <a:ext cx="809625" cy="8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73" name="n_1aveValue【消防施設】&#10;有形固定資産減価償却率">
          <a:extLst>
            <a:ext uri="{FF2B5EF4-FFF2-40B4-BE49-F238E27FC236}">
              <a16:creationId xmlns:a16="http://schemas.microsoft.com/office/drawing/2014/main" id="{B21D27C3-205B-41CF-9096-7BCA2C242E03}"/>
            </a:ext>
          </a:extLst>
        </xdr:cNvPr>
        <xdr:cNvSpPr txBox="1"/>
      </xdr:nvSpPr>
      <xdr:spPr>
        <a:xfrm>
          <a:off x="13745219" y="1323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74" name="n_2aveValue【消防施設】&#10;有形固定資産減価償却率">
          <a:extLst>
            <a:ext uri="{FF2B5EF4-FFF2-40B4-BE49-F238E27FC236}">
              <a16:creationId xmlns:a16="http://schemas.microsoft.com/office/drawing/2014/main" id="{94045F1C-F8E5-495D-9094-3BEE9018199A}"/>
            </a:ext>
          </a:extLst>
        </xdr:cNvPr>
        <xdr:cNvSpPr txBox="1"/>
      </xdr:nvSpPr>
      <xdr:spPr>
        <a:xfrm>
          <a:off x="12964169" y="131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75" name="n_3aveValue【消防施設】&#10;有形固定資産減価償却率">
          <a:extLst>
            <a:ext uri="{FF2B5EF4-FFF2-40B4-BE49-F238E27FC236}">
              <a16:creationId xmlns:a16="http://schemas.microsoft.com/office/drawing/2014/main" id="{4CFE10AB-E90A-40DD-A76D-56D2DE163677}"/>
            </a:ext>
          </a:extLst>
        </xdr:cNvPr>
        <xdr:cNvSpPr txBox="1"/>
      </xdr:nvSpPr>
      <xdr:spPr>
        <a:xfrm>
          <a:off x="12164069"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476" name="n_4aveValue【消防施設】&#10;有形固定資産減価償却率">
          <a:extLst>
            <a:ext uri="{FF2B5EF4-FFF2-40B4-BE49-F238E27FC236}">
              <a16:creationId xmlns:a16="http://schemas.microsoft.com/office/drawing/2014/main" id="{20B48C6F-7BE3-402D-8298-B4E2AF88EF7B}"/>
            </a:ext>
          </a:extLst>
        </xdr:cNvPr>
        <xdr:cNvSpPr txBox="1"/>
      </xdr:nvSpPr>
      <xdr:spPr>
        <a:xfrm>
          <a:off x="11354444" y="1326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53901</xdr:rowOff>
    </xdr:from>
    <xdr:ext cx="405111" cy="259045"/>
    <xdr:sp macro="" textlink="">
      <xdr:nvSpPr>
        <xdr:cNvPr id="477" name="n_1mainValue【消防施設】&#10;有形固定資産減価償却率">
          <a:extLst>
            <a:ext uri="{FF2B5EF4-FFF2-40B4-BE49-F238E27FC236}">
              <a16:creationId xmlns:a16="http://schemas.microsoft.com/office/drawing/2014/main" id="{DB8D7DEA-BF47-42D5-AAA3-2E81FDA5A294}"/>
            </a:ext>
          </a:extLst>
        </xdr:cNvPr>
        <xdr:cNvSpPr txBox="1"/>
      </xdr:nvSpPr>
      <xdr:spPr>
        <a:xfrm>
          <a:off x="13745219" y="138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145341</xdr:rowOff>
    </xdr:from>
    <xdr:ext cx="405111" cy="259045"/>
    <xdr:sp macro="" textlink="">
      <xdr:nvSpPr>
        <xdr:cNvPr id="478" name="n_2mainValue【消防施設】&#10;有形固定資産減価償却率">
          <a:extLst>
            <a:ext uri="{FF2B5EF4-FFF2-40B4-BE49-F238E27FC236}">
              <a16:creationId xmlns:a16="http://schemas.microsoft.com/office/drawing/2014/main" id="{56D91C18-9A70-4EA1-8D2A-E19EB9B872EC}"/>
            </a:ext>
          </a:extLst>
        </xdr:cNvPr>
        <xdr:cNvSpPr txBox="1"/>
      </xdr:nvSpPr>
      <xdr:spPr>
        <a:xfrm>
          <a:off x="12964169" y="1391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119215</xdr:rowOff>
    </xdr:from>
    <xdr:ext cx="405111" cy="259045"/>
    <xdr:sp macro="" textlink="">
      <xdr:nvSpPr>
        <xdr:cNvPr id="479" name="n_3mainValue【消防施設】&#10;有形固定資産減価償却率">
          <a:extLst>
            <a:ext uri="{FF2B5EF4-FFF2-40B4-BE49-F238E27FC236}">
              <a16:creationId xmlns:a16="http://schemas.microsoft.com/office/drawing/2014/main" id="{4D2CB84C-D189-4048-982E-D005ADE7BD49}"/>
            </a:ext>
          </a:extLst>
        </xdr:cNvPr>
        <xdr:cNvSpPr txBox="1"/>
      </xdr:nvSpPr>
      <xdr:spPr>
        <a:xfrm>
          <a:off x="12164069" y="1389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32675</xdr:rowOff>
    </xdr:from>
    <xdr:ext cx="405111" cy="259045"/>
    <xdr:sp macro="" textlink="">
      <xdr:nvSpPr>
        <xdr:cNvPr id="480" name="n_4mainValue【消防施設】&#10;有形固定資産減価償却率">
          <a:extLst>
            <a:ext uri="{FF2B5EF4-FFF2-40B4-BE49-F238E27FC236}">
              <a16:creationId xmlns:a16="http://schemas.microsoft.com/office/drawing/2014/main" id="{D9CA0BAE-3088-48E6-ACBE-54B858A1FA31}"/>
            </a:ext>
          </a:extLst>
        </xdr:cNvPr>
        <xdr:cNvSpPr txBox="1"/>
      </xdr:nvSpPr>
      <xdr:spPr>
        <a:xfrm>
          <a:off x="11354444" y="139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AA4C0A01-593D-4289-9F04-66683FD3849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E3E1E0A1-4AED-462F-889C-15145F5F003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89737F55-29D7-4254-8A81-54C254A959A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1E929328-18C0-459A-ACD6-38387A2AF52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AB1CE37C-235C-410B-ADEA-06B13613E90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E547955F-3A22-4E16-87B6-7DF66A19887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CD3FC3E0-82A2-479B-A793-E2AE4EAFC4D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BE54489B-3C3C-4E12-A82B-13B3114723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8E2D9A94-0B49-4438-9939-A213A1512376}"/>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273EC033-BC29-4437-9727-1204B872CA1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1" name="直線コネクタ 490">
          <a:extLst>
            <a:ext uri="{FF2B5EF4-FFF2-40B4-BE49-F238E27FC236}">
              <a16:creationId xmlns:a16="http://schemas.microsoft.com/office/drawing/2014/main" id="{EADF135B-F7D6-4159-975C-E07B47D01E48}"/>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2" name="テキスト ボックス 491">
          <a:extLst>
            <a:ext uri="{FF2B5EF4-FFF2-40B4-BE49-F238E27FC236}">
              <a16:creationId xmlns:a16="http://schemas.microsoft.com/office/drawing/2014/main" id="{4D4BAB5C-5CD9-4A40-98A4-765CE9929C6A}"/>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3" name="直線コネクタ 492">
          <a:extLst>
            <a:ext uri="{FF2B5EF4-FFF2-40B4-BE49-F238E27FC236}">
              <a16:creationId xmlns:a16="http://schemas.microsoft.com/office/drawing/2014/main" id="{9F3EDE9C-BC8E-4F8D-B061-FBE0F1FB9A6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4" name="テキスト ボックス 493">
          <a:extLst>
            <a:ext uri="{FF2B5EF4-FFF2-40B4-BE49-F238E27FC236}">
              <a16:creationId xmlns:a16="http://schemas.microsoft.com/office/drawing/2014/main" id="{260524E0-8D31-4178-A2B8-FC8A365518DD}"/>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5" name="直線コネクタ 494">
          <a:extLst>
            <a:ext uri="{FF2B5EF4-FFF2-40B4-BE49-F238E27FC236}">
              <a16:creationId xmlns:a16="http://schemas.microsoft.com/office/drawing/2014/main" id="{9266F383-D4DF-4167-B2F7-84B64BBC3E11}"/>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6" name="テキスト ボックス 495">
          <a:extLst>
            <a:ext uri="{FF2B5EF4-FFF2-40B4-BE49-F238E27FC236}">
              <a16:creationId xmlns:a16="http://schemas.microsoft.com/office/drawing/2014/main" id="{911DA426-25CF-4439-9DE2-D3733C987B9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7" name="直線コネクタ 496">
          <a:extLst>
            <a:ext uri="{FF2B5EF4-FFF2-40B4-BE49-F238E27FC236}">
              <a16:creationId xmlns:a16="http://schemas.microsoft.com/office/drawing/2014/main" id="{494112EB-5852-4142-8953-391CE3A78856}"/>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8" name="テキスト ボックス 497">
          <a:extLst>
            <a:ext uri="{FF2B5EF4-FFF2-40B4-BE49-F238E27FC236}">
              <a16:creationId xmlns:a16="http://schemas.microsoft.com/office/drawing/2014/main" id="{1B00A21B-690D-4491-A3A4-4205C7698306}"/>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9" name="直線コネクタ 498">
          <a:extLst>
            <a:ext uri="{FF2B5EF4-FFF2-40B4-BE49-F238E27FC236}">
              <a16:creationId xmlns:a16="http://schemas.microsoft.com/office/drawing/2014/main" id="{FA2A619E-62E0-4739-9770-B05EABAFF7D0}"/>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0" name="テキスト ボックス 499">
          <a:extLst>
            <a:ext uri="{FF2B5EF4-FFF2-40B4-BE49-F238E27FC236}">
              <a16:creationId xmlns:a16="http://schemas.microsoft.com/office/drawing/2014/main" id="{013529AB-DCFB-4426-B322-72DFD1ABC69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A21A0F78-576B-49A0-970B-F475CEE3DAF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2" name="テキスト ボックス 501">
          <a:extLst>
            <a:ext uri="{FF2B5EF4-FFF2-40B4-BE49-F238E27FC236}">
              <a16:creationId xmlns:a16="http://schemas.microsoft.com/office/drawing/2014/main" id="{F70275E9-35E1-48EA-B821-1B9B3D4AC86F}"/>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9FD85E63-9461-4DF2-82A8-6B42EA49EF5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4" name="直線コネクタ 503">
          <a:extLst>
            <a:ext uri="{FF2B5EF4-FFF2-40B4-BE49-F238E27FC236}">
              <a16:creationId xmlns:a16="http://schemas.microsoft.com/office/drawing/2014/main" id="{8A348B4A-B590-41C1-BC83-8AB4EB686A89}"/>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5" name="【消防施設】&#10;一人当たり面積最小値テキスト">
          <a:extLst>
            <a:ext uri="{FF2B5EF4-FFF2-40B4-BE49-F238E27FC236}">
              <a16:creationId xmlns:a16="http://schemas.microsoft.com/office/drawing/2014/main" id="{920B884F-B122-43FA-B376-AB74ECDCDCBE}"/>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06" name="直線コネクタ 505">
          <a:extLst>
            <a:ext uri="{FF2B5EF4-FFF2-40B4-BE49-F238E27FC236}">
              <a16:creationId xmlns:a16="http://schemas.microsoft.com/office/drawing/2014/main" id="{7B3BFB95-9922-4CD8-8914-1F3DE8AD942D}"/>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07" name="【消防施設】&#10;一人当たり面積最大値テキスト">
          <a:extLst>
            <a:ext uri="{FF2B5EF4-FFF2-40B4-BE49-F238E27FC236}">
              <a16:creationId xmlns:a16="http://schemas.microsoft.com/office/drawing/2014/main" id="{DE2A9B14-D6DB-4D5E-B38E-291C6FB0F88A}"/>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08" name="直線コネクタ 507">
          <a:extLst>
            <a:ext uri="{FF2B5EF4-FFF2-40B4-BE49-F238E27FC236}">
              <a16:creationId xmlns:a16="http://schemas.microsoft.com/office/drawing/2014/main" id="{79C42724-D122-421E-8C02-67210566CA13}"/>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09" name="【消防施設】&#10;一人当たり面積平均値テキスト">
          <a:extLst>
            <a:ext uri="{FF2B5EF4-FFF2-40B4-BE49-F238E27FC236}">
              <a16:creationId xmlns:a16="http://schemas.microsoft.com/office/drawing/2014/main" id="{7E19AFAE-336B-4B35-ADBA-32F98D36B8DC}"/>
            </a:ext>
          </a:extLst>
        </xdr:cNvPr>
        <xdr:cNvSpPr txBox="1"/>
      </xdr:nvSpPr>
      <xdr:spPr>
        <a:xfrm>
          <a:off x="19992975"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0" name="フローチャート: 判断 509">
          <a:extLst>
            <a:ext uri="{FF2B5EF4-FFF2-40B4-BE49-F238E27FC236}">
              <a16:creationId xmlns:a16="http://schemas.microsoft.com/office/drawing/2014/main" id="{E03255DC-5A49-49B9-96B7-FC28742EA939}"/>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1" name="フローチャート: 判断 510">
          <a:extLst>
            <a:ext uri="{FF2B5EF4-FFF2-40B4-BE49-F238E27FC236}">
              <a16:creationId xmlns:a16="http://schemas.microsoft.com/office/drawing/2014/main" id="{0FDC670A-D6DB-4EA0-888F-16B52E00FD9D}"/>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2" name="フローチャート: 判断 511">
          <a:extLst>
            <a:ext uri="{FF2B5EF4-FFF2-40B4-BE49-F238E27FC236}">
              <a16:creationId xmlns:a16="http://schemas.microsoft.com/office/drawing/2014/main" id="{51B1C7B0-36A9-4B90-B648-D81BCC77D2E9}"/>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3" name="フローチャート: 判断 512">
          <a:extLst>
            <a:ext uri="{FF2B5EF4-FFF2-40B4-BE49-F238E27FC236}">
              <a16:creationId xmlns:a16="http://schemas.microsoft.com/office/drawing/2014/main" id="{7C153CC0-F40F-44A4-9732-58B3AE44CB17}"/>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4" name="フローチャート: 判断 513">
          <a:extLst>
            <a:ext uri="{FF2B5EF4-FFF2-40B4-BE49-F238E27FC236}">
              <a16:creationId xmlns:a16="http://schemas.microsoft.com/office/drawing/2014/main" id="{0EC7EC51-5065-48D0-9CBF-C37350894BF3}"/>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8DF837AD-41E3-4301-870F-6A6CDE7DF3C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649F278D-11D0-4F1F-B525-2D2120B2CE5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C236412D-42C3-4E3A-BCE7-E3ADA414CF7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6BF312F7-04AB-4D7A-A18D-A9E94BE0C55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386AF10-4BBC-45F8-A15B-45B4559BA0D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15684</xdr:rowOff>
    </xdr:from>
    <xdr:to>
      <xdr:col>116</xdr:col>
      <xdr:colOff>114300</xdr:colOff>
      <xdr:row>86</xdr:row>
      <xdr:rowOff>117284</xdr:rowOff>
    </xdr:to>
    <xdr:sp macro="" textlink="">
      <xdr:nvSpPr>
        <xdr:cNvPr id="520" name="楕円 519">
          <a:extLst>
            <a:ext uri="{FF2B5EF4-FFF2-40B4-BE49-F238E27FC236}">
              <a16:creationId xmlns:a16="http://schemas.microsoft.com/office/drawing/2014/main" id="{39C939DB-669A-4D89-9BA2-0DE0AA8D1B4E}"/>
            </a:ext>
          </a:extLst>
        </xdr:cNvPr>
        <xdr:cNvSpPr/>
      </xdr:nvSpPr>
      <xdr:spPr>
        <a:xfrm>
          <a:off x="19897725" y="139475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521" name="【消防施設】&#10;一人当たり面積該当値テキスト">
          <a:extLst>
            <a:ext uri="{FF2B5EF4-FFF2-40B4-BE49-F238E27FC236}">
              <a16:creationId xmlns:a16="http://schemas.microsoft.com/office/drawing/2014/main" id="{6F8C7C7B-777F-4437-9256-D2ED2044087C}"/>
            </a:ext>
          </a:extLst>
        </xdr:cNvPr>
        <xdr:cNvSpPr txBox="1"/>
      </xdr:nvSpPr>
      <xdr:spPr>
        <a:xfrm>
          <a:off x="19992975" y="1391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16827</xdr:rowOff>
    </xdr:from>
    <xdr:to>
      <xdr:col>112</xdr:col>
      <xdr:colOff>38100</xdr:colOff>
      <xdr:row>86</xdr:row>
      <xdr:rowOff>118427</xdr:rowOff>
    </xdr:to>
    <xdr:sp macro="" textlink="">
      <xdr:nvSpPr>
        <xdr:cNvPr id="522" name="楕円 521">
          <a:extLst>
            <a:ext uri="{FF2B5EF4-FFF2-40B4-BE49-F238E27FC236}">
              <a16:creationId xmlns:a16="http://schemas.microsoft.com/office/drawing/2014/main" id="{F8650D32-0917-48FD-8F6E-BC97D6616664}"/>
            </a:ext>
          </a:extLst>
        </xdr:cNvPr>
        <xdr:cNvSpPr/>
      </xdr:nvSpPr>
      <xdr:spPr>
        <a:xfrm>
          <a:off x="19154775" y="139519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66484</xdr:rowOff>
    </xdr:from>
    <xdr:to>
      <xdr:col>116</xdr:col>
      <xdr:colOff>63500</xdr:colOff>
      <xdr:row>86</xdr:row>
      <xdr:rowOff>67627</xdr:rowOff>
    </xdr:to>
    <xdr:cxnSp macro="">
      <xdr:nvCxnSpPr>
        <xdr:cNvPr id="523" name="直線コネクタ 522">
          <a:extLst>
            <a:ext uri="{FF2B5EF4-FFF2-40B4-BE49-F238E27FC236}">
              <a16:creationId xmlns:a16="http://schemas.microsoft.com/office/drawing/2014/main" id="{3AEC529C-D88B-4338-B2AC-B07120F5CC6C}"/>
            </a:ext>
          </a:extLst>
        </xdr:cNvPr>
        <xdr:cNvCxnSpPr/>
      </xdr:nvCxnSpPr>
      <xdr:spPr>
        <a:xfrm flipV="1">
          <a:off x="19202400" y="1400473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17971</xdr:rowOff>
    </xdr:from>
    <xdr:to>
      <xdr:col>107</xdr:col>
      <xdr:colOff>101600</xdr:colOff>
      <xdr:row>86</xdr:row>
      <xdr:rowOff>119571</xdr:rowOff>
    </xdr:to>
    <xdr:sp macro="" textlink="">
      <xdr:nvSpPr>
        <xdr:cNvPr id="524" name="楕円 523">
          <a:extLst>
            <a:ext uri="{FF2B5EF4-FFF2-40B4-BE49-F238E27FC236}">
              <a16:creationId xmlns:a16="http://schemas.microsoft.com/office/drawing/2014/main" id="{558E0414-8C53-4702-AA8D-CD622B5E917C}"/>
            </a:ext>
          </a:extLst>
        </xdr:cNvPr>
        <xdr:cNvSpPr/>
      </xdr:nvSpPr>
      <xdr:spPr>
        <a:xfrm>
          <a:off x="18345150" y="139530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67627</xdr:rowOff>
    </xdr:from>
    <xdr:to>
      <xdr:col>111</xdr:col>
      <xdr:colOff>177800</xdr:colOff>
      <xdr:row>86</xdr:row>
      <xdr:rowOff>68771</xdr:rowOff>
    </xdr:to>
    <xdr:cxnSp macro="">
      <xdr:nvCxnSpPr>
        <xdr:cNvPr id="525" name="直線コネクタ 524">
          <a:extLst>
            <a:ext uri="{FF2B5EF4-FFF2-40B4-BE49-F238E27FC236}">
              <a16:creationId xmlns:a16="http://schemas.microsoft.com/office/drawing/2014/main" id="{7E626083-9548-4043-B74F-16CE58470643}"/>
            </a:ext>
          </a:extLst>
        </xdr:cNvPr>
        <xdr:cNvCxnSpPr/>
      </xdr:nvCxnSpPr>
      <xdr:spPr>
        <a:xfrm flipV="1">
          <a:off x="18392775" y="13999527"/>
          <a:ext cx="80962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18923</xdr:rowOff>
    </xdr:from>
    <xdr:to>
      <xdr:col>102</xdr:col>
      <xdr:colOff>165100</xdr:colOff>
      <xdr:row>86</xdr:row>
      <xdr:rowOff>120523</xdr:rowOff>
    </xdr:to>
    <xdr:sp macro="" textlink="">
      <xdr:nvSpPr>
        <xdr:cNvPr id="526" name="楕円 525">
          <a:extLst>
            <a:ext uri="{FF2B5EF4-FFF2-40B4-BE49-F238E27FC236}">
              <a16:creationId xmlns:a16="http://schemas.microsoft.com/office/drawing/2014/main" id="{0F79C9C9-1DB7-4C6D-90BC-A791B478109C}"/>
            </a:ext>
          </a:extLst>
        </xdr:cNvPr>
        <xdr:cNvSpPr/>
      </xdr:nvSpPr>
      <xdr:spPr>
        <a:xfrm>
          <a:off x="17554575" y="139539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68771</xdr:rowOff>
    </xdr:from>
    <xdr:to>
      <xdr:col>107</xdr:col>
      <xdr:colOff>50800</xdr:colOff>
      <xdr:row>86</xdr:row>
      <xdr:rowOff>69723</xdr:rowOff>
    </xdr:to>
    <xdr:cxnSp macro="">
      <xdr:nvCxnSpPr>
        <xdr:cNvPr id="527" name="直線コネクタ 526">
          <a:extLst>
            <a:ext uri="{FF2B5EF4-FFF2-40B4-BE49-F238E27FC236}">
              <a16:creationId xmlns:a16="http://schemas.microsoft.com/office/drawing/2014/main" id="{740D375B-3C66-4EDE-914E-C1944A03D9B5}"/>
            </a:ext>
          </a:extLst>
        </xdr:cNvPr>
        <xdr:cNvCxnSpPr/>
      </xdr:nvCxnSpPr>
      <xdr:spPr>
        <a:xfrm flipV="1">
          <a:off x="17602200" y="14000671"/>
          <a:ext cx="79057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19875</xdr:rowOff>
    </xdr:from>
    <xdr:to>
      <xdr:col>98</xdr:col>
      <xdr:colOff>38100</xdr:colOff>
      <xdr:row>86</xdr:row>
      <xdr:rowOff>121475</xdr:rowOff>
    </xdr:to>
    <xdr:sp macro="" textlink="">
      <xdr:nvSpPr>
        <xdr:cNvPr id="528" name="楕円 527">
          <a:extLst>
            <a:ext uri="{FF2B5EF4-FFF2-40B4-BE49-F238E27FC236}">
              <a16:creationId xmlns:a16="http://schemas.microsoft.com/office/drawing/2014/main" id="{7E032DBE-DBF9-42C7-9A05-FC7E3D9B384D}"/>
            </a:ext>
          </a:extLst>
        </xdr:cNvPr>
        <xdr:cNvSpPr/>
      </xdr:nvSpPr>
      <xdr:spPr>
        <a:xfrm>
          <a:off x="16754475" y="139549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69723</xdr:rowOff>
    </xdr:from>
    <xdr:to>
      <xdr:col>102</xdr:col>
      <xdr:colOff>114300</xdr:colOff>
      <xdr:row>86</xdr:row>
      <xdr:rowOff>70675</xdr:rowOff>
    </xdr:to>
    <xdr:cxnSp macro="">
      <xdr:nvCxnSpPr>
        <xdr:cNvPr id="529" name="直線コネクタ 528">
          <a:extLst>
            <a:ext uri="{FF2B5EF4-FFF2-40B4-BE49-F238E27FC236}">
              <a16:creationId xmlns:a16="http://schemas.microsoft.com/office/drawing/2014/main" id="{A3BF1B90-0FF5-4F35-BD94-CB77BBF66A6F}"/>
            </a:ext>
          </a:extLst>
        </xdr:cNvPr>
        <xdr:cNvCxnSpPr/>
      </xdr:nvCxnSpPr>
      <xdr:spPr>
        <a:xfrm flipV="1">
          <a:off x="16802100" y="14001623"/>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30" name="n_1aveValue【消防施設】&#10;一人当たり面積">
          <a:extLst>
            <a:ext uri="{FF2B5EF4-FFF2-40B4-BE49-F238E27FC236}">
              <a16:creationId xmlns:a16="http://schemas.microsoft.com/office/drawing/2014/main" id="{699C7A98-3910-48A0-8CAE-43ACCE8C8D66}"/>
            </a:ext>
          </a:extLst>
        </xdr:cNvPr>
        <xdr:cNvSpPr txBox="1"/>
      </xdr:nvSpPr>
      <xdr:spPr>
        <a:xfrm>
          <a:off x="18983402"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1" name="n_2aveValue【消防施設】&#10;一人当たり面積">
          <a:extLst>
            <a:ext uri="{FF2B5EF4-FFF2-40B4-BE49-F238E27FC236}">
              <a16:creationId xmlns:a16="http://schemas.microsoft.com/office/drawing/2014/main" id="{736B4C5E-2001-401E-AA0D-45CE0342BC30}"/>
            </a:ext>
          </a:extLst>
        </xdr:cNvPr>
        <xdr:cNvSpPr txBox="1"/>
      </xdr:nvSpPr>
      <xdr:spPr>
        <a:xfrm>
          <a:off x="18183302" y="137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32" name="n_3aveValue【消防施設】&#10;一人当たり面積">
          <a:extLst>
            <a:ext uri="{FF2B5EF4-FFF2-40B4-BE49-F238E27FC236}">
              <a16:creationId xmlns:a16="http://schemas.microsoft.com/office/drawing/2014/main" id="{4F0991A9-4FD1-4F58-ABE1-2E32F6B1B799}"/>
            </a:ext>
          </a:extLst>
        </xdr:cNvPr>
        <xdr:cNvSpPr txBox="1"/>
      </xdr:nvSpPr>
      <xdr:spPr>
        <a:xfrm>
          <a:off x="17383202" y="137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33" name="n_4aveValue【消防施設】&#10;一人当たり面積">
          <a:extLst>
            <a:ext uri="{FF2B5EF4-FFF2-40B4-BE49-F238E27FC236}">
              <a16:creationId xmlns:a16="http://schemas.microsoft.com/office/drawing/2014/main" id="{5712A414-B9BB-4B1C-824B-8DF576BAD18F}"/>
            </a:ext>
          </a:extLst>
        </xdr:cNvPr>
        <xdr:cNvSpPr txBox="1"/>
      </xdr:nvSpPr>
      <xdr:spPr>
        <a:xfrm>
          <a:off x="16592627" y="1373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109554</xdr:rowOff>
    </xdr:from>
    <xdr:ext cx="469744" cy="259045"/>
    <xdr:sp macro="" textlink="">
      <xdr:nvSpPr>
        <xdr:cNvPr id="534" name="n_1mainValue【消防施設】&#10;一人当たり面積">
          <a:extLst>
            <a:ext uri="{FF2B5EF4-FFF2-40B4-BE49-F238E27FC236}">
              <a16:creationId xmlns:a16="http://schemas.microsoft.com/office/drawing/2014/main" id="{1E9F7377-A144-4D4A-B478-87EFA155940B}"/>
            </a:ext>
          </a:extLst>
        </xdr:cNvPr>
        <xdr:cNvSpPr txBox="1"/>
      </xdr:nvSpPr>
      <xdr:spPr>
        <a:xfrm>
          <a:off x="18983402" y="14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110698</xdr:rowOff>
    </xdr:from>
    <xdr:ext cx="469744" cy="259045"/>
    <xdr:sp macro="" textlink="">
      <xdr:nvSpPr>
        <xdr:cNvPr id="535" name="n_2mainValue【消防施設】&#10;一人当たり面積">
          <a:extLst>
            <a:ext uri="{FF2B5EF4-FFF2-40B4-BE49-F238E27FC236}">
              <a16:creationId xmlns:a16="http://schemas.microsoft.com/office/drawing/2014/main" id="{B03818EF-ADBC-48EC-BB83-5BF3817D8D1C}"/>
            </a:ext>
          </a:extLst>
        </xdr:cNvPr>
        <xdr:cNvSpPr txBox="1"/>
      </xdr:nvSpPr>
      <xdr:spPr>
        <a:xfrm>
          <a:off x="18183302"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111650</xdr:rowOff>
    </xdr:from>
    <xdr:ext cx="469744" cy="259045"/>
    <xdr:sp macro="" textlink="">
      <xdr:nvSpPr>
        <xdr:cNvPr id="536" name="n_3mainValue【消防施設】&#10;一人当たり面積">
          <a:extLst>
            <a:ext uri="{FF2B5EF4-FFF2-40B4-BE49-F238E27FC236}">
              <a16:creationId xmlns:a16="http://schemas.microsoft.com/office/drawing/2014/main" id="{F507D845-85C6-476F-A64B-E582269EA50C}"/>
            </a:ext>
          </a:extLst>
        </xdr:cNvPr>
        <xdr:cNvSpPr txBox="1"/>
      </xdr:nvSpPr>
      <xdr:spPr>
        <a:xfrm>
          <a:off x="17383202"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112602</xdr:rowOff>
    </xdr:from>
    <xdr:ext cx="469744" cy="259045"/>
    <xdr:sp macro="" textlink="">
      <xdr:nvSpPr>
        <xdr:cNvPr id="537" name="n_4mainValue【消防施設】&#10;一人当たり面積">
          <a:extLst>
            <a:ext uri="{FF2B5EF4-FFF2-40B4-BE49-F238E27FC236}">
              <a16:creationId xmlns:a16="http://schemas.microsoft.com/office/drawing/2014/main" id="{2F5B8673-C5CA-4521-8ED7-882A1C1BFB2F}"/>
            </a:ext>
          </a:extLst>
        </xdr:cNvPr>
        <xdr:cNvSpPr txBox="1"/>
      </xdr:nvSpPr>
      <xdr:spPr>
        <a:xfrm>
          <a:off x="16592627" y="1404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94CBBB67-9849-4BD0-B189-DAF0594D4D2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8794E0F5-577F-47E7-BCBA-8EA86F446C7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78A281A9-1F6C-4A1A-AAB5-124A883239D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6C31E866-20C4-442D-89BC-D69036622E1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F7062BEB-366A-4A66-8AEF-3FFB49F8E73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CE8AED6C-721B-492B-B175-31E237476EF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A2CD5E79-4891-43C6-A054-A55B6178395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CDFEBAB8-3F30-45B2-A510-54A3009FB9E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27033DB1-7587-4ACF-BCE1-822FCAD086F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8C0C6891-4991-4F5E-8D51-77A0753B1E0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92ABEF3E-3CC6-4AFF-8CED-43DEAF57ADF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8A67931B-793F-4DFA-AA54-1109EA0CB6B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CD032E25-317A-495C-A514-9DC9CC793BE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1930A9B6-99E9-4B5B-98D1-9A11A91EA485}"/>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E326C874-8B4B-4CAA-A2BB-9A85F668CE48}"/>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AEA4114A-4C0D-40E0-8F52-0452D35599CE}"/>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0BEFED94-5BF1-42EE-8F2E-50AC891FFC7E}"/>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8F4D86C2-C865-47C4-BF9E-46EEDA84733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F39C3D11-6F46-419E-A601-FE5331DCF41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4A83A72D-38B1-4AB6-AE29-F86E0C276866}"/>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FC0516B0-8C73-4D11-9C7F-6CA1C330494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26A1B9AD-D525-4C58-A215-A1300EBB6145}"/>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ADDFF114-EE63-4507-90A4-C162E53A4772}"/>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32C89873-2FA6-4A4B-91EF-C6C8AFC0B9C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19ED7157-D912-4632-B5B7-2CEF4F16B672}"/>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3" name="直線コネクタ 562">
          <a:extLst>
            <a:ext uri="{FF2B5EF4-FFF2-40B4-BE49-F238E27FC236}">
              <a16:creationId xmlns:a16="http://schemas.microsoft.com/office/drawing/2014/main" id="{983F7E82-2CF9-4F47-AA69-8464CAB19340}"/>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庁舎】&#10;有形固定資産減価償却率最小値テキスト">
          <a:extLst>
            <a:ext uri="{FF2B5EF4-FFF2-40B4-BE49-F238E27FC236}">
              <a16:creationId xmlns:a16="http://schemas.microsoft.com/office/drawing/2014/main" id="{FB0CA845-3754-4D9B-9AC3-1AD52A51064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a:extLst>
            <a:ext uri="{FF2B5EF4-FFF2-40B4-BE49-F238E27FC236}">
              <a16:creationId xmlns:a16="http://schemas.microsoft.com/office/drawing/2014/main" id="{B2F2A3C3-83F9-4913-87C2-579FC153B8A1}"/>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6" name="【庁舎】&#10;有形固定資産減価償却率最大値テキスト">
          <a:extLst>
            <a:ext uri="{FF2B5EF4-FFF2-40B4-BE49-F238E27FC236}">
              <a16:creationId xmlns:a16="http://schemas.microsoft.com/office/drawing/2014/main" id="{0B0AC0BB-C3AC-49A0-AD39-044416DDE2E9}"/>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67" name="直線コネクタ 566">
          <a:extLst>
            <a:ext uri="{FF2B5EF4-FFF2-40B4-BE49-F238E27FC236}">
              <a16:creationId xmlns:a16="http://schemas.microsoft.com/office/drawing/2014/main" id="{4169BFF2-3F0B-4A21-9D62-12AD8F858ECF}"/>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68" name="【庁舎】&#10;有形固定資産減価償却率平均値テキスト">
          <a:extLst>
            <a:ext uri="{FF2B5EF4-FFF2-40B4-BE49-F238E27FC236}">
              <a16:creationId xmlns:a16="http://schemas.microsoft.com/office/drawing/2014/main" id="{919BE29A-ED99-42AF-B640-7B0A0C8B32EA}"/>
            </a:ext>
          </a:extLst>
        </xdr:cNvPr>
        <xdr:cNvSpPr txBox="1"/>
      </xdr:nvSpPr>
      <xdr:spPr>
        <a:xfrm>
          <a:off x="14735175" y="1690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69" name="フローチャート: 判断 568">
          <a:extLst>
            <a:ext uri="{FF2B5EF4-FFF2-40B4-BE49-F238E27FC236}">
              <a16:creationId xmlns:a16="http://schemas.microsoft.com/office/drawing/2014/main" id="{80279330-9C2F-46C2-B965-E234AA04F6DC}"/>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0" name="フローチャート: 判断 569">
          <a:extLst>
            <a:ext uri="{FF2B5EF4-FFF2-40B4-BE49-F238E27FC236}">
              <a16:creationId xmlns:a16="http://schemas.microsoft.com/office/drawing/2014/main" id="{5EAC6567-46C6-4009-AA7A-2E48DA1D4014}"/>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1" name="フローチャート: 判断 570">
          <a:extLst>
            <a:ext uri="{FF2B5EF4-FFF2-40B4-BE49-F238E27FC236}">
              <a16:creationId xmlns:a16="http://schemas.microsoft.com/office/drawing/2014/main" id="{3647C474-4C1F-4437-862E-10919B8D5651}"/>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2" name="フローチャート: 判断 571">
          <a:extLst>
            <a:ext uri="{FF2B5EF4-FFF2-40B4-BE49-F238E27FC236}">
              <a16:creationId xmlns:a16="http://schemas.microsoft.com/office/drawing/2014/main" id="{4770DDC4-0FA5-4079-8B70-6ABA559ECF3C}"/>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3" name="フローチャート: 判断 572">
          <a:extLst>
            <a:ext uri="{FF2B5EF4-FFF2-40B4-BE49-F238E27FC236}">
              <a16:creationId xmlns:a16="http://schemas.microsoft.com/office/drawing/2014/main" id="{9AE7372C-95FB-4333-B015-878049D5E66C}"/>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11B5A9C4-C737-4217-875F-B7429F11858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D0438F2C-B4A9-4FB4-A863-17E4ACB74D3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CD54BB9-728F-4EF3-949E-8C0F450634F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A977BEF-F21B-4CF7-8578-DCBB8EDBB48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C3C6AD2-8FC0-4731-B091-E14C35B3E2C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579" name="楕円 578">
          <a:extLst>
            <a:ext uri="{FF2B5EF4-FFF2-40B4-BE49-F238E27FC236}">
              <a16:creationId xmlns:a16="http://schemas.microsoft.com/office/drawing/2014/main" id="{80F176AF-20F7-421A-B3D5-36CDFE362D10}"/>
            </a:ext>
          </a:extLst>
        </xdr:cNvPr>
        <xdr:cNvSpPr/>
      </xdr:nvSpPr>
      <xdr:spPr>
        <a:xfrm>
          <a:off x="14649450" y="175705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580" name="【庁舎】&#10;有形固定資産減価償却率該当値テキスト">
          <a:extLst>
            <a:ext uri="{FF2B5EF4-FFF2-40B4-BE49-F238E27FC236}">
              <a16:creationId xmlns:a16="http://schemas.microsoft.com/office/drawing/2014/main" id="{01E50ED1-EB60-46F4-8C65-31D06E9CA3C0}"/>
            </a:ext>
          </a:extLst>
        </xdr:cNvPr>
        <xdr:cNvSpPr txBox="1"/>
      </xdr:nvSpPr>
      <xdr:spPr>
        <a:xfrm>
          <a:off x="14735175"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581" name="楕円 580">
          <a:extLst>
            <a:ext uri="{FF2B5EF4-FFF2-40B4-BE49-F238E27FC236}">
              <a16:creationId xmlns:a16="http://schemas.microsoft.com/office/drawing/2014/main" id="{2443BE6F-ECAD-49B4-A47C-AB5EFC35BCC8}"/>
            </a:ext>
          </a:extLst>
        </xdr:cNvPr>
        <xdr:cNvSpPr/>
      </xdr:nvSpPr>
      <xdr:spPr>
        <a:xfrm>
          <a:off x="13887450" y="175247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136616</xdr:rowOff>
    </xdr:to>
    <xdr:cxnSp macro="">
      <xdr:nvCxnSpPr>
        <xdr:cNvPr id="582" name="直線コネクタ 581">
          <a:extLst>
            <a:ext uri="{FF2B5EF4-FFF2-40B4-BE49-F238E27FC236}">
              <a16:creationId xmlns:a16="http://schemas.microsoft.com/office/drawing/2014/main" id="{5D3BE5D2-242D-4F39-9CFD-8CD4723E93F1}"/>
            </a:ext>
          </a:extLst>
        </xdr:cNvPr>
        <xdr:cNvCxnSpPr/>
      </xdr:nvCxnSpPr>
      <xdr:spPr>
        <a:xfrm>
          <a:off x="13935075" y="17572355"/>
          <a:ext cx="7620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583" name="楕円 582">
          <a:extLst>
            <a:ext uri="{FF2B5EF4-FFF2-40B4-BE49-F238E27FC236}">
              <a16:creationId xmlns:a16="http://schemas.microsoft.com/office/drawing/2014/main" id="{52075A4E-3967-4D23-959A-5C5FF0B2F257}"/>
            </a:ext>
          </a:extLst>
        </xdr:cNvPr>
        <xdr:cNvSpPr/>
      </xdr:nvSpPr>
      <xdr:spPr>
        <a:xfrm>
          <a:off x="13096875" y="175899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149679</xdr:rowOff>
    </xdr:to>
    <xdr:cxnSp macro="">
      <xdr:nvCxnSpPr>
        <xdr:cNvPr id="584" name="直線コネクタ 583">
          <a:extLst>
            <a:ext uri="{FF2B5EF4-FFF2-40B4-BE49-F238E27FC236}">
              <a16:creationId xmlns:a16="http://schemas.microsoft.com/office/drawing/2014/main" id="{C91F0C52-15E2-4E93-B96A-2408E7DB53FE}"/>
            </a:ext>
          </a:extLst>
        </xdr:cNvPr>
        <xdr:cNvCxnSpPr/>
      </xdr:nvCxnSpPr>
      <xdr:spPr>
        <a:xfrm flipV="1">
          <a:off x="13144500" y="17572355"/>
          <a:ext cx="790575"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585" name="楕円 584">
          <a:extLst>
            <a:ext uri="{FF2B5EF4-FFF2-40B4-BE49-F238E27FC236}">
              <a16:creationId xmlns:a16="http://schemas.microsoft.com/office/drawing/2014/main" id="{07BDD883-5A03-47C8-9274-77AA020F8E6E}"/>
            </a:ext>
          </a:extLst>
        </xdr:cNvPr>
        <xdr:cNvSpPr/>
      </xdr:nvSpPr>
      <xdr:spPr>
        <a:xfrm>
          <a:off x="12296775" y="175899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149679</xdr:rowOff>
    </xdr:to>
    <xdr:cxnSp macro="">
      <xdr:nvCxnSpPr>
        <xdr:cNvPr id="586" name="直線コネクタ 585">
          <a:extLst>
            <a:ext uri="{FF2B5EF4-FFF2-40B4-BE49-F238E27FC236}">
              <a16:creationId xmlns:a16="http://schemas.microsoft.com/office/drawing/2014/main" id="{0E7572E3-F42A-4449-9EF0-8EFF13EF34CC}"/>
            </a:ext>
          </a:extLst>
        </xdr:cNvPr>
        <xdr:cNvCxnSpPr/>
      </xdr:nvCxnSpPr>
      <xdr:spPr>
        <a:xfrm>
          <a:off x="12344400" y="1763757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71120</xdr:rowOff>
    </xdr:from>
    <xdr:to>
      <xdr:col>67</xdr:col>
      <xdr:colOff>101600</xdr:colOff>
      <xdr:row>108</xdr:row>
      <xdr:rowOff>1270</xdr:rowOff>
    </xdr:to>
    <xdr:sp macro="" textlink="">
      <xdr:nvSpPr>
        <xdr:cNvPr id="587" name="楕円 586">
          <a:extLst>
            <a:ext uri="{FF2B5EF4-FFF2-40B4-BE49-F238E27FC236}">
              <a16:creationId xmlns:a16="http://schemas.microsoft.com/office/drawing/2014/main" id="{3841CE3D-1ECB-4250-97F1-1C168E8330BC}"/>
            </a:ext>
          </a:extLst>
        </xdr:cNvPr>
        <xdr:cNvSpPr/>
      </xdr:nvSpPr>
      <xdr:spPr>
        <a:xfrm>
          <a:off x="11487150"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121920</xdr:rowOff>
    </xdr:from>
    <xdr:to>
      <xdr:col>71</xdr:col>
      <xdr:colOff>177800</xdr:colOff>
      <xdr:row>107</xdr:row>
      <xdr:rowOff>149679</xdr:rowOff>
    </xdr:to>
    <xdr:cxnSp macro="">
      <xdr:nvCxnSpPr>
        <xdr:cNvPr id="588" name="直線コネクタ 587">
          <a:extLst>
            <a:ext uri="{FF2B5EF4-FFF2-40B4-BE49-F238E27FC236}">
              <a16:creationId xmlns:a16="http://schemas.microsoft.com/office/drawing/2014/main" id="{A279679F-10C4-4D17-BDB7-11DCB8C712F1}"/>
            </a:ext>
          </a:extLst>
        </xdr:cNvPr>
        <xdr:cNvCxnSpPr/>
      </xdr:nvCxnSpPr>
      <xdr:spPr>
        <a:xfrm>
          <a:off x="11534775" y="17612995"/>
          <a:ext cx="809625"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89" name="n_1aveValue【庁舎】&#10;有形固定資産減価償却率">
          <a:extLst>
            <a:ext uri="{FF2B5EF4-FFF2-40B4-BE49-F238E27FC236}">
              <a16:creationId xmlns:a16="http://schemas.microsoft.com/office/drawing/2014/main" id="{A69B73F7-1065-44A6-994C-F1F4CF141119}"/>
            </a:ext>
          </a:extLst>
        </xdr:cNvPr>
        <xdr:cNvSpPr txBox="1"/>
      </xdr:nvSpPr>
      <xdr:spPr>
        <a:xfrm>
          <a:off x="1374521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590" name="n_2aveValue【庁舎】&#10;有形固定資産減価償却率">
          <a:extLst>
            <a:ext uri="{FF2B5EF4-FFF2-40B4-BE49-F238E27FC236}">
              <a16:creationId xmlns:a16="http://schemas.microsoft.com/office/drawing/2014/main" id="{693B15A2-EA9F-48ED-B3B2-D244655E29CB}"/>
            </a:ext>
          </a:extLst>
        </xdr:cNvPr>
        <xdr:cNvSpPr txBox="1"/>
      </xdr:nvSpPr>
      <xdr:spPr>
        <a:xfrm>
          <a:off x="1296416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1" name="n_3aveValue【庁舎】&#10;有形固定資産減価償却率">
          <a:extLst>
            <a:ext uri="{FF2B5EF4-FFF2-40B4-BE49-F238E27FC236}">
              <a16:creationId xmlns:a16="http://schemas.microsoft.com/office/drawing/2014/main" id="{C7205174-5821-4A0E-9CCC-B7FCFB1FEFBD}"/>
            </a:ext>
          </a:extLst>
        </xdr:cNvPr>
        <xdr:cNvSpPr txBox="1"/>
      </xdr:nvSpPr>
      <xdr:spPr>
        <a:xfrm>
          <a:off x="12164069" y="1690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592" name="n_4aveValue【庁舎】&#10;有形固定資産減価償却率">
          <a:extLst>
            <a:ext uri="{FF2B5EF4-FFF2-40B4-BE49-F238E27FC236}">
              <a16:creationId xmlns:a16="http://schemas.microsoft.com/office/drawing/2014/main" id="{B93EF49B-867A-441D-A362-A6F585D9607D}"/>
            </a:ext>
          </a:extLst>
        </xdr:cNvPr>
        <xdr:cNvSpPr txBox="1"/>
      </xdr:nvSpPr>
      <xdr:spPr>
        <a:xfrm>
          <a:off x="11354444" y="169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593" name="n_1mainValue【庁舎】&#10;有形固定資産減価償却率">
          <a:extLst>
            <a:ext uri="{FF2B5EF4-FFF2-40B4-BE49-F238E27FC236}">
              <a16:creationId xmlns:a16="http://schemas.microsoft.com/office/drawing/2014/main" id="{1AA02921-A8F9-4562-B7D7-7B52C65052B1}"/>
            </a:ext>
          </a:extLst>
        </xdr:cNvPr>
        <xdr:cNvSpPr txBox="1"/>
      </xdr:nvSpPr>
      <xdr:spPr>
        <a:xfrm>
          <a:off x="13745219"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594" name="n_2mainValue【庁舎】&#10;有形固定資産減価償却率">
          <a:extLst>
            <a:ext uri="{FF2B5EF4-FFF2-40B4-BE49-F238E27FC236}">
              <a16:creationId xmlns:a16="http://schemas.microsoft.com/office/drawing/2014/main" id="{3D358B11-6098-46FF-9707-9B82C2A98FD2}"/>
            </a:ext>
          </a:extLst>
        </xdr:cNvPr>
        <xdr:cNvSpPr txBox="1"/>
      </xdr:nvSpPr>
      <xdr:spPr>
        <a:xfrm>
          <a:off x="12964169"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595" name="n_3mainValue【庁舎】&#10;有形固定資産減価償却率">
          <a:extLst>
            <a:ext uri="{FF2B5EF4-FFF2-40B4-BE49-F238E27FC236}">
              <a16:creationId xmlns:a16="http://schemas.microsoft.com/office/drawing/2014/main" id="{F06B6F5C-B3FB-4E92-AC0C-0AEB4BBE9E10}"/>
            </a:ext>
          </a:extLst>
        </xdr:cNvPr>
        <xdr:cNvSpPr txBox="1"/>
      </xdr:nvSpPr>
      <xdr:spPr>
        <a:xfrm>
          <a:off x="12164069"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163847</xdr:rowOff>
    </xdr:from>
    <xdr:ext cx="405111" cy="259045"/>
    <xdr:sp macro="" textlink="">
      <xdr:nvSpPr>
        <xdr:cNvPr id="596" name="n_4mainValue【庁舎】&#10;有形固定資産減価償却率">
          <a:extLst>
            <a:ext uri="{FF2B5EF4-FFF2-40B4-BE49-F238E27FC236}">
              <a16:creationId xmlns:a16="http://schemas.microsoft.com/office/drawing/2014/main" id="{11893FA6-AFB6-4D01-A001-6A39293975F9}"/>
            </a:ext>
          </a:extLst>
        </xdr:cNvPr>
        <xdr:cNvSpPr txBox="1"/>
      </xdr:nvSpPr>
      <xdr:spPr>
        <a:xfrm>
          <a:off x="113544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AB59FC3D-4F24-454F-97BD-085273B32A8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B35388E3-4150-421E-A5E6-64700412D17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26574442-4684-4F6C-A7E1-B20CE3BCA01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1E752593-0BB4-4CA6-8856-044DCFC4990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D98A6625-6FFD-419B-AA16-61BB5CD055F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1967473C-59F2-449E-A22A-63CC0566549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2B9D4C62-5DD4-4E26-BFB2-E7AA3F8F694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BD30CDFC-658A-49F8-99CA-4E212D1F19E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E68C583F-4772-401B-909A-50B97049718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1F0B6CB1-AF51-4AB3-8656-2D168E69E09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D7FD0D9B-74A5-46E2-99E1-081FD5A1E701}"/>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984015D1-F499-478A-8398-410718B05C2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5D8C6A70-A1ED-4F00-B0AB-50B9CF584198}"/>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12407797-A1DE-4E99-9605-82CA7D35D65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E2000702-3995-41C1-95F2-FC28ECE1613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D48104F1-BD0E-4F65-8FEC-8AB1CCD334FE}"/>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E086EF74-E9F9-49BD-89A3-84C940EF6245}"/>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5BAA9703-54B1-4075-9659-A4DFC824BEE2}"/>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A4807564-54AE-42B5-883A-58791937D78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0B265489-ABF7-4C51-9585-69E70C895D49}"/>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D9633352-5E3C-4DDC-B22E-DCFBCE4541A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42996D05-0699-454F-A63C-7540C4DE966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BC91FECE-9FFE-42DF-A18A-215963E7E0F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0" name="直線コネクタ 619">
          <a:extLst>
            <a:ext uri="{FF2B5EF4-FFF2-40B4-BE49-F238E27FC236}">
              <a16:creationId xmlns:a16="http://schemas.microsoft.com/office/drawing/2014/main" id="{EBFF0359-4DCF-403F-A875-65946C3B337C}"/>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1" name="【庁舎】&#10;一人当たり面積最小値テキスト">
          <a:extLst>
            <a:ext uri="{FF2B5EF4-FFF2-40B4-BE49-F238E27FC236}">
              <a16:creationId xmlns:a16="http://schemas.microsoft.com/office/drawing/2014/main" id="{FDFCD546-B207-44BE-9F4B-DC0391866D8C}"/>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2" name="直線コネクタ 621">
          <a:extLst>
            <a:ext uri="{FF2B5EF4-FFF2-40B4-BE49-F238E27FC236}">
              <a16:creationId xmlns:a16="http://schemas.microsoft.com/office/drawing/2014/main" id="{862AF23B-EEC0-423C-8F34-520D4375DB93}"/>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3" name="【庁舎】&#10;一人当たり面積最大値テキスト">
          <a:extLst>
            <a:ext uri="{FF2B5EF4-FFF2-40B4-BE49-F238E27FC236}">
              <a16:creationId xmlns:a16="http://schemas.microsoft.com/office/drawing/2014/main" id="{FFF00E5B-9F3E-48D5-82F5-2EB2D07163B3}"/>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4" name="直線コネクタ 623">
          <a:extLst>
            <a:ext uri="{FF2B5EF4-FFF2-40B4-BE49-F238E27FC236}">
              <a16:creationId xmlns:a16="http://schemas.microsoft.com/office/drawing/2014/main" id="{EE5F47AD-B941-44D4-B4D7-1518BA91CEF2}"/>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5" name="【庁舎】&#10;一人当たり面積平均値テキスト">
          <a:extLst>
            <a:ext uri="{FF2B5EF4-FFF2-40B4-BE49-F238E27FC236}">
              <a16:creationId xmlns:a16="http://schemas.microsoft.com/office/drawing/2014/main" id="{2D6170D3-65FE-4192-9DDF-F32A1599E698}"/>
            </a:ext>
          </a:extLst>
        </xdr:cNvPr>
        <xdr:cNvSpPr txBox="1"/>
      </xdr:nvSpPr>
      <xdr:spPr>
        <a:xfrm>
          <a:off x="19992975" y="17218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6" name="フローチャート: 判断 625">
          <a:extLst>
            <a:ext uri="{FF2B5EF4-FFF2-40B4-BE49-F238E27FC236}">
              <a16:creationId xmlns:a16="http://schemas.microsoft.com/office/drawing/2014/main" id="{608A94B6-CF81-41A5-8777-7D5BF149846F}"/>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27" name="フローチャート: 判断 626">
          <a:extLst>
            <a:ext uri="{FF2B5EF4-FFF2-40B4-BE49-F238E27FC236}">
              <a16:creationId xmlns:a16="http://schemas.microsoft.com/office/drawing/2014/main" id="{B90F102C-3080-4720-A599-4493C0BA2D8E}"/>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8" name="フローチャート: 判断 627">
          <a:extLst>
            <a:ext uri="{FF2B5EF4-FFF2-40B4-BE49-F238E27FC236}">
              <a16:creationId xmlns:a16="http://schemas.microsoft.com/office/drawing/2014/main" id="{9E8D0A82-DB56-42F9-A316-10972132639B}"/>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29" name="フローチャート: 判断 628">
          <a:extLst>
            <a:ext uri="{FF2B5EF4-FFF2-40B4-BE49-F238E27FC236}">
              <a16:creationId xmlns:a16="http://schemas.microsoft.com/office/drawing/2014/main" id="{A0327F45-C7CB-48FE-9371-4B8051DC39E5}"/>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0" name="フローチャート: 判断 629">
          <a:extLst>
            <a:ext uri="{FF2B5EF4-FFF2-40B4-BE49-F238E27FC236}">
              <a16:creationId xmlns:a16="http://schemas.microsoft.com/office/drawing/2014/main" id="{00A65B9C-3D11-4C23-98AF-C0ABC7A78781}"/>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D46607A4-060C-40D5-8B93-56B2BE0BA22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65D5AC0-B92F-4BC3-A3BC-A9B32DF90AA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63181D9-2028-4853-800B-0FF96521D22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D20BBF3-1DE6-4421-8C4C-10608B644B9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C3D4BFA-DB0C-4953-B03C-9910FB039C1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150368</xdr:rowOff>
    </xdr:from>
    <xdr:to>
      <xdr:col>116</xdr:col>
      <xdr:colOff>114300</xdr:colOff>
      <xdr:row>107</xdr:row>
      <xdr:rowOff>80518</xdr:rowOff>
    </xdr:to>
    <xdr:sp macro="" textlink="">
      <xdr:nvSpPr>
        <xdr:cNvPr id="636" name="楕円 635">
          <a:extLst>
            <a:ext uri="{FF2B5EF4-FFF2-40B4-BE49-F238E27FC236}">
              <a16:creationId xmlns:a16="http://schemas.microsoft.com/office/drawing/2014/main" id="{D1B523EA-AE8B-4F00-8948-73AF6CD92306}"/>
            </a:ext>
          </a:extLst>
        </xdr:cNvPr>
        <xdr:cNvSpPr/>
      </xdr:nvSpPr>
      <xdr:spPr>
        <a:xfrm>
          <a:off x="19897725" y="17466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128795</xdr:rowOff>
    </xdr:from>
    <xdr:ext cx="469744" cy="259045"/>
    <xdr:sp macro="" textlink="">
      <xdr:nvSpPr>
        <xdr:cNvPr id="637" name="【庁舎】&#10;一人当たり面積該当値テキスト">
          <a:extLst>
            <a:ext uri="{FF2B5EF4-FFF2-40B4-BE49-F238E27FC236}">
              <a16:creationId xmlns:a16="http://schemas.microsoft.com/office/drawing/2014/main" id="{230DA678-2986-4B03-BC56-6456B4D21C9E}"/>
            </a:ext>
          </a:extLst>
        </xdr:cNvPr>
        <xdr:cNvSpPr txBox="1"/>
      </xdr:nvSpPr>
      <xdr:spPr>
        <a:xfrm>
          <a:off x="19992975" y="1744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156845</xdr:rowOff>
    </xdr:from>
    <xdr:to>
      <xdr:col>112</xdr:col>
      <xdr:colOff>38100</xdr:colOff>
      <xdr:row>107</xdr:row>
      <xdr:rowOff>86995</xdr:rowOff>
    </xdr:to>
    <xdr:sp macro="" textlink="">
      <xdr:nvSpPr>
        <xdr:cNvPr id="638" name="楕円 637">
          <a:extLst>
            <a:ext uri="{FF2B5EF4-FFF2-40B4-BE49-F238E27FC236}">
              <a16:creationId xmlns:a16="http://schemas.microsoft.com/office/drawing/2014/main" id="{8903A27B-D510-4C6B-B4E4-E6D3EB51E23C}"/>
            </a:ext>
          </a:extLst>
        </xdr:cNvPr>
        <xdr:cNvSpPr/>
      </xdr:nvSpPr>
      <xdr:spPr>
        <a:xfrm>
          <a:off x="19154775" y="17476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29718</xdr:rowOff>
    </xdr:from>
    <xdr:to>
      <xdr:col>116</xdr:col>
      <xdr:colOff>63500</xdr:colOff>
      <xdr:row>107</xdr:row>
      <xdr:rowOff>36195</xdr:rowOff>
    </xdr:to>
    <xdr:cxnSp macro="">
      <xdr:nvCxnSpPr>
        <xdr:cNvPr id="639" name="直線コネクタ 638">
          <a:extLst>
            <a:ext uri="{FF2B5EF4-FFF2-40B4-BE49-F238E27FC236}">
              <a16:creationId xmlns:a16="http://schemas.microsoft.com/office/drawing/2014/main" id="{EA3ADCB4-8F89-451B-A2AA-758F956B52A2}"/>
            </a:ext>
          </a:extLst>
        </xdr:cNvPr>
        <xdr:cNvCxnSpPr/>
      </xdr:nvCxnSpPr>
      <xdr:spPr>
        <a:xfrm flipV="1">
          <a:off x="19202400" y="17514443"/>
          <a:ext cx="75247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163322</xdr:rowOff>
    </xdr:from>
    <xdr:to>
      <xdr:col>107</xdr:col>
      <xdr:colOff>101600</xdr:colOff>
      <xdr:row>107</xdr:row>
      <xdr:rowOff>93472</xdr:rowOff>
    </xdr:to>
    <xdr:sp macro="" textlink="">
      <xdr:nvSpPr>
        <xdr:cNvPr id="640" name="楕円 639">
          <a:extLst>
            <a:ext uri="{FF2B5EF4-FFF2-40B4-BE49-F238E27FC236}">
              <a16:creationId xmlns:a16="http://schemas.microsoft.com/office/drawing/2014/main" id="{D8397094-3379-4E47-A1F2-0CC28AA200A6}"/>
            </a:ext>
          </a:extLst>
        </xdr:cNvPr>
        <xdr:cNvSpPr/>
      </xdr:nvSpPr>
      <xdr:spPr>
        <a:xfrm>
          <a:off x="18345150" y="174765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36195</xdr:rowOff>
    </xdr:from>
    <xdr:to>
      <xdr:col>111</xdr:col>
      <xdr:colOff>177800</xdr:colOff>
      <xdr:row>107</xdr:row>
      <xdr:rowOff>42672</xdr:rowOff>
    </xdr:to>
    <xdr:cxnSp macro="">
      <xdr:nvCxnSpPr>
        <xdr:cNvPr id="641" name="直線コネクタ 640">
          <a:extLst>
            <a:ext uri="{FF2B5EF4-FFF2-40B4-BE49-F238E27FC236}">
              <a16:creationId xmlns:a16="http://schemas.microsoft.com/office/drawing/2014/main" id="{2AD62B86-D4DD-4443-8E82-126129642BA5}"/>
            </a:ext>
          </a:extLst>
        </xdr:cNvPr>
        <xdr:cNvCxnSpPr/>
      </xdr:nvCxnSpPr>
      <xdr:spPr>
        <a:xfrm flipV="1">
          <a:off x="18392775" y="17524095"/>
          <a:ext cx="80962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642" name="楕円 641">
          <a:extLst>
            <a:ext uri="{FF2B5EF4-FFF2-40B4-BE49-F238E27FC236}">
              <a16:creationId xmlns:a16="http://schemas.microsoft.com/office/drawing/2014/main" id="{F31113D4-0BA0-4847-9EE5-3CD96ED00284}"/>
            </a:ext>
          </a:extLst>
        </xdr:cNvPr>
        <xdr:cNvSpPr/>
      </xdr:nvSpPr>
      <xdr:spPr>
        <a:xfrm>
          <a:off x="17554575" y="174858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42672</xdr:rowOff>
    </xdr:from>
    <xdr:to>
      <xdr:col>107</xdr:col>
      <xdr:colOff>50800</xdr:colOff>
      <xdr:row>107</xdr:row>
      <xdr:rowOff>48768</xdr:rowOff>
    </xdr:to>
    <xdr:cxnSp macro="">
      <xdr:nvCxnSpPr>
        <xdr:cNvPr id="643" name="直線コネクタ 642">
          <a:extLst>
            <a:ext uri="{FF2B5EF4-FFF2-40B4-BE49-F238E27FC236}">
              <a16:creationId xmlns:a16="http://schemas.microsoft.com/office/drawing/2014/main" id="{5A7B28E6-3F45-4759-B3D8-489557AA829E}"/>
            </a:ext>
          </a:extLst>
        </xdr:cNvPr>
        <xdr:cNvCxnSpPr/>
      </xdr:nvCxnSpPr>
      <xdr:spPr>
        <a:xfrm flipV="1">
          <a:off x="17602200" y="175337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4063</xdr:rowOff>
    </xdr:from>
    <xdr:to>
      <xdr:col>98</xdr:col>
      <xdr:colOff>38100</xdr:colOff>
      <xdr:row>107</xdr:row>
      <xdr:rowOff>105663</xdr:rowOff>
    </xdr:to>
    <xdr:sp macro="" textlink="">
      <xdr:nvSpPr>
        <xdr:cNvPr id="644" name="楕円 643">
          <a:extLst>
            <a:ext uri="{FF2B5EF4-FFF2-40B4-BE49-F238E27FC236}">
              <a16:creationId xmlns:a16="http://schemas.microsoft.com/office/drawing/2014/main" id="{119F14F4-C163-4CD7-AF44-BCA100775A1C}"/>
            </a:ext>
          </a:extLst>
        </xdr:cNvPr>
        <xdr:cNvSpPr/>
      </xdr:nvSpPr>
      <xdr:spPr>
        <a:xfrm>
          <a:off x="16754475" y="17495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48768</xdr:rowOff>
    </xdr:from>
    <xdr:to>
      <xdr:col>102</xdr:col>
      <xdr:colOff>114300</xdr:colOff>
      <xdr:row>107</xdr:row>
      <xdr:rowOff>54863</xdr:rowOff>
    </xdr:to>
    <xdr:cxnSp macro="">
      <xdr:nvCxnSpPr>
        <xdr:cNvPr id="645" name="直線コネクタ 644">
          <a:extLst>
            <a:ext uri="{FF2B5EF4-FFF2-40B4-BE49-F238E27FC236}">
              <a16:creationId xmlns:a16="http://schemas.microsoft.com/office/drawing/2014/main" id="{B26DE0AB-5917-4695-98D5-0AE2D83E1974}"/>
            </a:ext>
          </a:extLst>
        </xdr:cNvPr>
        <xdr:cNvCxnSpPr/>
      </xdr:nvCxnSpPr>
      <xdr:spPr>
        <a:xfrm flipV="1">
          <a:off x="16802100" y="17533493"/>
          <a:ext cx="8001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46" name="n_1aveValue【庁舎】&#10;一人当たり面積">
          <a:extLst>
            <a:ext uri="{FF2B5EF4-FFF2-40B4-BE49-F238E27FC236}">
              <a16:creationId xmlns:a16="http://schemas.microsoft.com/office/drawing/2014/main" id="{39888AFE-217B-443E-8FE7-339C579BFAEF}"/>
            </a:ext>
          </a:extLst>
        </xdr:cNvPr>
        <xdr:cNvSpPr txBox="1"/>
      </xdr:nvSpPr>
      <xdr:spPr>
        <a:xfrm>
          <a:off x="18983402" y="171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47" name="n_2aveValue【庁舎】&#10;一人当たり面積">
          <a:extLst>
            <a:ext uri="{FF2B5EF4-FFF2-40B4-BE49-F238E27FC236}">
              <a16:creationId xmlns:a16="http://schemas.microsoft.com/office/drawing/2014/main" id="{907237E1-AA64-4E94-B793-BB0A48434063}"/>
            </a:ext>
          </a:extLst>
        </xdr:cNvPr>
        <xdr:cNvSpPr txBox="1"/>
      </xdr:nvSpPr>
      <xdr:spPr>
        <a:xfrm>
          <a:off x="18183302" y="1717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48" name="n_3aveValue【庁舎】&#10;一人当たり面積">
          <a:extLst>
            <a:ext uri="{FF2B5EF4-FFF2-40B4-BE49-F238E27FC236}">
              <a16:creationId xmlns:a16="http://schemas.microsoft.com/office/drawing/2014/main" id="{41E4FA4E-60AE-4C21-9D98-E45D5F57F0F2}"/>
            </a:ext>
          </a:extLst>
        </xdr:cNvPr>
        <xdr:cNvSpPr txBox="1"/>
      </xdr:nvSpPr>
      <xdr:spPr>
        <a:xfrm>
          <a:off x="17383202"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49" name="n_4aveValue【庁舎】&#10;一人当たり面積">
          <a:extLst>
            <a:ext uri="{FF2B5EF4-FFF2-40B4-BE49-F238E27FC236}">
              <a16:creationId xmlns:a16="http://schemas.microsoft.com/office/drawing/2014/main" id="{FEC5EA7E-25E0-41D5-A0A2-29D24875F426}"/>
            </a:ext>
          </a:extLst>
        </xdr:cNvPr>
        <xdr:cNvSpPr txBox="1"/>
      </xdr:nvSpPr>
      <xdr:spPr>
        <a:xfrm>
          <a:off x="16592627"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78122</xdr:rowOff>
    </xdr:from>
    <xdr:ext cx="469744" cy="259045"/>
    <xdr:sp macro="" textlink="">
      <xdr:nvSpPr>
        <xdr:cNvPr id="650" name="n_1mainValue【庁舎】&#10;一人当たり面積">
          <a:extLst>
            <a:ext uri="{FF2B5EF4-FFF2-40B4-BE49-F238E27FC236}">
              <a16:creationId xmlns:a16="http://schemas.microsoft.com/office/drawing/2014/main" id="{C36224B2-E8D8-4E63-A475-FC7334870AB6}"/>
            </a:ext>
          </a:extLst>
        </xdr:cNvPr>
        <xdr:cNvSpPr txBox="1"/>
      </xdr:nvSpPr>
      <xdr:spPr>
        <a:xfrm>
          <a:off x="18983402" y="175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84599</xdr:rowOff>
    </xdr:from>
    <xdr:ext cx="469744" cy="259045"/>
    <xdr:sp macro="" textlink="">
      <xdr:nvSpPr>
        <xdr:cNvPr id="651" name="n_2mainValue【庁舎】&#10;一人当たり面積">
          <a:extLst>
            <a:ext uri="{FF2B5EF4-FFF2-40B4-BE49-F238E27FC236}">
              <a16:creationId xmlns:a16="http://schemas.microsoft.com/office/drawing/2014/main" id="{E37933D9-D1B3-4E9C-A102-10298CCC3582}"/>
            </a:ext>
          </a:extLst>
        </xdr:cNvPr>
        <xdr:cNvSpPr txBox="1"/>
      </xdr:nvSpPr>
      <xdr:spPr>
        <a:xfrm>
          <a:off x="18183302" y="1757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90695</xdr:rowOff>
    </xdr:from>
    <xdr:ext cx="469744" cy="259045"/>
    <xdr:sp macro="" textlink="">
      <xdr:nvSpPr>
        <xdr:cNvPr id="652" name="n_3mainValue【庁舎】&#10;一人当たり面積">
          <a:extLst>
            <a:ext uri="{FF2B5EF4-FFF2-40B4-BE49-F238E27FC236}">
              <a16:creationId xmlns:a16="http://schemas.microsoft.com/office/drawing/2014/main" id="{62445041-1979-49A4-9CB4-3DD65F933E0C}"/>
            </a:ext>
          </a:extLst>
        </xdr:cNvPr>
        <xdr:cNvSpPr txBox="1"/>
      </xdr:nvSpPr>
      <xdr:spPr>
        <a:xfrm>
          <a:off x="17383202" y="1757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96790</xdr:rowOff>
    </xdr:from>
    <xdr:ext cx="469744" cy="259045"/>
    <xdr:sp macro="" textlink="">
      <xdr:nvSpPr>
        <xdr:cNvPr id="653" name="n_4mainValue【庁舎】&#10;一人当たり面積">
          <a:extLst>
            <a:ext uri="{FF2B5EF4-FFF2-40B4-BE49-F238E27FC236}">
              <a16:creationId xmlns:a16="http://schemas.microsoft.com/office/drawing/2014/main" id="{A25FFAA6-26A0-4563-9A95-D866F442994F}"/>
            </a:ext>
          </a:extLst>
        </xdr:cNvPr>
        <xdr:cNvSpPr txBox="1"/>
      </xdr:nvSpPr>
      <xdr:spPr>
        <a:xfrm>
          <a:off x="16592627" y="1758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85674432-FA10-438D-89A0-73C83431CBB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F1F3ECA2-0487-4990-92F4-859A7086DD4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3A8C6039-A341-42AF-8F5C-A2E5063E487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全体的に類似団体と比較し、有形固定資産減価償却率が２０～３０％程度高くなっており、その中でも市民会館（片品村文化センター）、保健センター（健康管理センター）については、ほぼ</a:t>
          </a:r>
          <a:r>
            <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rPr>
            <a:t>100%</a:t>
          </a:r>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となっており、老朽化がかなり進んでいる状況である。</a:t>
          </a:r>
          <a:endPar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通常使用においては現時点で問題はないため、今後もしばらくは高めの数値で推移していくものと想定しているが、築年数はかなり経過しているため、公共施設等総合管理計画に基づいた計画的な修繕を行い、施設の維持を図っていく。</a:t>
          </a:r>
          <a:endParaRPr kumimoji="1" lang="en-US" altLang="ja-JP" sz="1400" b="0">
            <a:solidFill>
              <a:schemeClr val="dk1"/>
            </a:solidFill>
            <a:effectLst/>
            <a:latin typeface="BIZ UDPゴシック" panose="020B0400000000000000" pitchFamily="50" charset="-128"/>
            <a:ea typeface="BIZ UDPゴシック" panose="020B0400000000000000" pitchFamily="50" charset="-128"/>
            <a:cs typeface="+mn-cs"/>
          </a:endParaRPr>
        </a:p>
        <a:p>
          <a:pPr eaLnBrk="1" fontAlgn="auto" latinLnBrk="0" hangingPunct="1"/>
          <a:r>
            <a:rPr kumimoji="1" lang="ja-JP" altLang="ja-JP" sz="1400" b="0">
              <a:solidFill>
                <a:schemeClr val="dk1"/>
              </a:solidFill>
              <a:effectLst/>
              <a:latin typeface="BIZ UDPゴシック" panose="020B0400000000000000" pitchFamily="50" charset="-128"/>
              <a:ea typeface="BIZ UDPゴシック" panose="020B0400000000000000" pitchFamily="50" charset="-128"/>
              <a:cs typeface="+mn-cs"/>
            </a:rPr>
            <a:t>また、維持管理に係る費用等を考慮したうえで、施設の更新や集約化等による施設状況の改善についても検討を進めていく必要がある。</a:t>
          </a:r>
          <a:endParaRPr lang="ja-JP" altLang="ja-JP" sz="18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類似団体の平均を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ポイント上回ってはいるが、同様の推移となっており、全国平均や群馬県平均と比較すると依然として低い数値となっている。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新型コロナウイルス感染症も</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類に移行し、個人・法人住民税については経済活動再開による上昇が見込めるので、その他の税も含め税収の確保に努め、自主財源として個人からのふるさと納税や企業版ふるさと納税についても積極的に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年度のみ普通交付税を中心とした見込み以上の経常一般財源を確保し、経常経費の削減に努めた結果、類似団体と比較し比率が向上したが、令和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年度より再び類似団体とほぼ同程度となった。今後も引き続き人件費、消耗品、光熱水費及び委託料などの経常経費の削減に努め、あわせて歳入財源の確保に努めていく。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33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8587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110279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85873"/>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1629"/>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171256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及び物件費等の合計額の人口一人あたりの金額が類似団体平均を下回っている要因として、ゴミ処理業務や消防業務を一部事務組合で行っていることが挙げられる。一部事務組合の人件費や物件費等に充てる負担金や公営企業会計への繰出金などの費用を合計した場合、人口一人当たりの金額は大幅に増加することになる。本村自体を見てみると、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年度以後は横ばいであったが、令和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年度から増加傾向にある。人件費については減少傾向にあるので今後も引き続き、物件費等の経費の抑制に努めていく。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50772</xdr:rowOff>
    </xdr:from>
    <xdr:to>
      <xdr:col>23</xdr:col>
      <xdr:colOff>133350</xdr:colOff>
      <xdr:row>82</xdr:row>
      <xdr:rowOff>54549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9672"/>
          <a:ext cx="8382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31114</xdr:rowOff>
    </xdr:from>
    <xdr:to>
      <xdr:col>19</xdr:col>
      <xdr:colOff>133350</xdr:colOff>
      <xdr:row>82</xdr:row>
      <xdr:rowOff>50772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0014"/>
          <a:ext cx="889000" cy="1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13861</xdr:rowOff>
    </xdr:from>
    <xdr:to>
      <xdr:col>15</xdr:col>
      <xdr:colOff>82550</xdr:colOff>
      <xdr:row>82</xdr:row>
      <xdr:rowOff>31114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2761"/>
          <a:ext cx="8890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166765</xdr:rowOff>
    </xdr:from>
    <xdr:to>
      <xdr:col>11</xdr:col>
      <xdr:colOff>31750</xdr:colOff>
      <xdr:row>82</xdr:row>
      <xdr:rowOff>13861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54215"/>
          <a:ext cx="889000" cy="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3749</xdr:rowOff>
    </xdr:from>
    <xdr:to>
      <xdr:col>23</xdr:col>
      <xdr:colOff>184150</xdr:colOff>
      <xdr:row>82</xdr:row>
      <xdr:rowOff>105349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96476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171422</xdr:rowOff>
    </xdr:from>
    <xdr:to>
      <xdr:col>19</xdr:col>
      <xdr:colOff>184150</xdr:colOff>
      <xdr:row>82</xdr:row>
      <xdr:rowOff>101572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111749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151764</xdr:rowOff>
    </xdr:from>
    <xdr:to>
      <xdr:col>15</xdr:col>
      <xdr:colOff>133350</xdr:colOff>
      <xdr:row>82</xdr:row>
      <xdr:rowOff>81914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92091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134511</xdr:rowOff>
    </xdr:from>
    <xdr:to>
      <xdr:col>11</xdr:col>
      <xdr:colOff>82550</xdr:colOff>
      <xdr:row>82</xdr:row>
      <xdr:rowOff>64661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74838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115965</xdr:rowOff>
    </xdr:from>
    <xdr:to>
      <xdr:col>7</xdr:col>
      <xdr:colOff>31750</xdr:colOff>
      <xdr:row>82</xdr:row>
      <xdr:rowOff>46115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56292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類似団体の平均とほぼ同じ水準で推移している。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少ないため年度毎の職員構成により値の変動が見られるが、職員給与制度については、国・県及び他の地方公共団体の給与制度の方向性を注視するとともに、将来に渡って行財政の健全運営を図るため、引き続き適正な給与制度の構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86</xdr:row>
      <xdr:rowOff>143827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7043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38736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70430"/>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38736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4282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26670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4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93027</xdr:rowOff>
    </xdr:from>
    <xdr:to>
      <xdr:col>81</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109554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次片品村行政改革大綱に基づき職員数の抑制に努めてきたため、類似団体の平均値を下回る状況で推移してきている。</a:t>
          </a:r>
        </a:p>
        <a:p>
          <a:r>
            <a:rPr kumimoji="1" lang="ja-JP" altLang="en-US" sz="1300">
              <a:latin typeface="ＭＳ Ｐゴシック" panose="020B0600070205080204" pitchFamily="50" charset="-128"/>
              <a:ea typeface="ＭＳ Ｐゴシック" panose="020B0600070205080204" pitchFamily="50" charset="-128"/>
            </a:rPr>
            <a:t>　今後も、仕事の進め方の見直しや組織・機構の簡素合理化、指定管理者制度を含めた外部委託などによる事務の効率化を積極的に推進することで、不足する労働力を補うとともに行政サービスの質・量と執行体制の効率性・スリム化のバランスを勘案して、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15875</xdr:rowOff>
    </xdr:from>
    <xdr:to>
      <xdr:col>81</xdr:col>
      <xdr:colOff>44450</xdr:colOff>
      <xdr:row>59</xdr:row>
      <xdr:rowOff>18891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31425"/>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6223</xdr:rowOff>
    </xdr:from>
    <xdr:to>
      <xdr:col>77</xdr:col>
      <xdr:colOff>44450</xdr:colOff>
      <xdr:row>59</xdr:row>
      <xdr:rowOff>18891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2177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166212</xdr:rowOff>
    </xdr:from>
    <xdr:to>
      <xdr:col>72</xdr:col>
      <xdr:colOff>203200</xdr:colOff>
      <xdr:row>59</xdr:row>
      <xdr:rowOff>6223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10312"/>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166212</xdr:rowOff>
    </xdr:from>
    <xdr:to>
      <xdr:col>68</xdr:col>
      <xdr:colOff>152400</xdr:colOff>
      <xdr:row>58</xdr:row>
      <xdr:rowOff>168926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10312"/>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136525</xdr:rowOff>
    </xdr:from>
    <xdr:to>
      <xdr:col>81</xdr:col>
      <xdr:colOff>95250</xdr:colOff>
      <xdr:row>59</xdr:row>
      <xdr:rowOff>66675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153052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139541</xdr:rowOff>
    </xdr:from>
    <xdr:to>
      <xdr:col>77</xdr:col>
      <xdr:colOff>95250</xdr:colOff>
      <xdr:row>59</xdr:row>
      <xdr:rowOff>69691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79868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126873</xdr:rowOff>
    </xdr:from>
    <xdr:to>
      <xdr:col>73</xdr:col>
      <xdr:colOff>44450</xdr:colOff>
      <xdr:row>59</xdr:row>
      <xdr:rowOff>57023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67200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115412</xdr:rowOff>
    </xdr:from>
    <xdr:to>
      <xdr:col>68</xdr:col>
      <xdr:colOff>203200</xdr:colOff>
      <xdr:row>59</xdr:row>
      <xdr:rowOff>45562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55739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118126</xdr:rowOff>
    </xdr:from>
    <xdr:to>
      <xdr:col>64</xdr:col>
      <xdr:colOff>152400</xdr:colOff>
      <xdr:row>59</xdr:row>
      <xdr:rowOff>48276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6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58453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3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小・中学校の建設や道の駅の整備に伴う起債の償還が開始されたことにより、令和元年度から年々ポイントが上昇し、数年は引き続き上昇していくと思われるが、その後は徐々に減少し横ばいが続くと思われる。</a:t>
          </a:r>
        </a:p>
        <a:p>
          <a:r>
            <a:rPr kumimoji="1" lang="ja-JP" altLang="en-US" sz="1300">
              <a:latin typeface="ＭＳ Ｐゴシック" panose="020B0600070205080204" pitchFamily="50" charset="-128"/>
              <a:ea typeface="ＭＳ Ｐゴシック" panose="020B0600070205080204" pitchFamily="50" charset="-128"/>
            </a:rPr>
            <a:t>　財源としての臨時財政対策債や、過疎対策事業債などの活用を検討しつつ、比率の上昇については注視していく。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7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118956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102870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723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将来負担比率については、充当可能な基金残高等が増加したため、令和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年度以降は算定されなくなった。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年度から実施してきた小・中学校の建設や道の駅の整備など大規模な事業が終了し、それに伴う起債の償還が始まったことで、地方債残高は横ばいから減少へ移行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、将来負担比率も算定されないことが見込まれるが、今後も引き続き、事業実施の適正化を図り、財政の健全化に努める。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39310</xdr:rowOff>
    </xdr:from>
    <xdr:to>
      <xdr:col>64</xdr:col>
      <xdr:colOff>152400</xdr:colOff>
      <xdr:row>13</xdr:row>
      <xdr:rowOff>140910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125687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例年、類似団体平均と比較してもほぼ同水準で推移しているが、令和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従来より人件費の抑制に努めているが、今後も適正な職員配置や庁内横断的に事業を実施することで、引き続き事務の効率化を図っていく。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51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0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57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xdr:rowOff>
    </xdr:from>
    <xdr:to>
      <xdr:col>24</xdr:col>
      <xdr:colOff>76200</xdr:colOff>
      <xdr:row>36</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令和元年度から減少傾向で、昨年度は類似団体と比較し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平均値となった。寒冷地であるため電気や灯油、重油など燃料高騰の影響も多かったと思われるが、類似団体の平均を下回れるよう施設の維持管理に係る修繕等の物件費、事務機器の保守管理委託や施設等の管理委託に要する経費の節減を更に進め、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02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106426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210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年度までは同水準で推移し、令和元年度から上昇傾向がみられたが令和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ポイントずつ減少している。</a:t>
          </a:r>
        </a:p>
        <a:p>
          <a:r>
            <a:rPr kumimoji="1" lang="ja-JP" altLang="en-US" sz="1300">
              <a:latin typeface="ＭＳ Ｐゴシック" panose="020B0600070205080204" pitchFamily="50" charset="-128"/>
              <a:ea typeface="ＭＳ Ｐゴシック" panose="020B0600070205080204" pitchFamily="50" charset="-128"/>
            </a:rPr>
            <a:t>　高齢者や子ども等への福祉政策については充実させつつもバランスを注視し、今後も適正な事業の執行に努める。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例年、類似団体の平均値を若干下回りつつ、平成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年度からは減少傾向がみられるが、令和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年度については、無駄な歳出を行わないよう努めているものの</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ポイント上昇し、類似団体平均を上回ってしまった。今後も引き続き、経費の見極めを行い類似団体を下回れるよう努めていく。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144145</xdr:rowOff>
    </xdr:from>
    <xdr:to>
      <xdr:col>82</xdr:col>
      <xdr:colOff>107950</xdr:colOff>
      <xdr:row>57</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167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52705</xdr:rowOff>
    </xdr:from>
    <xdr:to>
      <xdr:col>78</xdr:col>
      <xdr:colOff>69850</xdr:colOff>
      <xdr:row>57</xdr:row>
      <xdr:rowOff>144145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253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52705</xdr:rowOff>
    </xdr:from>
    <xdr:to>
      <xdr:col>73</xdr:col>
      <xdr:colOff>180975</xdr:colOff>
      <xdr:row>57</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253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104140</xdr:rowOff>
    </xdr:from>
    <xdr:to>
      <xdr:col>69</xdr:col>
      <xdr:colOff>92075</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76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xdr:rowOff>
    </xdr:from>
    <xdr:to>
      <xdr:col>74</xdr:col>
      <xdr:colOff>31750</xdr:colOff>
      <xdr:row>57</xdr:row>
      <xdr:rowOff>103505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113682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53340</xdr:rowOff>
    </xdr:from>
    <xdr:to>
      <xdr:col>69</xdr:col>
      <xdr:colOff>142875</xdr:colOff>
      <xdr:row>57</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165117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ポイント増加し、今年度も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ポイント増加したが類似団体の平均値には近づいている。　安易に補助費を支出することなく適正を見極め類似団体の平均を下回れるよう歳出の抑制に努めていく。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33274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3220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159004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小・中学校の建設や道の駅建設など大型の整備事業が集中し地方債現在高が増加した影響で、令和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年度は、地方債の元利償還金が膨らみ、類似団体を上回っていたが、令和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今後１０年間ほどは非常に厳しい財政運営となることが予想されるが、普通建設事業費などの必要な投資を行いつつ、比率については上昇しすぎないよう注視していく。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5080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838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77</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848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100330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令和元年度からは減少傾向がみられ、令和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年度については類似団体を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年度については類似団体は下回ったもののポイントは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ポイント増加した。今後も引き続き、経常経費の節減と一般財源の確保に努め、低い水準を目指す。</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1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78</xdr:row>
      <xdr:rowOff>43180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600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78</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6007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2296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104157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xdr:rowOff>
    </xdr:from>
    <xdr:to>
      <xdr:col>74</xdr:col>
      <xdr:colOff>31750</xdr:colOff>
      <xdr:row>77</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99061</xdr:rowOff>
    </xdr:from>
    <xdr:to>
      <xdr:col>65</xdr:col>
      <xdr:colOff>53975</xdr:colOff>
      <xdr:row>80</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10867</xdr:rowOff>
    </xdr:from>
    <xdr:to>
      <xdr:col>29</xdr:col>
      <xdr:colOff>127000</xdr:colOff>
      <xdr:row>18</xdr:row>
      <xdr:rowOff>19072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4592"/>
          <a:ext cx="647700" cy="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13393</xdr:rowOff>
    </xdr:from>
    <xdr:to>
      <xdr:col>26</xdr:col>
      <xdr:colOff>50800</xdr:colOff>
      <xdr:row>18</xdr:row>
      <xdr:rowOff>19072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47118"/>
          <a:ext cx="698500" cy="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13393</xdr:rowOff>
    </xdr:from>
    <xdr:to>
      <xdr:col>22</xdr:col>
      <xdr:colOff>114300</xdr:colOff>
      <xdr:row>18</xdr:row>
      <xdr:rowOff>31838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7118"/>
          <a:ext cx="698500" cy="1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12673</xdr:rowOff>
    </xdr:from>
    <xdr:to>
      <xdr:col>18</xdr:col>
      <xdr:colOff>177800</xdr:colOff>
      <xdr:row>18</xdr:row>
      <xdr:rowOff>31838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46398"/>
          <a:ext cx="698500" cy="19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131517</xdr:rowOff>
    </xdr:from>
    <xdr:to>
      <xdr:col>29</xdr:col>
      <xdr:colOff>177800</xdr:colOff>
      <xdr:row>18</xdr:row>
      <xdr:rowOff>61667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103594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139722</xdr:rowOff>
    </xdr:from>
    <xdr:to>
      <xdr:col>26</xdr:col>
      <xdr:colOff>101600</xdr:colOff>
      <xdr:row>18</xdr:row>
      <xdr:rowOff>69872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54649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8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134043</xdr:rowOff>
    </xdr:from>
    <xdr:to>
      <xdr:col>22</xdr:col>
      <xdr:colOff>165100</xdr:colOff>
      <xdr:row>18</xdr:row>
      <xdr:rowOff>64193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6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48970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152488</xdr:rowOff>
    </xdr:from>
    <xdr:to>
      <xdr:col>19</xdr:col>
      <xdr:colOff>38100</xdr:colOff>
      <xdr:row>18</xdr:row>
      <xdr:rowOff>82638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67415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133323</xdr:rowOff>
    </xdr:from>
    <xdr:to>
      <xdr:col>15</xdr:col>
      <xdr:colOff>101600</xdr:colOff>
      <xdr:row>18</xdr:row>
      <xdr:rowOff>63473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95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228101</xdr:rowOff>
    </xdr:from>
    <xdr:to>
      <xdr:col>29</xdr:col>
      <xdr:colOff>127000</xdr:colOff>
      <xdr:row>35</xdr:row>
      <xdr:rowOff>237034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38451"/>
          <a:ext cx="647700" cy="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228101</xdr:rowOff>
    </xdr:from>
    <xdr:to>
      <xdr:col>26</xdr:col>
      <xdr:colOff>50800</xdr:colOff>
      <xdr:row>35</xdr:row>
      <xdr:rowOff>267914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38451"/>
          <a:ext cx="698500" cy="3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267914</xdr:rowOff>
    </xdr:from>
    <xdr:to>
      <xdr:col>22</xdr:col>
      <xdr:colOff>114300</xdr:colOff>
      <xdr:row>35</xdr:row>
      <xdr:rowOff>275348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78264"/>
          <a:ext cx="698500" cy="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275348</xdr:rowOff>
    </xdr:from>
    <xdr:to>
      <xdr:col>18</xdr:col>
      <xdr:colOff>177800</xdr:colOff>
      <xdr:row>35</xdr:row>
      <xdr:rowOff>303657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85698"/>
          <a:ext cx="698500" cy="2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186234</xdr:rowOff>
    </xdr:from>
    <xdr:to>
      <xdr:col>29</xdr:col>
      <xdr:colOff>177800</xdr:colOff>
      <xdr:row>35</xdr:row>
      <xdr:rowOff>287834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158311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177301</xdr:rowOff>
    </xdr:from>
    <xdr:to>
      <xdr:col>26</xdr:col>
      <xdr:colOff>101600</xdr:colOff>
      <xdr:row>35</xdr:row>
      <xdr:rowOff>278901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8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263678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74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217114</xdr:rowOff>
    </xdr:from>
    <xdr:to>
      <xdr:col>22</xdr:col>
      <xdr:colOff>165100</xdr:colOff>
      <xdr:row>35</xdr:row>
      <xdr:rowOff>318714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2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303491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224548</xdr:rowOff>
    </xdr:from>
    <xdr:to>
      <xdr:col>19</xdr:col>
      <xdr:colOff>38100</xdr:colOff>
      <xdr:row>35</xdr:row>
      <xdr:rowOff>326148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3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310925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2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252857</xdr:rowOff>
    </xdr:from>
    <xdr:to>
      <xdr:col>15</xdr:col>
      <xdr:colOff>101600</xdr:colOff>
      <xdr:row>36</xdr:row>
      <xdr:rowOff>11557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339234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4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63601</xdr:rowOff>
    </xdr:from>
    <xdr:to>
      <xdr:col>24</xdr:col>
      <xdr:colOff>63500</xdr:colOff>
      <xdr:row>37</xdr:row>
      <xdr:rowOff>71356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07251"/>
          <a:ext cx="8382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51070</xdr:rowOff>
    </xdr:from>
    <xdr:to>
      <xdr:col>19</xdr:col>
      <xdr:colOff>177800</xdr:colOff>
      <xdr:row>37</xdr:row>
      <xdr:rowOff>63601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94720"/>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51070</xdr:rowOff>
    </xdr:from>
    <xdr:to>
      <xdr:col>15</xdr:col>
      <xdr:colOff>50800</xdr:colOff>
      <xdr:row>37</xdr:row>
      <xdr:rowOff>69824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94720"/>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69824</xdr:rowOff>
    </xdr:from>
    <xdr:to>
      <xdr:col>10</xdr:col>
      <xdr:colOff>114300</xdr:colOff>
      <xdr:row>37</xdr:row>
      <xdr:rowOff>80706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3474"/>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20556</xdr:rowOff>
    </xdr:from>
    <xdr:to>
      <xdr:col>24</xdr:col>
      <xdr:colOff>114300</xdr:colOff>
      <xdr:row>37</xdr:row>
      <xdr:rowOff>122156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106933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12801</xdr:rowOff>
    </xdr:from>
    <xdr:to>
      <xdr:col>20</xdr:col>
      <xdr:colOff>38100</xdr:colOff>
      <xdr:row>37</xdr:row>
      <xdr:rowOff>114401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105528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xdr:rowOff>
    </xdr:from>
    <xdr:to>
      <xdr:col>15</xdr:col>
      <xdr:colOff>101600</xdr:colOff>
      <xdr:row>37</xdr:row>
      <xdr:rowOff>101870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92997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3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19024</xdr:rowOff>
    </xdr:from>
    <xdr:to>
      <xdr:col>10</xdr:col>
      <xdr:colOff>165100</xdr:colOff>
      <xdr:row>37</xdr:row>
      <xdr:rowOff>120624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111751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29906</xdr:rowOff>
    </xdr:from>
    <xdr:to>
      <xdr:col>6</xdr:col>
      <xdr:colOff>38100</xdr:colOff>
      <xdr:row>37</xdr:row>
      <xdr:rowOff>131506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122633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6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143100</xdr:rowOff>
    </xdr:from>
    <xdr:to>
      <xdr:col>24</xdr:col>
      <xdr:colOff>63500</xdr:colOff>
      <xdr:row>57</xdr:row>
      <xdr:rowOff>157396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15750"/>
          <a:ext cx="838200" cy="1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143100</xdr:rowOff>
    </xdr:from>
    <xdr:to>
      <xdr:col>19</xdr:col>
      <xdr:colOff>177800</xdr:colOff>
      <xdr:row>57</xdr:row>
      <xdr:rowOff>149382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5750"/>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149382</xdr:rowOff>
    </xdr:from>
    <xdr:to>
      <xdr:col>15</xdr:col>
      <xdr:colOff>50800</xdr:colOff>
      <xdr:row>58</xdr:row>
      <xdr:rowOff>3240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2032"/>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3240</xdr:rowOff>
    </xdr:from>
    <xdr:to>
      <xdr:col>10</xdr:col>
      <xdr:colOff>114300</xdr:colOff>
      <xdr:row>58</xdr:row>
      <xdr:rowOff>20000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7340"/>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106596</xdr:rowOff>
    </xdr:from>
    <xdr:to>
      <xdr:col>24</xdr:col>
      <xdr:colOff>114300</xdr:colOff>
      <xdr:row>58</xdr:row>
      <xdr:rowOff>36746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21523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92300</xdr:rowOff>
    </xdr:from>
    <xdr:to>
      <xdr:col>20</xdr:col>
      <xdr:colOff>38100</xdr:colOff>
      <xdr:row>58</xdr:row>
      <xdr:rowOff>22450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13577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98582</xdr:rowOff>
    </xdr:from>
    <xdr:to>
      <xdr:col>15</xdr:col>
      <xdr:colOff>101600</xdr:colOff>
      <xdr:row>58</xdr:row>
      <xdr:rowOff>28732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19859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6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123890</xdr:rowOff>
    </xdr:from>
    <xdr:to>
      <xdr:col>10</xdr:col>
      <xdr:colOff>165100</xdr:colOff>
      <xdr:row>58</xdr:row>
      <xdr:rowOff>54040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45167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8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140650</xdr:rowOff>
    </xdr:from>
    <xdr:to>
      <xdr:col>6</xdr:col>
      <xdr:colOff>38100</xdr:colOff>
      <xdr:row>58</xdr:row>
      <xdr:rowOff>70800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61927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0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89815</xdr:rowOff>
    </xdr:from>
    <xdr:to>
      <xdr:col>24</xdr:col>
      <xdr:colOff>63500</xdr:colOff>
      <xdr:row>77</xdr:row>
      <xdr:rowOff>164036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1465"/>
          <a:ext cx="838200" cy="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164036</xdr:rowOff>
    </xdr:from>
    <xdr:to>
      <xdr:col>19</xdr:col>
      <xdr:colOff>177800</xdr:colOff>
      <xdr:row>78</xdr:row>
      <xdr:rowOff>98118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5686"/>
          <a:ext cx="889000" cy="1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77347</xdr:rowOff>
    </xdr:from>
    <xdr:to>
      <xdr:col>15</xdr:col>
      <xdr:colOff>50800</xdr:colOff>
      <xdr:row>78</xdr:row>
      <xdr:rowOff>98118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0447"/>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77347</xdr:rowOff>
    </xdr:from>
    <xdr:to>
      <xdr:col>10</xdr:col>
      <xdr:colOff>114300</xdr:colOff>
      <xdr:row>78</xdr:row>
      <xdr:rowOff>88581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0447"/>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39015</xdr:rowOff>
    </xdr:from>
    <xdr:to>
      <xdr:col>24</xdr:col>
      <xdr:colOff>114300</xdr:colOff>
      <xdr:row>77</xdr:row>
      <xdr:rowOff>140615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113236</xdr:rowOff>
    </xdr:from>
    <xdr:to>
      <xdr:col>20</xdr:col>
      <xdr:colOff>38100</xdr:colOff>
      <xdr:row>78</xdr:row>
      <xdr:rowOff>43386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34513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47318</xdr:rowOff>
    </xdr:from>
    <xdr:to>
      <xdr:col>15</xdr:col>
      <xdr:colOff>101600</xdr:colOff>
      <xdr:row>78</xdr:row>
      <xdr:rowOff>148918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140045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26547</xdr:rowOff>
    </xdr:from>
    <xdr:to>
      <xdr:col>10</xdr:col>
      <xdr:colOff>165100</xdr:colOff>
      <xdr:row>78</xdr:row>
      <xdr:rowOff>128147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119274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37781</xdr:rowOff>
    </xdr:from>
    <xdr:to>
      <xdr:col>6</xdr:col>
      <xdr:colOff>38100</xdr:colOff>
      <xdr:row>78</xdr:row>
      <xdr:rowOff>139381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130508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153927</xdr:rowOff>
    </xdr:from>
    <xdr:to>
      <xdr:col>24</xdr:col>
      <xdr:colOff>63500</xdr:colOff>
      <xdr:row>97</xdr:row>
      <xdr:rowOff>24783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13127"/>
          <a:ext cx="838200" cy="4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75654</xdr:rowOff>
    </xdr:from>
    <xdr:to>
      <xdr:col>19</xdr:col>
      <xdr:colOff>177800</xdr:colOff>
      <xdr:row>96</xdr:row>
      <xdr:rowOff>153927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34854"/>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75654</xdr:rowOff>
    </xdr:from>
    <xdr:to>
      <xdr:col>15</xdr:col>
      <xdr:colOff>50800</xdr:colOff>
      <xdr:row>97</xdr:row>
      <xdr:rowOff>73848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34854"/>
          <a:ext cx="889000" cy="16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73848</xdr:rowOff>
    </xdr:from>
    <xdr:to>
      <xdr:col>10</xdr:col>
      <xdr:colOff>114300</xdr:colOff>
      <xdr:row>97</xdr:row>
      <xdr:rowOff>94551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04498"/>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145433</xdr:rowOff>
    </xdr:from>
    <xdr:to>
      <xdr:col>24</xdr:col>
      <xdr:colOff>114300</xdr:colOff>
      <xdr:row>97</xdr:row>
      <xdr:rowOff>75583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60360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103127</xdr:rowOff>
    </xdr:from>
    <xdr:to>
      <xdr:col>20</xdr:col>
      <xdr:colOff>38100</xdr:colOff>
      <xdr:row>97</xdr:row>
      <xdr:rowOff>33277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24404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24854</xdr:rowOff>
    </xdr:from>
    <xdr:to>
      <xdr:col>15</xdr:col>
      <xdr:colOff>101600</xdr:colOff>
      <xdr:row>96</xdr:row>
      <xdr:rowOff>126454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117581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23048</xdr:rowOff>
    </xdr:from>
    <xdr:to>
      <xdr:col>10</xdr:col>
      <xdr:colOff>165100</xdr:colOff>
      <xdr:row>97</xdr:row>
      <xdr:rowOff>124648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115775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43751</xdr:rowOff>
    </xdr:from>
    <xdr:to>
      <xdr:col>6</xdr:col>
      <xdr:colOff>38100</xdr:colOff>
      <xdr:row>97</xdr:row>
      <xdr:rowOff>145351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136478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32902</xdr:rowOff>
    </xdr:from>
    <xdr:to>
      <xdr:col>55</xdr:col>
      <xdr:colOff>0</xdr:colOff>
      <xdr:row>37</xdr:row>
      <xdr:rowOff>114156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76552"/>
          <a:ext cx="8382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114156</xdr:rowOff>
    </xdr:from>
    <xdr:to>
      <xdr:col>50</xdr:col>
      <xdr:colOff>114300</xdr:colOff>
      <xdr:row>37</xdr:row>
      <xdr:rowOff>120273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57806"/>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89345</xdr:rowOff>
    </xdr:from>
    <xdr:to>
      <xdr:col>45</xdr:col>
      <xdr:colOff>177800</xdr:colOff>
      <xdr:row>37</xdr:row>
      <xdr:rowOff>120273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61545"/>
          <a:ext cx="889000" cy="20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89345</xdr:rowOff>
    </xdr:from>
    <xdr:to>
      <xdr:col>41</xdr:col>
      <xdr:colOff>50800</xdr:colOff>
      <xdr:row>38</xdr:row>
      <xdr:rowOff>13884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61545"/>
          <a:ext cx="889000" cy="26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153552</xdr:rowOff>
    </xdr:from>
    <xdr:to>
      <xdr:col>55</xdr:col>
      <xdr:colOff>50800</xdr:colOff>
      <xdr:row>37</xdr:row>
      <xdr:rowOff>83702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131979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63356</xdr:rowOff>
    </xdr:from>
    <xdr:to>
      <xdr:col>50</xdr:col>
      <xdr:colOff>165100</xdr:colOff>
      <xdr:row>37</xdr:row>
      <xdr:rowOff>164956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156083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69473</xdr:rowOff>
    </xdr:from>
    <xdr:to>
      <xdr:col>46</xdr:col>
      <xdr:colOff>38100</xdr:colOff>
      <xdr:row>37</xdr:row>
      <xdr:rowOff>171073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162200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0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38545</xdr:rowOff>
    </xdr:from>
    <xdr:to>
      <xdr:col>41</xdr:col>
      <xdr:colOff>101600</xdr:colOff>
      <xdr:row>36</xdr:row>
      <xdr:rowOff>140145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131272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134534</xdr:rowOff>
    </xdr:from>
    <xdr:to>
      <xdr:col>36</xdr:col>
      <xdr:colOff>165100</xdr:colOff>
      <xdr:row>38</xdr:row>
      <xdr:rowOff>64684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55811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114070</xdr:rowOff>
    </xdr:from>
    <xdr:to>
      <xdr:col>55</xdr:col>
      <xdr:colOff>0</xdr:colOff>
      <xdr:row>58</xdr:row>
      <xdr:rowOff>146880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58170"/>
          <a:ext cx="8382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146880</xdr:rowOff>
    </xdr:from>
    <xdr:to>
      <xdr:col>50</xdr:col>
      <xdr:colOff>114300</xdr:colOff>
      <xdr:row>58</xdr:row>
      <xdr:rowOff>158020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90980"/>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128457</xdr:rowOff>
    </xdr:from>
    <xdr:to>
      <xdr:col>45</xdr:col>
      <xdr:colOff>177800</xdr:colOff>
      <xdr:row>58</xdr:row>
      <xdr:rowOff>158020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72557"/>
          <a:ext cx="889000" cy="2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121277</xdr:rowOff>
    </xdr:from>
    <xdr:to>
      <xdr:col>41</xdr:col>
      <xdr:colOff>50800</xdr:colOff>
      <xdr:row>58</xdr:row>
      <xdr:rowOff>128457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65377"/>
          <a:ext cx="8890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63270</xdr:rowOff>
    </xdr:from>
    <xdr:to>
      <xdr:col>55</xdr:col>
      <xdr:colOff>50800</xdr:colOff>
      <xdr:row>58</xdr:row>
      <xdr:rowOff>164870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149647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2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96080</xdr:rowOff>
    </xdr:from>
    <xdr:to>
      <xdr:col>50</xdr:col>
      <xdr:colOff>165100</xdr:colOff>
      <xdr:row>59</xdr:row>
      <xdr:rowOff>26230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17357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107220</xdr:rowOff>
    </xdr:from>
    <xdr:to>
      <xdr:col>46</xdr:col>
      <xdr:colOff>38100</xdr:colOff>
      <xdr:row>59</xdr:row>
      <xdr:rowOff>37370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28497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77657</xdr:rowOff>
    </xdr:from>
    <xdr:to>
      <xdr:col>41</xdr:col>
      <xdr:colOff>101600</xdr:colOff>
      <xdr:row>59</xdr:row>
      <xdr:rowOff>7807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170384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1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70477</xdr:rowOff>
    </xdr:from>
    <xdr:to>
      <xdr:col>36</xdr:col>
      <xdr:colOff>165100</xdr:colOff>
      <xdr:row>59</xdr:row>
      <xdr:rowOff>627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163204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0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77808</xdr:rowOff>
    </xdr:from>
    <xdr:to>
      <xdr:col>55</xdr:col>
      <xdr:colOff>0</xdr:colOff>
      <xdr:row>79</xdr:row>
      <xdr:rowOff>82624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2358"/>
          <a:ext cx="8382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59184</xdr:rowOff>
    </xdr:from>
    <xdr:to>
      <xdr:col>50</xdr:col>
      <xdr:colOff>114300</xdr:colOff>
      <xdr:row>79</xdr:row>
      <xdr:rowOff>77808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03734"/>
          <a:ext cx="8890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59184</xdr:rowOff>
    </xdr:from>
    <xdr:to>
      <xdr:col>45</xdr:col>
      <xdr:colOff>177800</xdr:colOff>
      <xdr:row>79</xdr:row>
      <xdr:rowOff>96675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0373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95450</xdr:rowOff>
    </xdr:from>
    <xdr:to>
      <xdr:col>41</xdr:col>
      <xdr:colOff>50800</xdr:colOff>
      <xdr:row>79</xdr:row>
      <xdr:rowOff>96675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0000"/>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31824</xdr:rowOff>
    </xdr:from>
    <xdr:to>
      <xdr:col>55</xdr:col>
      <xdr:colOff>50800</xdr:colOff>
      <xdr:row>79</xdr:row>
      <xdr:rowOff>133424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27008</xdr:rowOff>
    </xdr:from>
    <xdr:to>
      <xdr:col>50</xdr:col>
      <xdr:colOff>165100</xdr:colOff>
      <xdr:row>79</xdr:row>
      <xdr:rowOff>128608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119735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8384</xdr:rowOff>
    </xdr:from>
    <xdr:to>
      <xdr:col>46</xdr:col>
      <xdr:colOff>38100</xdr:colOff>
      <xdr:row>79</xdr:row>
      <xdr:rowOff>109984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101111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45875</xdr:rowOff>
    </xdr:from>
    <xdr:to>
      <xdr:col>41</xdr:col>
      <xdr:colOff>101600</xdr:colOff>
      <xdr:row>79</xdr:row>
      <xdr:rowOff>147475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138602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8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44650</xdr:rowOff>
    </xdr:from>
    <xdr:to>
      <xdr:col>36</xdr:col>
      <xdr:colOff>165100</xdr:colOff>
      <xdr:row>79</xdr:row>
      <xdr:rowOff>146250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137377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8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16611</xdr:rowOff>
    </xdr:from>
    <xdr:to>
      <xdr:col>55</xdr:col>
      <xdr:colOff>0</xdr:colOff>
      <xdr:row>99</xdr:row>
      <xdr:rowOff>29959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90161"/>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29959</xdr:rowOff>
    </xdr:from>
    <xdr:to>
      <xdr:col>50</xdr:col>
      <xdr:colOff>114300</xdr:colOff>
      <xdr:row>99</xdr:row>
      <xdr:rowOff>68934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03509"/>
          <a:ext cx="889000" cy="3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158328</xdr:rowOff>
    </xdr:from>
    <xdr:to>
      <xdr:col>45</xdr:col>
      <xdr:colOff>177800</xdr:colOff>
      <xdr:row>99</xdr:row>
      <xdr:rowOff>68934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0428"/>
          <a:ext cx="889000" cy="8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148099</xdr:rowOff>
    </xdr:from>
    <xdr:to>
      <xdr:col>41</xdr:col>
      <xdr:colOff>50800</xdr:colOff>
      <xdr:row>98</xdr:row>
      <xdr:rowOff>158328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50199"/>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137261</xdr:rowOff>
    </xdr:from>
    <xdr:to>
      <xdr:col>55</xdr:col>
      <xdr:colOff>50800</xdr:colOff>
      <xdr:row>99</xdr:row>
      <xdr:rowOff>67411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52188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150609</xdr:rowOff>
    </xdr:from>
    <xdr:to>
      <xdr:col>50</xdr:col>
      <xdr:colOff>165100</xdr:colOff>
      <xdr:row>99</xdr:row>
      <xdr:rowOff>80759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71886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18134</xdr:rowOff>
    </xdr:from>
    <xdr:to>
      <xdr:col>46</xdr:col>
      <xdr:colOff>38100</xdr:colOff>
      <xdr:row>99</xdr:row>
      <xdr:rowOff>119734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110861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8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107528</xdr:rowOff>
    </xdr:from>
    <xdr:to>
      <xdr:col>41</xdr:col>
      <xdr:colOff>101600</xdr:colOff>
      <xdr:row>99</xdr:row>
      <xdr:rowOff>37678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28805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700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97299</xdr:rowOff>
    </xdr:from>
    <xdr:to>
      <xdr:col>36</xdr:col>
      <xdr:colOff>165100</xdr:colOff>
      <xdr:row>99</xdr:row>
      <xdr:rowOff>27449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18576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99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124341</xdr:rowOff>
    </xdr:from>
    <xdr:to>
      <xdr:col>85</xdr:col>
      <xdr:colOff>127000</xdr:colOff>
      <xdr:row>77</xdr:row>
      <xdr:rowOff>127412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25991"/>
          <a:ext cx="8382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124341</xdr:rowOff>
    </xdr:from>
    <xdr:to>
      <xdr:col>81</xdr:col>
      <xdr:colOff>50800</xdr:colOff>
      <xdr:row>78</xdr:row>
      <xdr:rowOff>3984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5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3984</xdr:rowOff>
    </xdr:from>
    <xdr:to>
      <xdr:col>76</xdr:col>
      <xdr:colOff>114300</xdr:colOff>
      <xdr:row>78</xdr:row>
      <xdr:rowOff>13463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77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13463</xdr:rowOff>
    </xdr:from>
    <xdr:to>
      <xdr:col>71</xdr:col>
      <xdr:colOff>177800</xdr:colOff>
      <xdr:row>78</xdr:row>
      <xdr:rowOff>41343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6563"/>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76612</xdr:rowOff>
    </xdr:from>
    <xdr:to>
      <xdr:col>85</xdr:col>
      <xdr:colOff>177800</xdr:colOff>
      <xdr:row>78</xdr:row>
      <xdr:rowOff>6762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55039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5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73541</xdr:rowOff>
    </xdr:from>
    <xdr:to>
      <xdr:col>81</xdr:col>
      <xdr:colOff>101600</xdr:colOff>
      <xdr:row>78</xdr:row>
      <xdr:rowOff>3691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166268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124634</xdr:rowOff>
    </xdr:from>
    <xdr:to>
      <xdr:col>76</xdr:col>
      <xdr:colOff>165100</xdr:colOff>
      <xdr:row>78</xdr:row>
      <xdr:rowOff>54784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45911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1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134113</xdr:rowOff>
    </xdr:from>
    <xdr:to>
      <xdr:col>72</xdr:col>
      <xdr:colOff>38100</xdr:colOff>
      <xdr:row>78</xdr:row>
      <xdr:rowOff>64263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55390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161993</xdr:rowOff>
    </xdr:from>
    <xdr:to>
      <xdr:col>67</xdr:col>
      <xdr:colOff>101600</xdr:colOff>
      <xdr:row>78</xdr:row>
      <xdr:rowOff>92143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83270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80989</xdr:rowOff>
    </xdr:from>
    <xdr:to>
      <xdr:col>85</xdr:col>
      <xdr:colOff>127000</xdr:colOff>
      <xdr:row>98</xdr:row>
      <xdr:rowOff>138593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83089"/>
          <a:ext cx="8382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80989</xdr:rowOff>
    </xdr:from>
    <xdr:to>
      <xdr:col>81</xdr:col>
      <xdr:colOff>50800</xdr:colOff>
      <xdr:row>98</xdr:row>
      <xdr:rowOff>128896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3089"/>
          <a:ext cx="889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128896</xdr:rowOff>
    </xdr:from>
    <xdr:to>
      <xdr:col>76</xdr:col>
      <xdr:colOff>114300</xdr:colOff>
      <xdr:row>98</xdr:row>
      <xdr:rowOff>148481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0996"/>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148481</xdr:rowOff>
    </xdr:from>
    <xdr:to>
      <xdr:col>71</xdr:col>
      <xdr:colOff>177800</xdr:colOff>
      <xdr:row>98</xdr:row>
      <xdr:rowOff>167842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50581"/>
          <a:ext cx="889000" cy="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87793</xdr:rowOff>
    </xdr:from>
    <xdr:to>
      <xdr:col>85</xdr:col>
      <xdr:colOff>177800</xdr:colOff>
      <xdr:row>99</xdr:row>
      <xdr:rowOff>17943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2720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30189</xdr:rowOff>
    </xdr:from>
    <xdr:to>
      <xdr:col>81</xdr:col>
      <xdr:colOff>101600</xdr:colOff>
      <xdr:row>98</xdr:row>
      <xdr:rowOff>131789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122916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92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78096</xdr:rowOff>
    </xdr:from>
    <xdr:to>
      <xdr:col>76</xdr:col>
      <xdr:colOff>165100</xdr:colOff>
      <xdr:row>99</xdr:row>
      <xdr:rowOff>8246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170823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97681</xdr:rowOff>
    </xdr:from>
    <xdr:to>
      <xdr:col>72</xdr:col>
      <xdr:colOff>38100</xdr:colOff>
      <xdr:row>99</xdr:row>
      <xdr:rowOff>27831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18958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117042</xdr:rowOff>
    </xdr:from>
    <xdr:to>
      <xdr:col>67</xdr:col>
      <xdr:colOff>101600</xdr:colOff>
      <xdr:row>99</xdr:row>
      <xdr:rowOff>47192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38319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120337</xdr:rowOff>
    </xdr:from>
    <xdr:to>
      <xdr:col>116</xdr:col>
      <xdr:colOff>63500</xdr:colOff>
      <xdr:row>76</xdr:row>
      <xdr:rowOff>161996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50537"/>
          <a:ext cx="838200" cy="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120337</xdr:rowOff>
    </xdr:from>
    <xdr:to>
      <xdr:col>111</xdr:col>
      <xdr:colOff>177800</xdr:colOff>
      <xdr:row>77</xdr:row>
      <xdr:rowOff>32189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5053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32189</xdr:rowOff>
    </xdr:from>
    <xdr:to>
      <xdr:col>107</xdr:col>
      <xdr:colOff>50800</xdr:colOff>
      <xdr:row>77</xdr:row>
      <xdr:rowOff>33599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383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33599</xdr:rowOff>
    </xdr:from>
    <xdr:to>
      <xdr:col>102</xdr:col>
      <xdr:colOff>114300</xdr:colOff>
      <xdr:row>77</xdr:row>
      <xdr:rowOff>63111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35249"/>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111196</xdr:rowOff>
    </xdr:from>
    <xdr:to>
      <xdr:col>116</xdr:col>
      <xdr:colOff>114300</xdr:colOff>
      <xdr:row>77</xdr:row>
      <xdr:rowOff>41346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89623</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1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69537</xdr:rowOff>
    </xdr:from>
    <xdr:to>
      <xdr:col>112</xdr:col>
      <xdr:colOff>38100</xdr:colOff>
      <xdr:row>76</xdr:row>
      <xdr:rowOff>171137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162264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19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152839</xdr:rowOff>
    </xdr:from>
    <xdr:to>
      <xdr:col>107</xdr:col>
      <xdr:colOff>101600</xdr:colOff>
      <xdr:row>77</xdr:row>
      <xdr:rowOff>82989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74116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154249</xdr:rowOff>
    </xdr:from>
    <xdr:to>
      <xdr:col>102</xdr:col>
      <xdr:colOff>165100</xdr:colOff>
      <xdr:row>77</xdr:row>
      <xdr:rowOff>84399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75526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12311</xdr:rowOff>
    </xdr:from>
    <xdr:to>
      <xdr:col>98</xdr:col>
      <xdr:colOff>38100</xdr:colOff>
      <xdr:row>77</xdr:row>
      <xdr:rowOff>113911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105038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133,635</a:t>
          </a:r>
          <a:r>
            <a:rPr kumimoji="1" lang="ja-JP" altLang="en-US" sz="1300">
              <a:latin typeface="ＭＳ Ｐゴシック" panose="020B0600070205080204" pitchFamily="50" charset="-128"/>
              <a:ea typeface="ＭＳ Ｐゴシック" panose="020B0600070205080204" pitchFamily="50" charset="-128"/>
            </a:rPr>
            <a:t>円となっており、昨年からはやや増加したものの類似団体平均は大きく下回っている状況である。これは、近年の教育、観光施設等の大規模な整備事業が平成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年度に終了したことによるものである。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一方、公債費については、これらの大規模事業により地方債現在高が増加した影響で、地方債の元利償還金が膨らみ始めていることによるものであり、今後さらに増加が見込まれ類似団体平均に徐々に近づいていくことが予想されている。</a:t>
          </a:r>
        </a:p>
        <a:p>
          <a:r>
            <a:rPr kumimoji="1" lang="ja-JP" altLang="en-US" sz="1300">
              <a:latin typeface="ＭＳ Ｐゴシック" panose="020B0600070205080204" pitchFamily="50" charset="-128"/>
              <a:ea typeface="ＭＳ Ｐゴシック" panose="020B0600070205080204" pitchFamily="50" charset="-128"/>
            </a:rPr>
            <a:t>このため、公共施設等総合管理計画に基づき、事業の取捨選択を徹底していくことで、今後も引き続き、普通建設事業費を押さえることを目指している。</a:t>
          </a:r>
        </a:p>
        <a:p>
          <a:r>
            <a:rPr kumimoji="1" lang="ja-JP" altLang="en-US" sz="1300">
              <a:latin typeface="ＭＳ Ｐゴシック" panose="020B0600070205080204" pitchFamily="50" charset="-128"/>
              <a:ea typeface="ＭＳ Ｐゴシック" panose="020B0600070205080204" pitchFamily="50" charset="-128"/>
            </a:rPr>
            <a:t>なお、補助費等については、国の新型コロナウイルス対策により令和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年度を含めいずれの年度においても類似団体を下回っている。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3,999
3,903
391.76
4,704,556
4,255,335
425,434
3,051,641
4,217,834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63157</xdr:rowOff>
    </xdr:from>
    <xdr:to>
      <xdr:col>24</xdr:col>
      <xdr:colOff>63500</xdr:colOff>
      <xdr:row>37</xdr:row>
      <xdr:rowOff>79445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06807"/>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63157</xdr:rowOff>
    </xdr:from>
    <xdr:to>
      <xdr:col>19</xdr:col>
      <xdr:colOff>177800</xdr:colOff>
      <xdr:row>37</xdr:row>
      <xdr:rowOff>71425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0680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71425</xdr:rowOff>
    </xdr:from>
    <xdr:to>
      <xdr:col>15</xdr:col>
      <xdr:colOff>50800</xdr:colOff>
      <xdr:row>37</xdr:row>
      <xdr:rowOff>87103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5075"/>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66091</xdr:rowOff>
    </xdr:from>
    <xdr:to>
      <xdr:col>10</xdr:col>
      <xdr:colOff>114300</xdr:colOff>
      <xdr:row>37</xdr:row>
      <xdr:rowOff>87103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9741"/>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28645</xdr:rowOff>
    </xdr:from>
    <xdr:to>
      <xdr:col>24</xdr:col>
      <xdr:colOff>114300</xdr:colOff>
      <xdr:row>37</xdr:row>
      <xdr:rowOff>130245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12357</xdr:rowOff>
    </xdr:from>
    <xdr:to>
      <xdr:col>20</xdr:col>
      <xdr:colOff>38100</xdr:colOff>
      <xdr:row>37</xdr:row>
      <xdr:rowOff>113957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105084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20625</xdr:rowOff>
    </xdr:from>
    <xdr:to>
      <xdr:col>15</xdr:col>
      <xdr:colOff>101600</xdr:colOff>
      <xdr:row>37</xdr:row>
      <xdr:rowOff>122225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113352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36303</xdr:rowOff>
    </xdr:from>
    <xdr:to>
      <xdr:col>10</xdr:col>
      <xdr:colOff>165100</xdr:colOff>
      <xdr:row>37</xdr:row>
      <xdr:rowOff>137903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129030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15291</xdr:rowOff>
    </xdr:from>
    <xdr:to>
      <xdr:col>6</xdr:col>
      <xdr:colOff>38100</xdr:colOff>
      <xdr:row>37</xdr:row>
      <xdr:rowOff>116891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108018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36957</xdr:rowOff>
    </xdr:from>
    <xdr:to>
      <xdr:col>24</xdr:col>
      <xdr:colOff>63500</xdr:colOff>
      <xdr:row>57</xdr:row>
      <xdr:rowOff>48119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09607"/>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48119</xdr:rowOff>
    </xdr:from>
    <xdr:to>
      <xdr:col>19</xdr:col>
      <xdr:colOff>177800</xdr:colOff>
      <xdr:row>57</xdr:row>
      <xdr:rowOff>76016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20769"/>
          <a:ext cx="889000" cy="2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164071</xdr:rowOff>
    </xdr:from>
    <xdr:to>
      <xdr:col>15</xdr:col>
      <xdr:colOff>50800</xdr:colOff>
      <xdr:row>57</xdr:row>
      <xdr:rowOff>76016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65271"/>
          <a:ext cx="889000" cy="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164071</xdr:rowOff>
    </xdr:from>
    <xdr:to>
      <xdr:col>10</xdr:col>
      <xdr:colOff>114300</xdr:colOff>
      <xdr:row>57</xdr:row>
      <xdr:rowOff>82379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65271"/>
          <a:ext cx="889000" cy="8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157607</xdr:rowOff>
    </xdr:from>
    <xdr:to>
      <xdr:col>24</xdr:col>
      <xdr:colOff>114300</xdr:colOff>
      <xdr:row>57</xdr:row>
      <xdr:rowOff>87757</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168769</xdr:rowOff>
    </xdr:from>
    <xdr:to>
      <xdr:col>20</xdr:col>
      <xdr:colOff>38100</xdr:colOff>
      <xdr:row>57</xdr:row>
      <xdr:rowOff>98919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90046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25216</xdr:rowOff>
    </xdr:from>
    <xdr:to>
      <xdr:col>15</xdr:col>
      <xdr:colOff>101600</xdr:colOff>
      <xdr:row>57</xdr:row>
      <xdr:rowOff>126816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117943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9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113271</xdr:rowOff>
    </xdr:from>
    <xdr:to>
      <xdr:col>10</xdr:col>
      <xdr:colOff>165100</xdr:colOff>
      <xdr:row>57</xdr:row>
      <xdr:rowOff>43421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34548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0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31579</xdr:rowOff>
    </xdr:from>
    <xdr:to>
      <xdr:col>6</xdr:col>
      <xdr:colOff>38100</xdr:colOff>
      <xdr:row>57</xdr:row>
      <xdr:rowOff>133179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124306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24312</xdr:rowOff>
    </xdr:from>
    <xdr:to>
      <xdr:col>24</xdr:col>
      <xdr:colOff>63500</xdr:colOff>
      <xdr:row>77</xdr:row>
      <xdr:rowOff>48795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225962"/>
          <a:ext cx="8382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24312</xdr:rowOff>
    </xdr:from>
    <xdr:to>
      <xdr:col>19</xdr:col>
      <xdr:colOff>177800</xdr:colOff>
      <xdr:row>77</xdr:row>
      <xdr:rowOff>24552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25962"/>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24552</xdr:rowOff>
    </xdr:from>
    <xdr:to>
      <xdr:col>15</xdr:col>
      <xdr:colOff>50800</xdr:colOff>
      <xdr:row>77</xdr:row>
      <xdr:rowOff>70791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26202"/>
          <a:ext cx="889000" cy="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70791</xdr:rowOff>
    </xdr:from>
    <xdr:to>
      <xdr:col>10</xdr:col>
      <xdr:colOff>114300</xdr:colOff>
      <xdr:row>77</xdr:row>
      <xdr:rowOff>82905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72441"/>
          <a:ext cx="88900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169445</xdr:rowOff>
    </xdr:from>
    <xdr:to>
      <xdr:col>24</xdr:col>
      <xdr:colOff>114300</xdr:colOff>
      <xdr:row>77</xdr:row>
      <xdr:rowOff>99595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84372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1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144962</xdr:rowOff>
    </xdr:from>
    <xdr:to>
      <xdr:col>20</xdr:col>
      <xdr:colOff>38100</xdr:colOff>
      <xdr:row>77</xdr:row>
      <xdr:rowOff>75112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66239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145202</xdr:rowOff>
    </xdr:from>
    <xdr:to>
      <xdr:col>15</xdr:col>
      <xdr:colOff>101600</xdr:colOff>
      <xdr:row>77</xdr:row>
      <xdr:rowOff>75352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66479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19991</xdr:rowOff>
    </xdr:from>
    <xdr:to>
      <xdr:col>10</xdr:col>
      <xdr:colOff>165100</xdr:colOff>
      <xdr:row>77</xdr:row>
      <xdr:rowOff>121591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112718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32105</xdr:rowOff>
    </xdr:from>
    <xdr:to>
      <xdr:col>6</xdr:col>
      <xdr:colOff>38100</xdr:colOff>
      <xdr:row>77</xdr:row>
      <xdr:rowOff>133705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124832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2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88630</xdr:rowOff>
    </xdr:from>
    <xdr:to>
      <xdr:col>24</xdr:col>
      <xdr:colOff>63500</xdr:colOff>
      <xdr:row>98</xdr:row>
      <xdr:rowOff>90258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90730"/>
          <a:ext cx="8382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88187</xdr:rowOff>
    </xdr:from>
    <xdr:to>
      <xdr:col>19</xdr:col>
      <xdr:colOff>177800</xdr:colOff>
      <xdr:row>98</xdr:row>
      <xdr:rowOff>88630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90287"/>
          <a:ext cx="889000" cy="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88187</xdr:rowOff>
    </xdr:from>
    <xdr:to>
      <xdr:col>15</xdr:col>
      <xdr:colOff>50800</xdr:colOff>
      <xdr:row>98</xdr:row>
      <xdr:rowOff>91466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90287"/>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91466</xdr:rowOff>
    </xdr:from>
    <xdr:to>
      <xdr:col>10</xdr:col>
      <xdr:colOff>114300</xdr:colOff>
      <xdr:row>98</xdr:row>
      <xdr:rowOff>95890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93566"/>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39458</xdr:rowOff>
    </xdr:from>
    <xdr:to>
      <xdr:col>24</xdr:col>
      <xdr:colOff>114300</xdr:colOff>
      <xdr:row>98</xdr:row>
      <xdr:rowOff>141058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125835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37830</xdr:rowOff>
    </xdr:from>
    <xdr:to>
      <xdr:col>20</xdr:col>
      <xdr:colOff>38100</xdr:colOff>
      <xdr:row>98</xdr:row>
      <xdr:rowOff>139430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130557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37387</xdr:rowOff>
    </xdr:from>
    <xdr:to>
      <xdr:col>15</xdr:col>
      <xdr:colOff>101600</xdr:colOff>
      <xdr:row>98</xdr:row>
      <xdr:rowOff>138987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130114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40666</xdr:rowOff>
    </xdr:from>
    <xdr:to>
      <xdr:col>10</xdr:col>
      <xdr:colOff>165100</xdr:colOff>
      <xdr:row>98</xdr:row>
      <xdr:rowOff>142266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133393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45090</xdr:rowOff>
    </xdr:from>
    <xdr:to>
      <xdr:col>6</xdr:col>
      <xdr:colOff>38100</xdr:colOff>
      <xdr:row>98</xdr:row>
      <xdr:rowOff>146690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137817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3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97681</xdr:rowOff>
    </xdr:from>
    <xdr:to>
      <xdr:col>55</xdr:col>
      <xdr:colOff>0</xdr:colOff>
      <xdr:row>39</xdr:row>
      <xdr:rowOff>97681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42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97681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4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97681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84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97681</xdr:rowOff>
    </xdr:from>
    <xdr:to>
      <xdr:col>41</xdr:col>
      <xdr:colOff>50800</xdr:colOff>
      <xdr:row>39</xdr:row>
      <xdr:rowOff>97681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4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46881</xdr:rowOff>
    </xdr:from>
    <xdr:to>
      <xdr:col>55</xdr:col>
      <xdr:colOff>50800</xdr:colOff>
      <xdr:row>39</xdr:row>
      <xdr:rowOff>148481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133258</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8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46881</xdr:rowOff>
    </xdr:from>
    <xdr:to>
      <xdr:col>50</xdr:col>
      <xdr:colOff>165100</xdr:colOff>
      <xdr:row>39</xdr:row>
      <xdr:rowOff>148481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139608</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139499</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46881</xdr:rowOff>
    </xdr:from>
    <xdr:to>
      <xdr:col>41</xdr:col>
      <xdr:colOff>101600</xdr:colOff>
      <xdr:row>39</xdr:row>
      <xdr:rowOff>148481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139608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46881</xdr:rowOff>
    </xdr:from>
    <xdr:to>
      <xdr:col>36</xdr:col>
      <xdr:colOff>165100</xdr:colOff>
      <xdr:row>39</xdr:row>
      <xdr:rowOff>148481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139608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140954</xdr:rowOff>
    </xdr:from>
    <xdr:to>
      <xdr:col>55</xdr:col>
      <xdr:colOff>0</xdr:colOff>
      <xdr:row>57</xdr:row>
      <xdr:rowOff>142970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13604"/>
          <a:ext cx="8382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140954</xdr:rowOff>
    </xdr:from>
    <xdr:to>
      <xdr:col>50</xdr:col>
      <xdr:colOff>114300</xdr:colOff>
      <xdr:row>57</xdr:row>
      <xdr:rowOff>154311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13604"/>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154311</xdr:rowOff>
    </xdr:from>
    <xdr:to>
      <xdr:col>45</xdr:col>
      <xdr:colOff>177800</xdr:colOff>
      <xdr:row>57</xdr:row>
      <xdr:rowOff>155809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6961"/>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155809</xdr:rowOff>
    </xdr:from>
    <xdr:to>
      <xdr:col>41</xdr:col>
      <xdr:colOff>50800</xdr:colOff>
      <xdr:row>57</xdr:row>
      <xdr:rowOff>158526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28459"/>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92170</xdr:rowOff>
    </xdr:from>
    <xdr:to>
      <xdr:col>55</xdr:col>
      <xdr:colOff>50800</xdr:colOff>
      <xdr:row>58</xdr:row>
      <xdr:rowOff>22320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90154</xdr:rowOff>
    </xdr:from>
    <xdr:to>
      <xdr:col>50</xdr:col>
      <xdr:colOff>165100</xdr:colOff>
      <xdr:row>58</xdr:row>
      <xdr:rowOff>20304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103511</xdr:rowOff>
    </xdr:from>
    <xdr:to>
      <xdr:col>46</xdr:col>
      <xdr:colOff>38100</xdr:colOff>
      <xdr:row>58</xdr:row>
      <xdr:rowOff>33661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24788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105009</xdr:rowOff>
    </xdr:from>
    <xdr:to>
      <xdr:col>41</xdr:col>
      <xdr:colOff>101600</xdr:colOff>
      <xdr:row>58</xdr:row>
      <xdr:rowOff>35159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26286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107726</xdr:rowOff>
    </xdr:from>
    <xdr:to>
      <xdr:col>36</xdr:col>
      <xdr:colOff>165100</xdr:colOff>
      <xdr:row>58</xdr:row>
      <xdr:rowOff>37876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8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29003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7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58102</xdr:rowOff>
    </xdr:from>
    <xdr:to>
      <xdr:col>55</xdr:col>
      <xdr:colOff>0</xdr:colOff>
      <xdr:row>77</xdr:row>
      <xdr:rowOff>86447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59752"/>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58102</xdr:rowOff>
    </xdr:from>
    <xdr:to>
      <xdr:col>50</xdr:col>
      <xdr:colOff>114300</xdr:colOff>
      <xdr:row>77</xdr:row>
      <xdr:rowOff>85598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5975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85598</xdr:rowOff>
    </xdr:from>
    <xdr:to>
      <xdr:col>45</xdr:col>
      <xdr:colOff>177800</xdr:colOff>
      <xdr:row>78</xdr:row>
      <xdr:rowOff>13886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87248"/>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13886</xdr:rowOff>
    </xdr:from>
    <xdr:to>
      <xdr:col>41</xdr:col>
      <xdr:colOff>50800</xdr:colOff>
      <xdr:row>78</xdr:row>
      <xdr:rowOff>59927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86986"/>
          <a:ext cx="889000" cy="4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35647</xdr:rowOff>
    </xdr:from>
    <xdr:to>
      <xdr:col>55</xdr:col>
      <xdr:colOff>50800</xdr:colOff>
      <xdr:row>77</xdr:row>
      <xdr:rowOff>137247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58524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8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7302</xdr:rowOff>
    </xdr:from>
    <xdr:to>
      <xdr:col>50</xdr:col>
      <xdr:colOff>165100</xdr:colOff>
      <xdr:row>77</xdr:row>
      <xdr:rowOff>108902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125429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8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34798</xdr:rowOff>
    </xdr:from>
    <xdr:to>
      <xdr:col>46</xdr:col>
      <xdr:colOff>38100</xdr:colOff>
      <xdr:row>77</xdr:row>
      <xdr:rowOff>136398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152925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134536</xdr:rowOff>
    </xdr:from>
    <xdr:to>
      <xdr:col>41</xdr:col>
      <xdr:colOff>101600</xdr:colOff>
      <xdr:row>78</xdr:row>
      <xdr:rowOff>64686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55813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9127</xdr:rowOff>
    </xdr:from>
    <xdr:to>
      <xdr:col>36</xdr:col>
      <xdr:colOff>165100</xdr:colOff>
      <xdr:row>78</xdr:row>
      <xdr:rowOff>110727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101854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7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138250</xdr:rowOff>
    </xdr:from>
    <xdr:to>
      <xdr:col>55</xdr:col>
      <xdr:colOff>0</xdr:colOff>
      <xdr:row>98</xdr:row>
      <xdr:rowOff>168042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40350"/>
          <a:ext cx="8382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168042</xdr:rowOff>
    </xdr:from>
    <xdr:to>
      <xdr:col>50</xdr:col>
      <xdr:colOff>114300</xdr:colOff>
      <xdr:row>99</xdr:row>
      <xdr:rowOff>11613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70142"/>
          <a:ext cx="889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11613</xdr:rowOff>
    </xdr:from>
    <xdr:to>
      <xdr:col>45</xdr:col>
      <xdr:colOff>177800</xdr:colOff>
      <xdr:row>99</xdr:row>
      <xdr:rowOff>38336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85163"/>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12329</xdr:rowOff>
    </xdr:from>
    <xdr:to>
      <xdr:col>41</xdr:col>
      <xdr:colOff>50800</xdr:colOff>
      <xdr:row>99</xdr:row>
      <xdr:rowOff>38336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85879"/>
          <a:ext cx="889000" cy="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87450</xdr:rowOff>
    </xdr:from>
    <xdr:to>
      <xdr:col>55</xdr:col>
      <xdr:colOff>50800</xdr:colOff>
      <xdr:row>99</xdr:row>
      <xdr:rowOff>17600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117242</xdr:rowOff>
    </xdr:from>
    <xdr:to>
      <xdr:col>50</xdr:col>
      <xdr:colOff>165100</xdr:colOff>
      <xdr:row>99</xdr:row>
      <xdr:rowOff>47392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38519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132263</xdr:rowOff>
    </xdr:from>
    <xdr:to>
      <xdr:col>46</xdr:col>
      <xdr:colOff>38100</xdr:colOff>
      <xdr:row>99</xdr:row>
      <xdr:rowOff>62413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53540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158986</xdr:rowOff>
    </xdr:from>
    <xdr:to>
      <xdr:col>41</xdr:col>
      <xdr:colOff>101600</xdr:colOff>
      <xdr:row>99</xdr:row>
      <xdr:rowOff>89136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80263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132979</xdr:rowOff>
    </xdr:from>
    <xdr:to>
      <xdr:col>36</xdr:col>
      <xdr:colOff>165100</xdr:colOff>
      <xdr:row>99</xdr:row>
      <xdr:rowOff>63129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54256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116383</xdr:rowOff>
    </xdr:from>
    <xdr:to>
      <xdr:col>85</xdr:col>
      <xdr:colOff>127000</xdr:colOff>
      <xdr:row>37</xdr:row>
      <xdr:rowOff>128736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60033"/>
          <a:ext cx="8382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128736</xdr:rowOff>
    </xdr:from>
    <xdr:to>
      <xdr:col>81</xdr:col>
      <xdr:colOff>50800</xdr:colOff>
      <xdr:row>37</xdr:row>
      <xdr:rowOff>136065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72386"/>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136065</xdr:rowOff>
    </xdr:from>
    <xdr:to>
      <xdr:col>76</xdr:col>
      <xdr:colOff>114300</xdr:colOff>
      <xdr:row>37</xdr:row>
      <xdr:rowOff>148606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79715"/>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148606</xdr:rowOff>
    </xdr:from>
    <xdr:to>
      <xdr:col>71</xdr:col>
      <xdr:colOff>177800</xdr:colOff>
      <xdr:row>37</xdr:row>
      <xdr:rowOff>161321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92256"/>
          <a:ext cx="889000" cy="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65583</xdr:rowOff>
    </xdr:from>
    <xdr:to>
      <xdr:col>85</xdr:col>
      <xdr:colOff>177800</xdr:colOff>
      <xdr:row>37</xdr:row>
      <xdr:rowOff>167183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44010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77936</xdr:rowOff>
    </xdr:from>
    <xdr:to>
      <xdr:col>81</xdr:col>
      <xdr:colOff>101600</xdr:colOff>
      <xdr:row>38</xdr:row>
      <xdr:rowOff>8086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170663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1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85265</xdr:rowOff>
    </xdr:from>
    <xdr:to>
      <xdr:col>76</xdr:col>
      <xdr:colOff>165100</xdr:colOff>
      <xdr:row>38</xdr:row>
      <xdr:rowOff>15415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97806</xdr:rowOff>
    </xdr:from>
    <xdr:to>
      <xdr:col>72</xdr:col>
      <xdr:colOff>38100</xdr:colOff>
      <xdr:row>38</xdr:row>
      <xdr:rowOff>27956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19083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3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110521</xdr:rowOff>
    </xdr:from>
    <xdr:to>
      <xdr:col>67</xdr:col>
      <xdr:colOff>101600</xdr:colOff>
      <xdr:row>38</xdr:row>
      <xdr:rowOff>40671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31798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42002</xdr:rowOff>
    </xdr:from>
    <xdr:to>
      <xdr:col>85</xdr:col>
      <xdr:colOff>127000</xdr:colOff>
      <xdr:row>58</xdr:row>
      <xdr:rowOff>60723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86102"/>
          <a:ext cx="8382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57027</xdr:rowOff>
    </xdr:from>
    <xdr:to>
      <xdr:col>81</xdr:col>
      <xdr:colOff>50800</xdr:colOff>
      <xdr:row>58</xdr:row>
      <xdr:rowOff>60723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01127"/>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36937</xdr:rowOff>
    </xdr:from>
    <xdr:to>
      <xdr:col>76</xdr:col>
      <xdr:colOff>114300</xdr:colOff>
      <xdr:row>58</xdr:row>
      <xdr:rowOff>57027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81037"/>
          <a:ext cx="8890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36937</xdr:rowOff>
    </xdr:from>
    <xdr:to>
      <xdr:col>71</xdr:col>
      <xdr:colOff>177800</xdr:colOff>
      <xdr:row>58</xdr:row>
      <xdr:rowOff>55435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81037"/>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162652</xdr:rowOff>
    </xdr:from>
    <xdr:to>
      <xdr:col>85</xdr:col>
      <xdr:colOff>177800</xdr:colOff>
      <xdr:row>58</xdr:row>
      <xdr:rowOff>92802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77579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9923</xdr:rowOff>
    </xdr:from>
    <xdr:to>
      <xdr:col>81</xdr:col>
      <xdr:colOff>101600</xdr:colOff>
      <xdr:row>58</xdr:row>
      <xdr:rowOff>111523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102650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4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6227</xdr:rowOff>
    </xdr:from>
    <xdr:to>
      <xdr:col>76</xdr:col>
      <xdr:colOff>165100</xdr:colOff>
      <xdr:row>58</xdr:row>
      <xdr:rowOff>107827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98954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157587</xdr:rowOff>
    </xdr:from>
    <xdr:to>
      <xdr:col>72</xdr:col>
      <xdr:colOff>38100</xdr:colOff>
      <xdr:row>58</xdr:row>
      <xdr:rowOff>87737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78864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4635</xdr:rowOff>
    </xdr:from>
    <xdr:to>
      <xdr:col>67</xdr:col>
      <xdr:colOff>101600</xdr:colOff>
      <xdr:row>58</xdr:row>
      <xdr:rowOff>106235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97362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124341</xdr:rowOff>
    </xdr:from>
    <xdr:to>
      <xdr:col>85</xdr:col>
      <xdr:colOff>127000</xdr:colOff>
      <xdr:row>97</xdr:row>
      <xdr:rowOff>127412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54991"/>
          <a:ext cx="8382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124341</xdr:rowOff>
    </xdr:from>
    <xdr:to>
      <xdr:col>81</xdr:col>
      <xdr:colOff>50800</xdr:colOff>
      <xdr:row>98</xdr:row>
      <xdr:rowOff>3984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54991"/>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3984</xdr:rowOff>
    </xdr:from>
    <xdr:to>
      <xdr:col>76</xdr:col>
      <xdr:colOff>114300</xdr:colOff>
      <xdr:row>98</xdr:row>
      <xdr:rowOff>13463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06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13463</xdr:rowOff>
    </xdr:from>
    <xdr:to>
      <xdr:col>71</xdr:col>
      <xdr:colOff>177800</xdr:colOff>
      <xdr:row>98</xdr:row>
      <xdr:rowOff>41343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15563"/>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76612</xdr:rowOff>
    </xdr:from>
    <xdr:to>
      <xdr:col>85</xdr:col>
      <xdr:colOff>177800</xdr:colOff>
      <xdr:row>98</xdr:row>
      <xdr:rowOff>6762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55039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8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73541</xdr:rowOff>
    </xdr:from>
    <xdr:to>
      <xdr:col>81</xdr:col>
      <xdr:colOff>101600</xdr:colOff>
      <xdr:row>98</xdr:row>
      <xdr:rowOff>3691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166268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9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124634</xdr:rowOff>
    </xdr:from>
    <xdr:to>
      <xdr:col>76</xdr:col>
      <xdr:colOff>165100</xdr:colOff>
      <xdr:row>98</xdr:row>
      <xdr:rowOff>54784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45911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134113</xdr:rowOff>
    </xdr:from>
    <xdr:to>
      <xdr:col>72</xdr:col>
      <xdr:colOff>38100</xdr:colOff>
      <xdr:row>98</xdr:row>
      <xdr:rowOff>64263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55390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161993</xdr:rowOff>
    </xdr:from>
    <xdr:to>
      <xdr:col>67</xdr:col>
      <xdr:colOff>101600</xdr:colOff>
      <xdr:row>98</xdr:row>
      <xdr:rowOff>92143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令和元年度以降はほとんどの事業について類似団体平均をほぼ下回っている。令和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年度の商工費が類似団体と比較して</a:t>
          </a:r>
          <a:r>
            <a:rPr kumimoji="1" lang="en-US" altLang="ja-JP" sz="1300">
              <a:latin typeface="ＭＳ Ｐゴシック" panose="020B0600070205080204" pitchFamily="50" charset="-128"/>
              <a:ea typeface="ＭＳ Ｐゴシック" panose="020B0600070205080204" pitchFamily="50" charset="-128"/>
            </a:rPr>
            <a:t>15,166</a:t>
          </a:r>
          <a:r>
            <a:rPr kumimoji="1" lang="ja-JP" altLang="en-US" sz="1300">
              <a:latin typeface="ＭＳ Ｐゴシック" panose="020B0600070205080204" pitchFamily="50" charset="-128"/>
              <a:ea typeface="ＭＳ Ｐゴシック" panose="020B0600070205080204" pitchFamily="50" charset="-128"/>
            </a:rPr>
            <a:t>円高くなり、令和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年度についても</a:t>
          </a:r>
          <a:r>
            <a:rPr kumimoji="1" lang="en-US" altLang="ja-JP" sz="1300">
              <a:latin typeface="ＭＳ Ｐゴシック" panose="020B0600070205080204" pitchFamily="50" charset="-128"/>
              <a:ea typeface="ＭＳ Ｐゴシック" panose="020B0600070205080204" pitchFamily="50" charset="-128"/>
            </a:rPr>
            <a:t>14,089</a:t>
          </a:r>
          <a:r>
            <a:rPr kumimoji="1" lang="ja-JP" altLang="en-US" sz="1300">
              <a:latin typeface="ＭＳ Ｐゴシック" panose="020B0600070205080204" pitchFamily="50" charset="-128"/>
              <a:ea typeface="ＭＳ Ｐゴシック" panose="020B0600070205080204" pitchFamily="50" charset="-128"/>
            </a:rPr>
            <a:t>円高くなっているが、主な要因は新型コロナウイルスで冷え込んだ村内経済を支援するための経費が増加したためである。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財政調整基金については、決算剰余金を積み立てるとともに最低限の取り崩しに努めているが、令和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年度は、最終的に取り崩しを行なったが、決算剰余金分を積み増すことが出来たので増加した。実質収支額はプラスを維持しているが、実質単年度収支については令和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年度の剰余金を令和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年度の財源に多く活用したため令和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年度のみマイナスとなった。後世まで誇れる村づくりへの投資をしつつ、歳出削減と引き続き将来に向けての財源確保に努めていく。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一般会計、国民健康保険特別会計、介護保険特別会計、簡易水道事業特別会計、下水道事業等特別会計、後期高齢者医療特別会計、いずれの会計も実質赤字額は算出されなかった。</a:t>
          </a:r>
        </a:p>
        <a:p>
          <a:r>
            <a:rPr kumimoji="1" lang="ja-JP" altLang="en-US" sz="1400">
              <a:latin typeface="ＭＳ ゴシック" pitchFamily="49" charset="-128"/>
              <a:ea typeface="ＭＳ ゴシック" pitchFamily="49" charset="-128"/>
            </a:rPr>
            <a:t>　今後も同様に財政の健全化を目指す。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434_&#29255;&#21697;&#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434_&#29255;&#21697;&#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0.5</v>
          </cell>
        </row>
        <row r="53">
          <cell r="BP53">
            <v>58.3</v>
          </cell>
          <cell r="BX53">
            <v>56.7</v>
          </cell>
          <cell r="CF53">
            <v>61.3</v>
          </cell>
          <cell r="CN53">
            <v>63.4</v>
          </cell>
          <cell r="CV53">
            <v>64.3</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0.5</v>
          </cell>
        </row>
        <row r="75">
          <cell r="BP75">
            <v>3.6</v>
          </cell>
          <cell r="BX75">
            <v>4.7</v>
          </cell>
          <cell r="CF75">
            <v>4.9000000000000004</v>
          </cell>
          <cell r="CN75">
            <v>5.5</v>
          </cell>
          <cell r="CV75">
            <v>5.7</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4704556</v>
      </c>
      <c r="BO4" s="371"/>
      <c r="BP4" s="371"/>
      <c r="BQ4" s="371"/>
      <c r="BR4" s="371"/>
      <c r="BS4" s="371"/>
      <c r="BT4" s="371"/>
      <c r="BU4" s="372"/>
      <c r="BV4" s="370">
        <v>4620856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13.9</v>
      </c>
      <c r="CU4" s="377"/>
      <c r="CV4" s="377"/>
      <c r="CW4" s="377"/>
      <c r="CX4" s="377"/>
      <c r="CY4" s="377"/>
      <c r="CZ4" s="377"/>
      <c r="DA4" s="378"/>
      <c r="DB4" s="376">
        <v>11.3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4255335</v>
      </c>
      <c r="BO5" s="408"/>
      <c r="BP5" s="408"/>
      <c r="BQ5" s="408"/>
      <c r="BR5" s="408"/>
      <c r="BS5" s="408"/>
      <c r="BT5" s="408"/>
      <c r="BU5" s="409"/>
      <c r="BV5" s="407">
        <v>4255357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81.7</v>
      </c>
      <c r="CU5" s="405"/>
      <c r="CV5" s="405"/>
      <c r="CW5" s="405"/>
      <c r="CX5" s="405"/>
      <c r="CY5" s="405"/>
      <c r="CZ5" s="405"/>
      <c r="DA5" s="406"/>
      <c r="DB5" s="404">
        <v>82.1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449221</v>
      </c>
      <c r="BO6" s="408"/>
      <c r="BP6" s="408"/>
      <c r="BQ6" s="408"/>
      <c r="BR6" s="408"/>
      <c r="BS6" s="408"/>
      <c r="BT6" s="408"/>
      <c r="BU6" s="409"/>
      <c r="BV6" s="407">
        <v>365499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82.1</v>
      </c>
      <c r="CU6" s="445"/>
      <c r="CV6" s="445"/>
      <c r="CW6" s="445"/>
      <c r="CX6" s="445"/>
      <c r="CY6" s="445"/>
      <c r="CZ6" s="445"/>
      <c r="DA6" s="446"/>
      <c r="DB6" s="444">
        <v>82.8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23787</v>
      </c>
      <c r="BO7" s="408"/>
      <c r="BP7" s="408"/>
      <c r="BQ7" s="408"/>
      <c r="BR7" s="408"/>
      <c r="BS7" s="408"/>
      <c r="BT7" s="408"/>
      <c r="BU7" s="409"/>
      <c r="BV7" s="407">
        <v>17724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3051641</v>
      </c>
      <c r="CU7" s="408"/>
      <c r="CV7" s="408"/>
      <c r="CW7" s="408"/>
      <c r="CX7" s="408"/>
      <c r="CY7" s="408"/>
      <c r="CZ7" s="408"/>
      <c r="DA7" s="409"/>
      <c r="DB7" s="407">
        <v>3068134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425434</v>
      </c>
      <c r="BO8" s="408"/>
      <c r="BP8" s="408"/>
      <c r="BQ8" s="408"/>
      <c r="BR8" s="408"/>
      <c r="BS8" s="408"/>
      <c r="BT8" s="408"/>
      <c r="BU8" s="409"/>
      <c r="BV8" s="407">
        <v>347775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3993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77659</v>
      </c>
      <c r="BO9" s="408"/>
      <c r="BP9" s="408"/>
      <c r="BQ9" s="408"/>
      <c r="BR9" s="408"/>
      <c r="BS9" s="408"/>
      <c r="BT9" s="408"/>
      <c r="BU9" s="409"/>
      <c r="BV9" s="407">
        <v>-165935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15.1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4390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2221</v>
      </c>
      <c r="BO10" s="408"/>
      <c r="BP10" s="408"/>
      <c r="BQ10" s="408"/>
      <c r="BR10" s="408"/>
      <c r="BS10" s="408"/>
      <c r="BT10" s="408"/>
      <c r="BU10" s="409"/>
      <c r="BV10" s="407">
        <v>151044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3999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32000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3903</v>
      </c>
      <c r="S13" s="492"/>
      <c r="T13" s="492"/>
      <c r="U13" s="492"/>
      <c r="V13" s="493"/>
      <c r="W13" s="423" t="s">
        <v>131</v>
      </c>
      <c r="X13" s="424"/>
      <c r="Y13" s="424"/>
      <c r="Z13" s="424"/>
      <c r="AA13" s="424"/>
      <c r="AB13" s="414"/>
      <c r="AC13" s="458">
        <v>487</v>
      </c>
      <c r="AD13" s="459"/>
      <c r="AE13" s="459"/>
      <c r="AF13" s="459"/>
      <c r="AG13" s="501"/>
      <c r="AH13" s="458">
        <v>526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47880</v>
      </c>
      <c r="BO13" s="408"/>
      <c r="BP13" s="408"/>
      <c r="BQ13" s="408"/>
      <c r="BR13" s="408"/>
      <c r="BS13" s="408"/>
      <c r="BT13" s="408"/>
      <c r="BU13" s="409"/>
      <c r="BV13" s="407">
        <v>-14891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4088</v>
      </c>
      <c r="S14" s="492"/>
      <c r="T14" s="492"/>
      <c r="U14" s="492"/>
      <c r="V14" s="493"/>
      <c r="W14" s="397"/>
      <c r="X14" s="398"/>
      <c r="Y14" s="398"/>
      <c r="Z14" s="398"/>
      <c r="AA14" s="398"/>
      <c r="AB14" s="387"/>
      <c r="AC14" s="494">
        <v>21.1</v>
      </c>
      <c r="AD14" s="495"/>
      <c r="AE14" s="495"/>
      <c r="AF14" s="495"/>
      <c r="AG14" s="496"/>
      <c r="AH14" s="494">
        <v>21.1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4018</v>
      </c>
      <c r="S15" s="492"/>
      <c r="T15" s="492"/>
      <c r="U15" s="492"/>
      <c r="V15" s="493"/>
      <c r="W15" s="423" t="s">
        <v>137</v>
      </c>
      <c r="X15" s="424"/>
      <c r="Y15" s="424"/>
      <c r="Z15" s="424"/>
      <c r="AA15" s="424"/>
      <c r="AB15" s="414"/>
      <c r="AC15" s="458">
        <v>444</v>
      </c>
      <c r="AD15" s="459"/>
      <c r="AE15" s="459"/>
      <c r="AF15" s="459"/>
      <c r="AG15" s="501"/>
      <c r="AH15" s="458">
        <v>454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692210</v>
      </c>
      <c r="BO15" s="371"/>
      <c r="BP15" s="371"/>
      <c r="BQ15" s="371"/>
      <c r="BR15" s="371"/>
      <c r="BS15" s="371"/>
      <c r="BT15" s="371"/>
      <c r="BU15" s="372"/>
      <c r="BV15" s="370">
        <v>702157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19.2</v>
      </c>
      <c r="AD16" s="495"/>
      <c r="AE16" s="495"/>
      <c r="AF16" s="495"/>
      <c r="AG16" s="496"/>
      <c r="AH16" s="494">
        <v>18.2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2866015</v>
      </c>
      <c r="BO16" s="408"/>
      <c r="BP16" s="408"/>
      <c r="BQ16" s="408"/>
      <c r="BR16" s="408"/>
      <c r="BS16" s="408"/>
      <c r="BT16" s="408"/>
      <c r="BU16" s="409"/>
      <c r="BV16" s="407">
        <v>2862188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1379</v>
      </c>
      <c r="AD17" s="459"/>
      <c r="AE17" s="459"/>
      <c r="AF17" s="459"/>
      <c r="AG17" s="501"/>
      <c r="AH17" s="458">
        <v>1514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864511</v>
      </c>
      <c r="BO17" s="408"/>
      <c r="BP17" s="408"/>
      <c r="BQ17" s="408"/>
      <c r="BR17" s="408"/>
      <c r="BS17" s="408"/>
      <c r="BT17" s="408"/>
      <c r="BU17" s="409"/>
      <c r="BV17" s="407">
        <v>877582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391.76</v>
      </c>
      <c r="M18" s="531"/>
      <c r="N18" s="531"/>
      <c r="O18" s="531"/>
      <c r="P18" s="531"/>
      <c r="Q18" s="531"/>
      <c r="R18" s="532"/>
      <c r="S18" s="532"/>
      <c r="T18" s="532"/>
      <c r="U18" s="532"/>
      <c r="V18" s="533"/>
      <c r="W18" s="425"/>
      <c r="X18" s="426"/>
      <c r="Y18" s="426"/>
      <c r="Z18" s="426"/>
      <c r="AA18" s="426"/>
      <c r="AB18" s="417"/>
      <c r="AC18" s="534">
        <v>59.7</v>
      </c>
      <c r="AD18" s="535"/>
      <c r="AE18" s="535"/>
      <c r="AF18" s="535"/>
      <c r="AG18" s="536"/>
      <c r="AH18" s="534">
        <v>60.7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2521954</v>
      </c>
      <c r="BO18" s="408"/>
      <c r="BP18" s="408"/>
      <c r="BQ18" s="408"/>
      <c r="BR18" s="408"/>
      <c r="BS18" s="408"/>
      <c r="BT18" s="408"/>
      <c r="BU18" s="409"/>
      <c r="BV18" s="407">
        <v>2525052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3596889</v>
      </c>
      <c r="BO19" s="408"/>
      <c r="BP19" s="408"/>
      <c r="BQ19" s="408"/>
      <c r="BR19" s="408"/>
      <c r="BS19" s="408"/>
      <c r="BT19" s="408"/>
      <c r="BU19" s="409"/>
      <c r="BV19" s="407">
        <v>3727849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1574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4217834</v>
      </c>
      <c r="BO22" s="371"/>
      <c r="BP22" s="371"/>
      <c r="BQ22" s="371"/>
      <c r="BR22" s="371"/>
      <c r="BS22" s="371"/>
      <c r="BT22" s="371"/>
      <c r="BU22" s="372"/>
      <c r="BV22" s="370">
        <v>4480805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4153045</v>
      </c>
      <c r="BO23" s="408"/>
      <c r="BP23" s="408"/>
      <c r="BQ23" s="408"/>
      <c r="BR23" s="408"/>
      <c r="BS23" s="408"/>
      <c r="BT23" s="408"/>
      <c r="BU23" s="409"/>
      <c r="BV23" s="407">
        <v>4395178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5440</v>
      </c>
      <c r="R24" s="459"/>
      <c r="S24" s="459"/>
      <c r="T24" s="459"/>
      <c r="U24" s="459"/>
      <c r="V24" s="501"/>
      <c r="W24" s="553"/>
      <c r="X24" s="554"/>
      <c r="Y24" s="555"/>
      <c r="Z24" s="457" t="s">
        <v>162</v>
      </c>
      <c r="AA24" s="437"/>
      <c r="AB24" s="437"/>
      <c r="AC24" s="437"/>
      <c r="AD24" s="437"/>
      <c r="AE24" s="437"/>
      <c r="AF24" s="437"/>
      <c r="AG24" s="438"/>
      <c r="AH24" s="458">
        <v>72</v>
      </c>
      <c r="AI24" s="459"/>
      <c r="AJ24" s="459"/>
      <c r="AK24" s="459"/>
      <c r="AL24" s="501"/>
      <c r="AM24" s="458">
        <v>210600</v>
      </c>
      <c r="AN24" s="459"/>
      <c r="AO24" s="459"/>
      <c r="AP24" s="459"/>
      <c r="AQ24" s="459"/>
      <c r="AR24" s="501"/>
      <c r="AS24" s="458">
        <v>2925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2823428</v>
      </c>
      <c r="BO24" s="408"/>
      <c r="BP24" s="408"/>
      <c r="BQ24" s="408"/>
      <c r="BR24" s="408"/>
      <c r="BS24" s="408"/>
      <c r="BT24" s="408"/>
      <c r="BU24" s="409"/>
      <c r="BV24" s="407">
        <v>2933030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4780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8246</v>
      </c>
      <c r="BO25" s="371"/>
      <c r="BP25" s="371"/>
      <c r="BQ25" s="371"/>
      <c r="BR25" s="371"/>
      <c r="BS25" s="371"/>
      <c r="BT25" s="371"/>
      <c r="BU25" s="372"/>
      <c r="BV25" s="370">
        <v>2975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4460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171</v>
      </c>
      <c r="F27" s="437"/>
      <c r="G27" s="437"/>
      <c r="H27" s="437"/>
      <c r="I27" s="437"/>
      <c r="J27" s="437"/>
      <c r="K27" s="438"/>
      <c r="L27" s="458">
        <v>1</v>
      </c>
      <c r="M27" s="459"/>
      <c r="N27" s="459"/>
      <c r="O27" s="459"/>
      <c r="P27" s="501"/>
      <c r="Q27" s="458">
        <v>2470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1980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2508021</v>
      </c>
      <c r="BO28" s="371"/>
      <c r="BP28" s="371"/>
      <c r="BQ28" s="371"/>
      <c r="BR28" s="371"/>
      <c r="BS28" s="371"/>
      <c r="BT28" s="371"/>
      <c r="BU28" s="372"/>
      <c r="BV28" s="370">
        <v>2357800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10</v>
      </c>
      <c r="M29" s="459"/>
      <c r="N29" s="459"/>
      <c r="O29" s="459"/>
      <c r="P29" s="501"/>
      <c r="Q29" s="458">
        <v>1800</v>
      </c>
      <c r="R29" s="459"/>
      <c r="S29" s="459"/>
      <c r="T29" s="459"/>
      <c r="U29" s="459"/>
      <c r="V29" s="501"/>
      <c r="W29" s="556"/>
      <c r="X29" s="557"/>
      <c r="Y29" s="558"/>
      <c r="Z29" s="457" t="s">
        <v>178</v>
      </c>
      <c r="AA29" s="437"/>
      <c r="AB29" s="437"/>
      <c r="AC29" s="437"/>
      <c r="AD29" s="437"/>
      <c r="AE29" s="437"/>
      <c r="AF29" s="437"/>
      <c r="AG29" s="438"/>
      <c r="AH29" s="458">
        <v>72</v>
      </c>
      <c r="AI29" s="459"/>
      <c r="AJ29" s="459"/>
      <c r="AK29" s="459"/>
      <c r="AL29" s="501"/>
      <c r="AM29" s="458">
        <v>210600</v>
      </c>
      <c r="AN29" s="459"/>
      <c r="AO29" s="459"/>
      <c r="AP29" s="459"/>
      <c r="AQ29" s="459"/>
      <c r="AR29" s="501"/>
      <c r="AS29" s="458">
        <v>2925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782</v>
      </c>
      <c r="BO29" s="408"/>
      <c r="BP29" s="408"/>
      <c r="BQ29" s="408"/>
      <c r="BR29" s="408"/>
      <c r="BS29" s="408"/>
      <c r="BT29" s="408"/>
      <c r="BU29" s="409"/>
      <c r="BV29" s="407">
        <v>782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595254</v>
      </c>
      <c r="BO30" s="527"/>
      <c r="BP30" s="527"/>
      <c r="BQ30" s="527"/>
      <c r="BR30" s="527"/>
      <c r="BS30" s="527"/>
      <c r="BT30" s="527"/>
      <c r="BU30" s="528"/>
      <c r="BV30" s="526">
        <v>463646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利根東部衛生施設組合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片品村振興公社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下水道事業等特別会計</v>
      </c>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利根沼田広域市町村圏振興整備組合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利根沼田学校組合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群馬県後期高齢者医療広域連合（一般会計）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群馬県後期高齢者医療広域連合（事業会計）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FqPQfxVfzUXIWR9/wwANtpTvtrHJcmyhQt3fhB6ChiLQuGHPS/wjUE8PwGHekoFuUnLmAQnxy8Vo32S5wIwRw==" saltValue="nQ5GbyZxH8F6oBnZ941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F39" sqref="F3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8.9700000000000006</v>
      </c>
      <c r="G34" s="33">
        <v>10.15</v>
      </c>
      <c r="H34" s="33">
        <v>16.899999999999999</v>
      </c>
      <c r="I34" s="33">
        <v>11.33</v>
      </c>
      <c r="J34" s="34">
        <v>13.94</v>
      </c>
      <c r="K34" s="22"/>
      <c r="L34" s="22"/>
      <c r="M34" s="22"/>
      <c r="N34" s="22"/>
      <c r="O34" s="22"/>
      <c r="P34" s="22"/>
    </row>
    <row r="35" spans="1:16" ht="39" customHeight="1" x14ac:dyDescent="0.2">
      <c r="A35" s="22"/>
      <c r="B35" s="35"/>
      <c r="C35" s="1145" t="s">
        <v>532</v>
      </c>
      <c r="D35" s="1146"/>
      <c r="E35" s="1147"/>
      <c r="F35" s="36">
        <v>0.62</v>
      </c>
      <c r="G35" s="37">
        <v>0.21</v>
      </c>
      <c r="H35" s="37">
        <v>0.72</v>
      </c>
      <c r="I35" s="37">
        <v>0.47</v>
      </c>
      <c r="J35" s="38">
        <v>1.38</v>
      </c>
      <c r="K35" s="22"/>
      <c r="L35" s="22"/>
      <c r="M35" s="22"/>
      <c r="N35" s="22"/>
      <c r="O35" s="22"/>
      <c r="P35" s="22"/>
    </row>
    <row r="36" spans="1:16" ht="39" customHeight="1" x14ac:dyDescent="0.2">
      <c r="A36" s="22"/>
      <c r="B36" s="35"/>
      <c r="C36" s="1145" t="s">
        <v>533</v>
      </c>
      <c r="D36" s="1146"/>
      <c r="E36" s="1147"/>
      <c r="F36" s="36">
        <v>1</v>
      </c>
      <c r="G36" s="37">
        <v>0.84</v>
      </c>
      <c r="H36" s="37">
        <v>0.94</v>
      </c>
      <c r="I36" s="37">
        <v>0.94</v>
      </c>
      <c r="J36" s="38">
        <v>0.99</v>
      </c>
      <c r="K36" s="22"/>
      <c r="L36" s="22"/>
      <c r="M36" s="22"/>
      <c r="N36" s="22"/>
      <c r="O36" s="22"/>
      <c r="P36" s="22"/>
    </row>
    <row r="37" spans="1:16" ht="39" customHeight="1" x14ac:dyDescent="0.2">
      <c r="A37" s="22"/>
      <c r="B37" s="35"/>
      <c r="C37" s="1145" t="s">
        <v>534</v>
      </c>
      <c r="D37" s="1146"/>
      <c r="E37" s="1147"/>
      <c r="F37" s="36">
        <v>0.23</v>
      </c>
      <c r="G37" s="37">
        <v>0.23</v>
      </c>
      <c r="H37" s="37">
        <v>0.33</v>
      </c>
      <c r="I37" s="37">
        <v>1.38</v>
      </c>
      <c r="J37" s="38">
        <v>0.56999999999999995</v>
      </c>
      <c r="K37" s="22"/>
      <c r="L37" s="22"/>
      <c r="M37" s="22"/>
      <c r="N37" s="22"/>
      <c r="O37" s="22"/>
      <c r="P37" s="22"/>
    </row>
    <row r="38" spans="1:16" ht="39" customHeight="1" x14ac:dyDescent="0.2">
      <c r="A38" s="22"/>
      <c r="B38" s="35"/>
      <c r="C38" s="1145" t="s">
        <v>535</v>
      </c>
      <c r="D38" s="1146"/>
      <c r="E38" s="1147"/>
      <c r="F38" s="36">
        <v>0.03</v>
      </c>
      <c r="G38" s="37">
        <v>0.28999999999999998</v>
      </c>
      <c r="H38" s="37">
        <v>0.21</v>
      </c>
      <c r="I38" s="37">
        <v>0.33</v>
      </c>
      <c r="J38" s="38">
        <v>0.04</v>
      </c>
      <c r="K38" s="22"/>
      <c r="L38" s="22"/>
      <c r="M38" s="22"/>
      <c r="N38" s="22"/>
      <c r="O38" s="22"/>
      <c r="P38" s="22"/>
    </row>
    <row r="39" spans="1:16" ht="39" customHeight="1" x14ac:dyDescent="0.2">
      <c r="A39" s="22"/>
      <c r="B39" s="35"/>
      <c r="C39" s="1145" t="s">
        <v>536</v>
      </c>
      <c r="D39" s="1146"/>
      <c r="E39" s="1147"/>
      <c r="F39" s="36">
        <v>0.03</v>
      </c>
      <c r="G39" s="37">
        <v>0.03</v>
      </c>
      <c r="H39" s="37">
        <v>0.01</v>
      </c>
      <c r="I39" s="37">
        <v>0</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M0ehToxtIt+SHISCIjYkQH6aLWGe4ObKedo6MTrPxp46UvtL3otxeoLbnzOP7ZTzi4aE+oMrCToubloed5KrA==" saltValue="87/NtZ24x92OdHKTwJXg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401</v>
      </c>
      <c r="L45" s="60">
        <v>454</v>
      </c>
      <c r="M45" s="60">
        <v>466</v>
      </c>
      <c r="N45" s="60">
        <v>564</v>
      </c>
      <c r="O45" s="61">
        <v>546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40</v>
      </c>
      <c r="L48" s="64">
        <v>43</v>
      </c>
      <c r="M48" s="64">
        <v>39</v>
      </c>
      <c r="N48" s="64">
        <v>42</v>
      </c>
      <c r="O48" s="65">
        <v>43</v>
      </c>
      <c r="P48" s="48"/>
      <c r="Q48" s="48"/>
      <c r="R48" s="48"/>
      <c r="S48" s="48"/>
      <c r="T48" s="48"/>
      <c r="U48" s="48"/>
    </row>
    <row r="49" spans="1:21" ht="30.75" customHeight="1" x14ac:dyDescent="0.2">
      <c r="A49" s="48"/>
      <c r="B49" s="1155"/>
      <c r="C49" s="1156"/>
      <c r="D49" s="62"/>
      <c r="E49" s="1161" t="s">
        <v>14</v>
      </c>
      <c r="F49" s="1161"/>
      <c r="G49" s="1161"/>
      <c r="H49" s="1161"/>
      <c r="I49" s="1161"/>
      <c r="J49" s="1162"/>
      <c r="K49" s="63">
        <v>17</v>
      </c>
      <c r="L49" s="64">
        <v>18</v>
      </c>
      <c r="M49" s="64">
        <v>20</v>
      </c>
      <c r="N49" s="64">
        <v>20</v>
      </c>
      <c r="O49" s="65">
        <v>20</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353</v>
      </c>
      <c r="L52" s="64">
        <v>387</v>
      </c>
      <c r="M52" s="64">
        <v>393</v>
      </c>
      <c r="N52" s="64">
        <v>460</v>
      </c>
      <c r="O52" s="65">
        <v>457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105</v>
      </c>
      <c r="L53" s="69">
        <v>128</v>
      </c>
      <c r="M53" s="69">
        <v>132</v>
      </c>
      <c r="N53" s="69">
        <v>166</v>
      </c>
      <c r="O53" s="70">
        <v>154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MRinQmcLU60N8c3wh+1FuneKpuiFVqG4zo7CV+fZFwAzC3fiiYAleX50VDiEK15ue8yegO2Bmk5PYl2pWfwMQ==" saltValue="5y0HoDREL8RRCvdVoHEa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7" sqref="L47"/>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5043</v>
      </c>
      <c r="J41" s="356">
        <v>4954</v>
      </c>
      <c r="K41" s="356">
        <v>4784</v>
      </c>
      <c r="L41" s="356">
        <v>4481</v>
      </c>
      <c r="M41" s="357">
        <v>4218</v>
      </c>
    </row>
    <row r="42" spans="2:13" ht="27.75" customHeight="1" x14ac:dyDescent="0.2">
      <c r="B42" s="1186"/>
      <c r="C42" s="1187"/>
      <c r="D42" s="106"/>
      <c r="E42" s="1192" t="s">
        <v>32</v>
      </c>
      <c r="F42" s="1192"/>
      <c r="G42" s="1192"/>
      <c r="H42" s="1193"/>
      <c r="I42" s="358">
        <v>7</v>
      </c>
      <c r="J42" s="359">
        <v>6</v>
      </c>
      <c r="K42" s="359">
        <v>4</v>
      </c>
      <c r="L42" s="359">
        <v>3</v>
      </c>
      <c r="M42" s="360">
        <v>8</v>
      </c>
    </row>
    <row r="43" spans="2:13" ht="27.75" customHeight="1" x14ac:dyDescent="0.2">
      <c r="B43" s="1186"/>
      <c r="C43" s="1187"/>
      <c r="D43" s="106"/>
      <c r="E43" s="1192" t="s">
        <v>33</v>
      </c>
      <c r="F43" s="1192"/>
      <c r="G43" s="1192"/>
      <c r="H43" s="1193"/>
      <c r="I43" s="358">
        <v>353</v>
      </c>
      <c r="J43" s="359">
        <v>345</v>
      </c>
      <c r="K43" s="359">
        <v>408</v>
      </c>
      <c r="L43" s="359">
        <v>586</v>
      </c>
      <c r="M43" s="360">
        <v>615</v>
      </c>
    </row>
    <row r="44" spans="2:13" ht="27.75" customHeight="1" x14ac:dyDescent="0.2">
      <c r="B44" s="1186"/>
      <c r="C44" s="1187"/>
      <c r="D44" s="106"/>
      <c r="E44" s="1192" t="s">
        <v>34</v>
      </c>
      <c r="F44" s="1192"/>
      <c r="G44" s="1192"/>
      <c r="H44" s="1193"/>
      <c r="I44" s="358">
        <v>89</v>
      </c>
      <c r="J44" s="359">
        <v>81</v>
      </c>
      <c r="K44" s="359">
        <v>72</v>
      </c>
      <c r="L44" s="359">
        <v>68</v>
      </c>
      <c r="M44" s="360">
        <v>59</v>
      </c>
    </row>
    <row r="45" spans="2:13" ht="27.75" customHeight="1" x14ac:dyDescent="0.2">
      <c r="B45" s="1186"/>
      <c r="C45" s="1187"/>
      <c r="D45" s="106"/>
      <c r="E45" s="1192" t="s">
        <v>35</v>
      </c>
      <c r="F45" s="1192"/>
      <c r="G45" s="1192"/>
      <c r="H45" s="1193"/>
      <c r="I45" s="358">
        <v>597</v>
      </c>
      <c r="J45" s="359">
        <v>584</v>
      </c>
      <c r="K45" s="359">
        <v>663</v>
      </c>
      <c r="L45" s="359">
        <v>659</v>
      </c>
      <c r="M45" s="360">
        <v>549</v>
      </c>
    </row>
    <row r="46" spans="2:13" ht="27.75" customHeight="1" x14ac:dyDescent="0.2">
      <c r="B46" s="1186"/>
      <c r="C46" s="1187"/>
      <c r="D46" s="107"/>
      <c r="E46" s="1192" t="s">
        <v>36</v>
      </c>
      <c r="F46" s="1192"/>
      <c r="G46" s="1192"/>
      <c r="H46" s="1193"/>
      <c r="I46" s="358">
        <v>1</v>
      </c>
      <c r="J46" s="359" t="s">
        <v>486</v>
      </c>
      <c r="K46" s="359">
        <v>4</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1826</v>
      </c>
      <c r="J50" s="359">
        <v>2143</v>
      </c>
      <c r="K50" s="359">
        <v>2534</v>
      </c>
      <c r="L50" s="359">
        <v>3201</v>
      </c>
      <c r="M50" s="360">
        <v>3492</v>
      </c>
    </row>
    <row r="51" spans="2:13" ht="27.75" customHeight="1" x14ac:dyDescent="0.2">
      <c r="B51" s="1186"/>
      <c r="C51" s="1187"/>
      <c r="D51" s="106"/>
      <c r="E51" s="1192" t="s">
        <v>42</v>
      </c>
      <c r="F51" s="1192"/>
      <c r="G51" s="1192"/>
      <c r="H51" s="1193"/>
      <c r="I51" s="358" t="s">
        <v>486</v>
      </c>
      <c r="J51" s="359" t="s">
        <v>486</v>
      </c>
      <c r="K51" s="359" t="s">
        <v>486</v>
      </c>
      <c r="L51" s="359" t="s">
        <v>486</v>
      </c>
      <c r="M51" s="360" t="s">
        <v>486</v>
      </c>
    </row>
    <row r="52" spans="2:13" ht="27.75" customHeight="1" x14ac:dyDescent="0.2">
      <c r="B52" s="1188"/>
      <c r="C52" s="1189"/>
      <c r="D52" s="106"/>
      <c r="E52" s="1192" t="s">
        <v>43</v>
      </c>
      <c r="F52" s="1192"/>
      <c r="G52" s="1192"/>
      <c r="H52" s="1193"/>
      <c r="I52" s="358">
        <v>4251</v>
      </c>
      <c r="J52" s="359">
        <v>4114</v>
      </c>
      <c r="K52" s="359">
        <v>3996</v>
      </c>
      <c r="L52" s="359">
        <v>3944</v>
      </c>
      <c r="M52" s="360">
        <v>3695</v>
      </c>
    </row>
    <row r="53" spans="2:13" ht="27.75" customHeight="1" thickBot="1" x14ac:dyDescent="0.25">
      <c r="B53" s="1199" t="s">
        <v>19</v>
      </c>
      <c r="C53" s="1200"/>
      <c r="D53" s="110"/>
      <c r="E53" s="1201" t="s">
        <v>44</v>
      </c>
      <c r="F53" s="1201"/>
      <c r="G53" s="1201"/>
      <c r="H53" s="1202"/>
      <c r="I53" s="361">
        <v>14</v>
      </c>
      <c r="J53" s="362">
        <v>-288</v>
      </c>
      <c r="K53" s="362">
        <v>-595</v>
      </c>
      <c r="L53" s="362">
        <v>-1348</v>
      </c>
      <c r="M53" s="363">
        <v>-1737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utFpKxBgcT5SnrHxu2Gg3CAxrP8m2h/x9EqaAFHMxdNkqH7lkH8D/elPOHTyZ2MipyDfzUp75vdePzLMh5Qzw==" saltValue="uwJ1cZLRmr20kjt8eS9v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1947</v>
      </c>
      <c r="G55" s="122">
        <v>2358</v>
      </c>
      <c r="H55" s="123">
        <v>2508</v>
      </c>
    </row>
    <row r="56" spans="2:8" ht="52.5" customHeight="1" x14ac:dyDescent="0.2">
      <c r="B56" s="124"/>
      <c r="C56" s="1213" t="s">
        <v>47</v>
      </c>
      <c r="D56" s="1213"/>
      <c r="E56" s="1214"/>
      <c r="F56" s="125">
        <v>1</v>
      </c>
      <c r="G56" s="125">
        <v>1</v>
      </c>
      <c r="H56" s="126">
        <v>1</v>
      </c>
    </row>
    <row r="57" spans="2:8" ht="53.25" customHeight="1" x14ac:dyDescent="0.2">
      <c r="B57" s="124"/>
      <c r="C57" s="1215" t="s">
        <v>48</v>
      </c>
      <c r="D57" s="1215"/>
      <c r="E57" s="1216"/>
      <c r="F57" s="127">
        <v>243</v>
      </c>
      <c r="G57" s="127">
        <v>464</v>
      </c>
      <c r="H57" s="128">
        <v>595</v>
      </c>
    </row>
    <row r="58" spans="2:8" ht="45.75" customHeight="1" x14ac:dyDescent="0.2">
      <c r="B58" s="129"/>
      <c r="C58" s="1203" t="s">
        <v>554</v>
      </c>
      <c r="D58" s="1204"/>
      <c r="E58" s="1205"/>
      <c r="F58" s="130">
        <v>66</v>
      </c>
      <c r="G58" s="130">
        <v>175</v>
      </c>
      <c r="H58" s="131">
        <v>167</v>
      </c>
    </row>
    <row r="59" spans="2:8" ht="45.75" customHeight="1" x14ac:dyDescent="0.2">
      <c r="B59" s="129"/>
      <c r="C59" s="1203" t="s">
        <v>555</v>
      </c>
      <c r="D59" s="1204"/>
      <c r="E59" s="1205"/>
      <c r="F59" s="130">
        <v>0</v>
      </c>
      <c r="G59" s="130">
        <v>100</v>
      </c>
      <c r="H59" s="131">
        <v>100</v>
      </c>
    </row>
    <row r="60" spans="2:8" ht="45.75" customHeight="1" x14ac:dyDescent="0.2">
      <c r="B60" s="129"/>
      <c r="C60" s="1203" t="s">
        <v>556</v>
      </c>
      <c r="D60" s="1204"/>
      <c r="E60" s="1205"/>
      <c r="F60" s="130">
        <v>100</v>
      </c>
      <c r="G60" s="130">
        <v>100</v>
      </c>
      <c r="H60" s="131">
        <v>100</v>
      </c>
    </row>
    <row r="61" spans="2:8" ht="45.75" customHeight="1" x14ac:dyDescent="0.2">
      <c r="B61" s="129"/>
      <c r="C61" s="1203" t="s">
        <v>557</v>
      </c>
      <c r="D61" s="1204"/>
      <c r="E61" s="1205"/>
      <c r="F61" s="130">
        <v>40</v>
      </c>
      <c r="G61" s="130">
        <v>40</v>
      </c>
      <c r="H61" s="131">
        <v>40</v>
      </c>
    </row>
    <row r="62" spans="2:8" ht="45.75" customHeight="1" thickBot="1" x14ac:dyDescent="0.25">
      <c r="B62" s="132"/>
      <c r="C62" s="1206" t="s">
        <v>558</v>
      </c>
      <c r="D62" s="1207"/>
      <c r="E62" s="1208"/>
      <c r="F62" s="133">
        <v>0</v>
      </c>
      <c r="G62" s="133">
        <v>0</v>
      </c>
      <c r="H62" s="134">
        <v>40</v>
      </c>
    </row>
    <row r="63" spans="2:8" ht="52.5" customHeight="1" thickBot="1" x14ac:dyDescent="0.25">
      <c r="B63" s="135"/>
      <c r="C63" s="1209" t="s">
        <v>49</v>
      </c>
      <c r="D63" s="1209"/>
      <c r="E63" s="1210"/>
      <c r="F63" s="136">
        <v>2190</v>
      </c>
      <c r="G63" s="136">
        <v>2822</v>
      </c>
      <c r="H63" s="137">
        <v>3104</v>
      </c>
    </row>
    <row r="64" spans="2:8" ht="13" x14ac:dyDescent="0.2"/>
  </sheetData>
  <sheetProtection algorithmName="SHA-512" hashValue="BBQHDqZ/gyxtHVLgtPAMwom0fVBupo+Ra+szDrFTK73q7u81DRw9EvDikdRLaHrFrGxMUsXcWXW1HAQrp7PPtA==" saltValue="65UguHoW1K43sLynnZvl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5DB01-AE4A-4F8C-87F3-653748185F6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v>0.5</v>
      </c>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58.3</v>
      </c>
      <c r="BQ53" s="1255"/>
      <c r="BR53" s="1255"/>
      <c r="BS53" s="1255"/>
      <c r="BT53" s="1255"/>
      <c r="BU53" s="1255"/>
      <c r="BV53" s="1255"/>
      <c r="BW53" s="1255"/>
      <c r="BX53" s="1255">
        <v>56.7</v>
      </c>
      <c r="BY53" s="1255"/>
      <c r="BZ53" s="1255"/>
      <c r="CA53" s="1255"/>
      <c r="CB53" s="1255"/>
      <c r="CC53" s="1255"/>
      <c r="CD53" s="1255"/>
      <c r="CE53" s="1255"/>
      <c r="CF53" s="1255">
        <v>61.3</v>
      </c>
      <c r="CG53" s="1255"/>
      <c r="CH53" s="1255"/>
      <c r="CI53" s="1255"/>
      <c r="CJ53" s="1255"/>
      <c r="CK53" s="1255"/>
      <c r="CL53" s="1255"/>
      <c r="CM53" s="1255"/>
      <c r="CN53" s="1255">
        <v>63.4</v>
      </c>
      <c r="CO53" s="1255"/>
      <c r="CP53" s="1255"/>
      <c r="CQ53" s="1255"/>
      <c r="CR53" s="1255"/>
      <c r="CS53" s="1255"/>
      <c r="CT53" s="1255"/>
      <c r="CU53" s="1255"/>
      <c r="CV53" s="1255">
        <v>64.3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567</v>
      </c>
    </row>
    <row r="64" spans="1:109" ht="13" x14ac:dyDescent="0.2">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67" t="s">
        <v>568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562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v>0.5</v>
      </c>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3.6</v>
      </c>
      <c r="BQ75" s="1255"/>
      <c r="BR75" s="1255"/>
      <c r="BS75" s="1255"/>
      <c r="BT75" s="1255"/>
      <c r="BU75" s="1255"/>
      <c r="BV75" s="1255"/>
      <c r="BW75" s="1255"/>
      <c r="BX75" s="1255">
        <v>4.7</v>
      </c>
      <c r="BY75" s="1255"/>
      <c r="BZ75" s="1255"/>
      <c r="CA75" s="1255"/>
      <c r="CB75" s="1255"/>
      <c r="CC75" s="1255"/>
      <c r="CD75" s="1255"/>
      <c r="CE75" s="1255"/>
      <c r="CF75" s="1255">
        <v>4.9000000000000004</v>
      </c>
      <c r="CG75" s="1255"/>
      <c r="CH75" s="1255"/>
      <c r="CI75" s="1255"/>
      <c r="CJ75" s="1255"/>
      <c r="CK75" s="1255"/>
      <c r="CL75" s="1255"/>
      <c r="CM75" s="1255"/>
      <c r="CN75" s="1255">
        <v>5.5</v>
      </c>
      <c r="CO75" s="1255"/>
      <c r="CP75" s="1255"/>
      <c r="CQ75" s="1255"/>
      <c r="CR75" s="1255"/>
      <c r="CS75" s="1255"/>
      <c r="CT75" s="1255"/>
      <c r="CU75" s="1255"/>
      <c r="CV75" s="1255">
        <v>5.7</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pas933jPGxoYHdils3DsvXGZZtgcOzjoE959aqhUVqSprE+1pwNlD5X59/vo0/H94a40FhT+in8fYWrssnmHRg==" saltValue="W2vvjooLkNiM/cGbTzqB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90D21-1BD7-43D0-879B-DA7E770DC71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hnu1WKV2fAkR+40c2rIpewDxvz3afIIYuGToHvbehCrG1TCz17rsDACHCf8ApaXLeoJDNZy5SwTZVShBVkkGPw==" saltValue="RJq2cWZrbTwRp/iVVLoj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83159-C61D-41E4-803D-E1CF69FAA87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N5hHi9VKqyi8Vwr8CjZNYgri6HZZ/HwmFoTsA777T6PE03MvtJodIhhHABHDKwx9+RukNv7OivcipdSBO4dy3g==" saltValue="BOumpt8G5Oh8iA9zJ8FA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124177</v>
      </c>
      <c r="E3" s="156"/>
      <c r="F3" s="157">
        <v>268375</v>
      </c>
      <c r="G3" s="158"/>
      <c r="H3" s="159"/>
    </row>
    <row r="4" spans="1:8" x14ac:dyDescent="0.2">
      <c r="A4" s="160"/>
      <c r="B4" s="161"/>
      <c r="C4" s="162"/>
      <c r="D4" s="163">
        <v>76105</v>
      </c>
      <c r="E4" s="164"/>
      <c r="F4" s="165">
        <v>119602</v>
      </c>
      <c r="G4" s="166"/>
      <c r="H4" s="167"/>
    </row>
    <row r="5" spans="1:8" x14ac:dyDescent="0.2">
      <c r="A5" s="148" t="s">
        <v>519</v>
      </c>
      <c r="B5" s="153"/>
      <c r="C5" s="154"/>
      <c r="D5" s="155">
        <v>114755</v>
      </c>
      <c r="E5" s="156"/>
      <c r="F5" s="157">
        <v>301035</v>
      </c>
      <c r="G5" s="158"/>
      <c r="H5" s="159"/>
    </row>
    <row r="6" spans="1:8" x14ac:dyDescent="0.2">
      <c r="A6" s="160"/>
      <c r="B6" s="161"/>
      <c r="C6" s="162"/>
      <c r="D6" s="163">
        <v>66753</v>
      </c>
      <c r="E6" s="164"/>
      <c r="F6" s="165">
        <v>154376</v>
      </c>
      <c r="G6" s="166"/>
      <c r="H6" s="167"/>
    </row>
    <row r="7" spans="1:8" x14ac:dyDescent="0.2">
      <c r="A7" s="148" t="s">
        <v>520</v>
      </c>
      <c r="B7" s="153"/>
      <c r="C7" s="154"/>
      <c r="D7" s="155">
        <v>75958</v>
      </c>
      <c r="E7" s="156"/>
      <c r="F7" s="157">
        <v>277467</v>
      </c>
      <c r="G7" s="158"/>
      <c r="H7" s="159"/>
    </row>
    <row r="8" spans="1:8" x14ac:dyDescent="0.2">
      <c r="A8" s="160"/>
      <c r="B8" s="161"/>
      <c r="C8" s="162"/>
      <c r="D8" s="163">
        <v>32267</v>
      </c>
      <c r="E8" s="164"/>
      <c r="F8" s="165">
        <v>128378</v>
      </c>
      <c r="G8" s="166"/>
      <c r="H8" s="167"/>
    </row>
    <row r="9" spans="1:8" x14ac:dyDescent="0.2">
      <c r="A9" s="148" t="s">
        <v>521</v>
      </c>
      <c r="B9" s="153"/>
      <c r="C9" s="154"/>
      <c r="D9" s="155">
        <v>90577</v>
      </c>
      <c r="E9" s="156"/>
      <c r="F9" s="157">
        <v>282256</v>
      </c>
      <c r="G9" s="158"/>
      <c r="H9" s="159"/>
    </row>
    <row r="10" spans="1:8" x14ac:dyDescent="0.2">
      <c r="A10" s="160"/>
      <c r="B10" s="161"/>
      <c r="C10" s="162"/>
      <c r="D10" s="163">
        <v>48027</v>
      </c>
      <c r="E10" s="164"/>
      <c r="F10" s="165">
        <v>145453</v>
      </c>
      <c r="G10" s="166"/>
      <c r="H10" s="167"/>
    </row>
    <row r="11" spans="1:8" x14ac:dyDescent="0.2">
      <c r="A11" s="148" t="s">
        <v>522</v>
      </c>
      <c r="B11" s="153"/>
      <c r="C11" s="154"/>
      <c r="D11" s="155">
        <v>133635</v>
      </c>
      <c r="E11" s="156"/>
      <c r="F11" s="157">
        <v>295341</v>
      </c>
      <c r="G11" s="158"/>
      <c r="H11" s="159"/>
    </row>
    <row r="12" spans="1:8" x14ac:dyDescent="0.2">
      <c r="A12" s="160"/>
      <c r="B12" s="161"/>
      <c r="C12" s="168"/>
      <c r="D12" s="163">
        <v>74957</v>
      </c>
      <c r="E12" s="164"/>
      <c r="F12" s="165">
        <v>137402</v>
      </c>
      <c r="G12" s="166"/>
      <c r="H12" s="167"/>
    </row>
    <row r="13" spans="1:8" x14ac:dyDescent="0.2">
      <c r="A13" s="148"/>
      <c r="B13" s="153"/>
      <c r="C13" s="169"/>
      <c r="D13" s="170">
        <v>107820</v>
      </c>
      <c r="E13" s="171"/>
      <c r="F13" s="172">
        <v>284895</v>
      </c>
      <c r="G13" s="173"/>
      <c r="H13" s="159"/>
    </row>
    <row r="14" spans="1:8" x14ac:dyDescent="0.2">
      <c r="A14" s="160"/>
      <c r="B14" s="161"/>
      <c r="C14" s="162"/>
      <c r="D14" s="163">
        <v>59622</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8.98</v>
      </c>
      <c r="C19" s="174">
        <f>ROUND(VALUE(SUBSTITUTE(実質収支比率等に係る経年分析!G$48,"▲","-")),2)</f>
        <v>10.15</v>
      </c>
      <c r="D19" s="174">
        <f>ROUND(VALUE(SUBSTITUTE(実質収支比率等に係る経年分析!H$48,"▲","-")),2)</f>
        <v>16.91</v>
      </c>
      <c r="E19" s="174">
        <f>ROUND(VALUE(SUBSTITUTE(実質収支比率等に係る経年分析!I$48,"▲","-")),2)</f>
        <v>11.34</v>
      </c>
      <c r="F19" s="174">
        <f>ROUND(VALUE(SUBSTITUTE(実質収支比率等に係る経年分析!J$48,"▲","-")),2)</f>
        <v>13.94</v>
      </c>
    </row>
    <row r="20" spans="1:11" x14ac:dyDescent="0.2">
      <c r="A20" s="174" t="s">
        <v>53</v>
      </c>
      <c r="B20" s="174">
        <f>ROUND(VALUE(SUBSTITUTE(実質収支比率等に係る経年分析!F$47,"▲","-")),2)</f>
        <v>49.33</v>
      </c>
      <c r="C20" s="174">
        <f>ROUND(VALUE(SUBSTITUTE(実質収支比率等に係る経年分析!G$47,"▲","-")),2)</f>
        <v>56.51</v>
      </c>
      <c r="D20" s="174">
        <f>ROUND(VALUE(SUBSTITUTE(実質収支比率等に係る経年分析!H$47,"▲","-")),2)</f>
        <v>64.069999999999993</v>
      </c>
      <c r="E20" s="174">
        <f>ROUND(VALUE(SUBSTITUTE(実質収支比率等に係る経年分析!I$47,"▲","-")),2)</f>
        <v>76.849999999999994</v>
      </c>
      <c r="F20" s="174">
        <f>ROUND(VALUE(SUBSTITUTE(実質収支比率等に係る経年分析!J$47,"▲","-")),2)</f>
        <v>82.19</v>
      </c>
    </row>
    <row r="21" spans="1:11" x14ac:dyDescent="0.2">
      <c r="A21" s="174" t="s">
        <v>54</v>
      </c>
      <c r="B21" s="174">
        <f>IF(ISNUMBER(VALUE(SUBSTITUTE(実質収支比率等に係る経年分析!F$49,"▲","-"))),ROUND(VALUE(SUBSTITUTE(実質収支比率等に係る経年分析!F$49,"▲","-")),2),NA())</f>
        <v>6.01</v>
      </c>
      <c r="C21" s="174">
        <f>IF(ISNUMBER(VALUE(SUBSTITUTE(実質収支比率等に係る経年分析!G$49,"▲","-"))),ROUND(VALUE(SUBSTITUTE(実質収支比率等に係る経年分析!G$49,"▲","-")),2),NA())</f>
        <v>7.06</v>
      </c>
      <c r="D21" s="174">
        <f>IF(ISNUMBER(VALUE(SUBSTITUTE(実質収支比率等に係る経年分析!H$49,"▲","-"))),ROUND(VALUE(SUBSTITUTE(実質収支比率等に係る経年分析!H$49,"▲","-")),2),NA())</f>
        <v>14.69</v>
      </c>
      <c r="E21" s="174">
        <f>IF(ISNUMBER(VALUE(SUBSTITUTE(実質収支比率等に係る経年分析!I$49,"▲","-"))),ROUND(VALUE(SUBSTITUTE(実質収支比率等に係る経年分析!I$49,"▲","-")),2),NA())</f>
        <v>-0.49</v>
      </c>
      <c r="F21" s="174">
        <f>IF(ISNUMBER(VALUE(SUBSTITUTE(実質収支比率等に係る経年分析!J$49,"▲","-"))),ROUND(VALUE(SUBSTITUTE(実質収支比率等に係る経年分析!J$49,"▲","-")),2),NA())</f>
        <v>1.57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2">
      <c r="A33" s="175" t="str">
        <f>IF(連結実質赤字比率に係る赤字・黒字の構成分析!C$37="",NA(),連結実質赤字比率に係る赤字・黒字の構成分析!C$37)</f>
        <v>下水道事業等特別会計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0.56999999999999995</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0.99</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8.9700000000000006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16.899999999999999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13.94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353</v>
      </c>
      <c r="E42" s="176"/>
      <c r="F42" s="176"/>
      <c r="G42" s="176">
        <f>'実質公債費比率（分子）の構造'!L$52</f>
        <v>387</v>
      </c>
      <c r="H42" s="176"/>
      <c r="I42" s="176"/>
      <c r="J42" s="176">
        <f>'実質公債費比率（分子）の構造'!M$52</f>
        <v>393</v>
      </c>
      <c r="K42" s="176"/>
      <c r="L42" s="176"/>
      <c r="M42" s="176">
        <f>'実質公債費比率（分子）の構造'!N$52</f>
        <v>460</v>
      </c>
      <c r="N42" s="176"/>
      <c r="O42" s="176"/>
      <c r="P42" s="176">
        <f>'実質公債費比率（分子）の構造'!O$52</f>
        <v>457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2</v>
      </c>
      <c r="O44" s="176"/>
      <c r="P44" s="176"/>
    </row>
    <row r="45" spans="1:16" x14ac:dyDescent="0.2">
      <c r="A45" s="176" t="s">
        <v>63</v>
      </c>
      <c r="B45" s="176">
        <f>'実質公債費比率（分子）の構造'!K$49</f>
        <v>17</v>
      </c>
      <c r="C45" s="176"/>
      <c r="D45" s="176"/>
      <c r="E45" s="176">
        <f>'実質公債費比率（分子）の構造'!L$49</f>
        <v>18</v>
      </c>
      <c r="F45" s="176"/>
      <c r="G45" s="176"/>
      <c r="H45" s="176">
        <f>'実質公債費比率（分子）の構造'!M$49</f>
        <v>20</v>
      </c>
      <c r="I45" s="176"/>
      <c r="J45" s="176"/>
      <c r="K45" s="176">
        <f>'実質公債費比率（分子）の構造'!N$49</f>
        <v>20</v>
      </c>
      <c r="L45" s="176"/>
      <c r="M45" s="176"/>
      <c r="N45" s="176">
        <f>'実質公債費比率（分子）の構造'!O$49</f>
        <v>20</v>
      </c>
      <c r="O45" s="176"/>
      <c r="P45" s="176"/>
    </row>
    <row r="46" spans="1:16" x14ac:dyDescent="0.2">
      <c r="A46" s="176" t="s">
        <v>64</v>
      </c>
      <c r="B46" s="176">
        <f>'実質公債費比率（分子）の構造'!K$48</f>
        <v>40</v>
      </c>
      <c r="C46" s="176"/>
      <c r="D46" s="176"/>
      <c r="E46" s="176">
        <f>'実質公債費比率（分子）の構造'!L$48</f>
        <v>43</v>
      </c>
      <c r="F46" s="176"/>
      <c r="G46" s="176"/>
      <c r="H46" s="176">
        <f>'実質公債費比率（分子）の構造'!M$48</f>
        <v>39</v>
      </c>
      <c r="I46" s="176"/>
      <c r="J46" s="176"/>
      <c r="K46" s="176">
        <f>'実質公債費比率（分子）の構造'!N$48</f>
        <v>42</v>
      </c>
      <c r="L46" s="176"/>
      <c r="M46" s="176"/>
      <c r="N46" s="176">
        <f>'実質公債費比率（分子）の構造'!O$48</f>
        <v>43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401</v>
      </c>
      <c r="C49" s="176"/>
      <c r="D49" s="176"/>
      <c r="E49" s="176">
        <f>'実質公債費比率（分子）の構造'!L$45</f>
        <v>454</v>
      </c>
      <c r="F49" s="176"/>
      <c r="G49" s="176"/>
      <c r="H49" s="176">
        <f>'実質公債費比率（分子）の構造'!M$45</f>
        <v>466</v>
      </c>
      <c r="I49" s="176"/>
      <c r="J49" s="176"/>
      <c r="K49" s="176">
        <f>'実質公債費比率（分子）の構造'!N$45</f>
        <v>564</v>
      </c>
      <c r="L49" s="176"/>
      <c r="M49" s="176"/>
      <c r="N49" s="176">
        <f>'実質公債費比率（分子）の構造'!O$45</f>
        <v>546</v>
      </c>
      <c r="O49" s="176"/>
      <c r="P49" s="176"/>
    </row>
    <row r="50" spans="1:16" x14ac:dyDescent="0.2">
      <c r="A50" s="176" t="s">
        <v>67</v>
      </c>
      <c r="B50" s="176" t="e">
        <f>NA()</f>
        <v>#N/A</v>
      </c>
      <c r="C50" s="176">
        <f>IF(ISNUMBER('実質公債費比率（分子）の構造'!K$53),'実質公債費比率（分子）の構造'!K$53,NA())</f>
        <v>105</v>
      </c>
      <c r="D50" s="176" t="e">
        <f>NA()</f>
        <v>#N/A</v>
      </c>
      <c r="E50" s="176" t="e">
        <f>NA()</f>
        <v>#N/A</v>
      </c>
      <c r="F50" s="176">
        <f>IF(ISNUMBER('実質公債費比率（分子）の構造'!L$53),'実質公債費比率（分子）の構造'!L$53,NA())</f>
        <v>128</v>
      </c>
      <c r="G50" s="176" t="e">
        <f>NA()</f>
        <v>#N/A</v>
      </c>
      <c r="H50" s="176" t="e">
        <f>NA()</f>
        <v>#N/A</v>
      </c>
      <c r="I50" s="176">
        <f>IF(ISNUMBER('実質公債費比率（分子）の構造'!M$53),'実質公債費比率（分子）の構造'!M$53,NA())</f>
        <v>132</v>
      </c>
      <c r="J50" s="176" t="e">
        <f>NA()</f>
        <v>#N/A</v>
      </c>
      <c r="K50" s="176" t="e">
        <f>NA()</f>
        <v>#N/A</v>
      </c>
      <c r="L50" s="176">
        <f>IF(ISNUMBER('実質公債費比率（分子）の構造'!N$53),'実質公債費比率（分子）の構造'!N$53,NA())</f>
        <v>166</v>
      </c>
      <c r="M50" s="176" t="e">
        <f>NA()</f>
        <v>#N/A</v>
      </c>
      <c r="N50" s="176" t="e">
        <f>NA()</f>
        <v>#N/A</v>
      </c>
      <c r="O50" s="176">
        <f>IF(ISNUMBER('実質公債費比率（分子）の構造'!O$53),'実質公債費比率（分子）の構造'!O$53,NA())</f>
        <v>154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4251</v>
      </c>
      <c r="E56" s="175"/>
      <c r="F56" s="175"/>
      <c r="G56" s="175">
        <f>'将来負担比率（分子）の構造'!J$52</f>
        <v>4114</v>
      </c>
      <c r="H56" s="175"/>
      <c r="I56" s="175"/>
      <c r="J56" s="175">
        <f>'将来負担比率（分子）の構造'!K$52</f>
        <v>3996</v>
      </c>
      <c r="K56" s="175"/>
      <c r="L56" s="175"/>
      <c r="M56" s="175">
        <f>'将来負担比率（分子）の構造'!L$52</f>
        <v>3944</v>
      </c>
      <c r="N56" s="175"/>
      <c r="O56" s="175"/>
      <c r="P56" s="175">
        <f>'将来負担比率（分子）の構造'!M$52</f>
        <v>3695</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1826</v>
      </c>
      <c r="E58" s="175"/>
      <c r="F58" s="175"/>
      <c r="G58" s="175">
        <f>'将来負担比率（分子）の構造'!J$50</f>
        <v>2143</v>
      </c>
      <c r="H58" s="175"/>
      <c r="I58" s="175"/>
      <c r="J58" s="175">
        <f>'将来負担比率（分子）の構造'!K$50</f>
        <v>2534</v>
      </c>
      <c r="K58" s="175"/>
      <c r="L58" s="175"/>
      <c r="M58" s="175">
        <f>'将来負担比率（分子）の構造'!L$50</f>
        <v>3201</v>
      </c>
      <c r="N58" s="175"/>
      <c r="O58" s="175"/>
      <c r="P58" s="175">
        <f>'将来負担比率（分子）の構造'!M$50</f>
        <v>3492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v>
      </c>
      <c r="C61" s="175"/>
      <c r="D61" s="175"/>
      <c r="E61" s="175" t="str">
        <f>'将来負担比率（分子）の構造'!J$46</f>
        <v>-</v>
      </c>
      <c r="F61" s="175"/>
      <c r="G61" s="175"/>
      <c r="H61" s="175">
        <f>'将来負担比率（分子）の構造'!K$46</f>
        <v>4</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597</v>
      </c>
      <c r="C62" s="175"/>
      <c r="D62" s="175"/>
      <c r="E62" s="175">
        <f>'将来負担比率（分子）の構造'!J$45</f>
        <v>584</v>
      </c>
      <c r="F62" s="175"/>
      <c r="G62" s="175"/>
      <c r="H62" s="175">
        <f>'将来負担比率（分子）の構造'!K$45</f>
        <v>663</v>
      </c>
      <c r="I62" s="175"/>
      <c r="J62" s="175"/>
      <c r="K62" s="175">
        <f>'将来負担比率（分子）の構造'!L$45</f>
        <v>659</v>
      </c>
      <c r="L62" s="175"/>
      <c r="M62" s="175"/>
      <c r="N62" s="175">
        <f>'将来負担比率（分子）の構造'!M$45</f>
        <v>549</v>
      </c>
      <c r="O62" s="175"/>
      <c r="P62" s="175"/>
    </row>
    <row r="63" spans="1:16" x14ac:dyDescent="0.2">
      <c r="A63" s="175" t="s">
        <v>34</v>
      </c>
      <c r="B63" s="175">
        <f>'将来負担比率（分子）の構造'!I$44</f>
        <v>89</v>
      </c>
      <c r="C63" s="175"/>
      <c r="D63" s="175"/>
      <c r="E63" s="175">
        <f>'将来負担比率（分子）の構造'!J$44</f>
        <v>81</v>
      </c>
      <c r="F63" s="175"/>
      <c r="G63" s="175"/>
      <c r="H63" s="175">
        <f>'将来負担比率（分子）の構造'!K$44</f>
        <v>72</v>
      </c>
      <c r="I63" s="175"/>
      <c r="J63" s="175"/>
      <c r="K63" s="175">
        <f>'将来負担比率（分子）の構造'!L$44</f>
        <v>68</v>
      </c>
      <c r="L63" s="175"/>
      <c r="M63" s="175"/>
      <c r="N63" s="175">
        <f>'将来負担比率（分子）の構造'!M$44</f>
        <v>59</v>
      </c>
      <c r="O63" s="175"/>
      <c r="P63" s="175"/>
    </row>
    <row r="64" spans="1:16" x14ac:dyDescent="0.2">
      <c r="A64" s="175" t="s">
        <v>33</v>
      </c>
      <c r="B64" s="175">
        <f>'将来負担比率（分子）の構造'!I$43</f>
        <v>353</v>
      </c>
      <c r="C64" s="175"/>
      <c r="D64" s="175"/>
      <c r="E64" s="175">
        <f>'将来負担比率（分子）の構造'!J$43</f>
        <v>345</v>
      </c>
      <c r="F64" s="175"/>
      <c r="G64" s="175"/>
      <c r="H64" s="175">
        <f>'将来負担比率（分子）の構造'!K$43</f>
        <v>408</v>
      </c>
      <c r="I64" s="175"/>
      <c r="J64" s="175"/>
      <c r="K64" s="175">
        <f>'将来負担比率（分子）の構造'!L$43</f>
        <v>586</v>
      </c>
      <c r="L64" s="175"/>
      <c r="M64" s="175"/>
      <c r="N64" s="175">
        <f>'将来負担比率（分子）の構造'!M$43</f>
        <v>615</v>
      </c>
      <c r="O64" s="175"/>
      <c r="P64" s="175"/>
    </row>
    <row r="65" spans="1:16" x14ac:dyDescent="0.2">
      <c r="A65" s="175" t="s">
        <v>32</v>
      </c>
      <c r="B65" s="175">
        <f>'将来負担比率（分子）の構造'!I$42</f>
        <v>7</v>
      </c>
      <c r="C65" s="175"/>
      <c r="D65" s="175"/>
      <c r="E65" s="175">
        <f>'将来負担比率（分子）の構造'!J$42</f>
        <v>6</v>
      </c>
      <c r="F65" s="175"/>
      <c r="G65" s="175"/>
      <c r="H65" s="175">
        <f>'将来負担比率（分子）の構造'!K$42</f>
        <v>4</v>
      </c>
      <c r="I65" s="175"/>
      <c r="J65" s="175"/>
      <c r="K65" s="175">
        <f>'将来負担比率（分子）の構造'!L$42</f>
        <v>3</v>
      </c>
      <c r="L65" s="175"/>
      <c r="M65" s="175"/>
      <c r="N65" s="175">
        <f>'将来負担比率（分子）の構造'!M$42</f>
        <v>8</v>
      </c>
      <c r="O65" s="175"/>
      <c r="P65" s="175"/>
    </row>
    <row r="66" spans="1:16" x14ac:dyDescent="0.2">
      <c r="A66" s="175" t="s">
        <v>31</v>
      </c>
      <c r="B66" s="175">
        <f>'将来負担比率（分子）の構造'!I$41</f>
        <v>5043</v>
      </c>
      <c r="C66" s="175"/>
      <c r="D66" s="175"/>
      <c r="E66" s="175">
        <f>'将来負担比率（分子）の構造'!J$41</f>
        <v>4954</v>
      </c>
      <c r="F66" s="175"/>
      <c r="G66" s="175"/>
      <c r="H66" s="175">
        <f>'将来負担比率（分子）の構造'!K$41</f>
        <v>4784</v>
      </c>
      <c r="I66" s="175"/>
      <c r="J66" s="175"/>
      <c r="K66" s="175">
        <f>'将来負担比率（分子）の構造'!L$41</f>
        <v>4481</v>
      </c>
      <c r="L66" s="175"/>
      <c r="M66" s="175"/>
      <c r="N66" s="175">
        <f>'将来負担比率（分子）の構造'!M$41</f>
        <v>4218</v>
      </c>
      <c r="O66" s="175"/>
      <c r="P66" s="175"/>
    </row>
    <row r="67" spans="1:16" x14ac:dyDescent="0.2">
      <c r="A67" s="175" t="s">
        <v>71</v>
      </c>
      <c r="B67" s="175" t="e">
        <f>NA()</f>
        <v>#N/A</v>
      </c>
      <c r="C67" s="175">
        <f>IF(ISNUMBER('将来負担比率（分子）の構造'!I$53), IF('将来負担比率（分子）の構造'!I$53 &lt; 0, 0, '将来負担比率（分子）の構造'!I$53), NA())</f>
        <v>14</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1947</v>
      </c>
      <c r="C72" s="179">
        <f>基金残高に係る経年分析!G55</f>
        <v>2358</v>
      </c>
      <c r="D72" s="179">
        <f>基金残高に係る経年分析!H55</f>
        <v>2508</v>
      </c>
    </row>
    <row r="73" spans="1:16" x14ac:dyDescent="0.2">
      <c r="A73" s="178" t="s">
        <v>74</v>
      </c>
      <c r="B73" s="179">
        <f>基金残高に係る経年分析!F56</f>
        <v>1</v>
      </c>
      <c r="C73" s="179">
        <f>基金残高に係る経年分析!G56</f>
        <v>1</v>
      </c>
      <c r="D73" s="179">
        <f>基金残高に係る経年分析!H56</f>
        <v>1</v>
      </c>
    </row>
    <row r="74" spans="1:16" x14ac:dyDescent="0.2">
      <c r="A74" s="178" t="s">
        <v>75</v>
      </c>
      <c r="B74" s="179">
        <f>基金残高に係る経年分析!F57</f>
        <v>243</v>
      </c>
      <c r="C74" s="179">
        <f>基金残高に係る経年分析!G57</f>
        <v>464</v>
      </c>
      <c r="D74" s="179">
        <f>基金残高に係る経年分析!H57</f>
        <v>595</v>
      </c>
    </row>
  </sheetData>
  <sheetProtection algorithmName="SHA-512" hashValue="rC+eeFtoi7YvRaGc1eZp64QwqJVA+RruV/Cs5BKOI1QTBjgncjN3ycVGU8XhrXzTN50Cy8WEwLAubuuZqXA77w==" saltValue="tzNynmqGEBXkTjz3+Qxl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665851</v>
      </c>
      <c r="S5" s="613"/>
      <c r="T5" s="613"/>
      <c r="U5" s="613"/>
      <c r="V5" s="613"/>
      <c r="W5" s="613"/>
      <c r="X5" s="613"/>
      <c r="Y5" s="614"/>
      <c r="Z5" s="615">
        <v>14.2</v>
      </c>
      <c r="AA5" s="615"/>
      <c r="AB5" s="615"/>
      <c r="AC5" s="615"/>
      <c r="AD5" s="616">
        <v>665851</v>
      </c>
      <c r="AE5" s="616"/>
      <c r="AF5" s="616"/>
      <c r="AG5" s="616"/>
      <c r="AH5" s="616"/>
      <c r="AI5" s="616"/>
      <c r="AJ5" s="616"/>
      <c r="AK5" s="616"/>
      <c r="AL5" s="617">
        <v>21.7</v>
      </c>
      <c r="AM5" s="618"/>
      <c r="AN5" s="618"/>
      <c r="AO5" s="619"/>
      <c r="AP5" s="609" t="s">
        <v>217</v>
      </c>
      <c r="AQ5" s="610"/>
      <c r="AR5" s="610"/>
      <c r="AS5" s="610"/>
      <c r="AT5" s="610"/>
      <c r="AU5" s="610"/>
      <c r="AV5" s="610"/>
      <c r="AW5" s="610"/>
      <c r="AX5" s="610"/>
      <c r="AY5" s="610"/>
      <c r="AZ5" s="610"/>
      <c r="BA5" s="610"/>
      <c r="BB5" s="610"/>
      <c r="BC5" s="610"/>
      <c r="BD5" s="610"/>
      <c r="BE5" s="610"/>
      <c r="BF5" s="611"/>
      <c r="BG5" s="623">
        <v>662274</v>
      </c>
      <c r="BH5" s="624"/>
      <c r="BI5" s="624"/>
      <c r="BJ5" s="624"/>
      <c r="BK5" s="624"/>
      <c r="BL5" s="624"/>
      <c r="BM5" s="624"/>
      <c r="BN5" s="625"/>
      <c r="BO5" s="626">
        <v>99.5</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83911</v>
      </c>
      <c r="S6" s="624"/>
      <c r="T6" s="624"/>
      <c r="U6" s="624"/>
      <c r="V6" s="624"/>
      <c r="W6" s="624"/>
      <c r="X6" s="624"/>
      <c r="Y6" s="625"/>
      <c r="Z6" s="626">
        <v>1.8</v>
      </c>
      <c r="AA6" s="626"/>
      <c r="AB6" s="626"/>
      <c r="AC6" s="626"/>
      <c r="AD6" s="627">
        <v>83911</v>
      </c>
      <c r="AE6" s="627"/>
      <c r="AF6" s="627"/>
      <c r="AG6" s="627"/>
      <c r="AH6" s="627"/>
      <c r="AI6" s="627"/>
      <c r="AJ6" s="627"/>
      <c r="AK6" s="627"/>
      <c r="AL6" s="628">
        <v>2.7</v>
      </c>
      <c r="AM6" s="629"/>
      <c r="AN6" s="629"/>
      <c r="AO6" s="630"/>
      <c r="AP6" s="620" t="s">
        <v>222</v>
      </c>
      <c r="AQ6" s="621"/>
      <c r="AR6" s="621"/>
      <c r="AS6" s="621"/>
      <c r="AT6" s="621"/>
      <c r="AU6" s="621"/>
      <c r="AV6" s="621"/>
      <c r="AW6" s="621"/>
      <c r="AX6" s="621"/>
      <c r="AY6" s="621"/>
      <c r="AZ6" s="621"/>
      <c r="BA6" s="621"/>
      <c r="BB6" s="621"/>
      <c r="BC6" s="621"/>
      <c r="BD6" s="621"/>
      <c r="BE6" s="621"/>
      <c r="BF6" s="622"/>
      <c r="BG6" s="623">
        <v>662274</v>
      </c>
      <c r="BH6" s="624"/>
      <c r="BI6" s="624"/>
      <c r="BJ6" s="624"/>
      <c r="BK6" s="624"/>
      <c r="BL6" s="624"/>
      <c r="BM6" s="624"/>
      <c r="BN6" s="625"/>
      <c r="BO6" s="626">
        <v>99.5</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64636</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64636</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110</v>
      </c>
      <c r="S7" s="624"/>
      <c r="T7" s="624"/>
      <c r="U7" s="624"/>
      <c r="V7" s="624"/>
      <c r="W7" s="624"/>
      <c r="X7" s="624"/>
      <c r="Y7" s="625"/>
      <c r="Z7" s="626">
        <v>0</v>
      </c>
      <c r="AA7" s="626"/>
      <c r="AB7" s="626"/>
      <c r="AC7" s="626"/>
      <c r="AD7" s="627">
        <v>110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160984</v>
      </c>
      <c r="BH7" s="624"/>
      <c r="BI7" s="624"/>
      <c r="BJ7" s="624"/>
      <c r="BK7" s="624"/>
      <c r="BL7" s="624"/>
      <c r="BM7" s="624"/>
      <c r="BN7" s="625"/>
      <c r="BO7" s="626">
        <v>24.2</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1118827</v>
      </c>
      <c r="CS7" s="624"/>
      <c r="CT7" s="624"/>
      <c r="CU7" s="624"/>
      <c r="CV7" s="624"/>
      <c r="CW7" s="624"/>
      <c r="CX7" s="624"/>
      <c r="CY7" s="625"/>
      <c r="CZ7" s="626">
        <v>26.3</v>
      </c>
      <c r="DA7" s="626"/>
      <c r="DB7" s="626"/>
      <c r="DC7" s="626"/>
      <c r="DD7" s="632">
        <v>125972</v>
      </c>
      <c r="DE7" s="624"/>
      <c r="DF7" s="624"/>
      <c r="DG7" s="624"/>
      <c r="DH7" s="624"/>
      <c r="DI7" s="624"/>
      <c r="DJ7" s="624"/>
      <c r="DK7" s="624"/>
      <c r="DL7" s="624"/>
      <c r="DM7" s="624"/>
      <c r="DN7" s="624"/>
      <c r="DO7" s="624"/>
      <c r="DP7" s="625"/>
      <c r="DQ7" s="632">
        <v>791217</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2056</v>
      </c>
      <c r="S8" s="624"/>
      <c r="T8" s="624"/>
      <c r="U8" s="624"/>
      <c r="V8" s="624"/>
      <c r="W8" s="624"/>
      <c r="X8" s="624"/>
      <c r="Y8" s="625"/>
      <c r="Z8" s="626">
        <v>0</v>
      </c>
      <c r="AA8" s="626"/>
      <c r="AB8" s="626"/>
      <c r="AC8" s="626"/>
      <c r="AD8" s="627">
        <v>2056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6970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710698</v>
      </c>
      <c r="CS8" s="624"/>
      <c r="CT8" s="624"/>
      <c r="CU8" s="624"/>
      <c r="CV8" s="624"/>
      <c r="CW8" s="624"/>
      <c r="CX8" s="624"/>
      <c r="CY8" s="625"/>
      <c r="CZ8" s="626">
        <v>16.7</v>
      </c>
      <c r="DA8" s="626"/>
      <c r="DB8" s="626"/>
      <c r="DC8" s="626"/>
      <c r="DD8" s="632">
        <v>12809</v>
      </c>
      <c r="DE8" s="624"/>
      <c r="DF8" s="624"/>
      <c r="DG8" s="624"/>
      <c r="DH8" s="624"/>
      <c r="DI8" s="624"/>
      <c r="DJ8" s="624"/>
      <c r="DK8" s="624"/>
      <c r="DL8" s="624"/>
      <c r="DM8" s="624"/>
      <c r="DN8" s="624"/>
      <c r="DO8" s="624"/>
      <c r="DP8" s="625"/>
      <c r="DQ8" s="632">
        <v>514398</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2580</v>
      </c>
      <c r="S9" s="624"/>
      <c r="T9" s="624"/>
      <c r="U9" s="624"/>
      <c r="V9" s="624"/>
      <c r="W9" s="624"/>
      <c r="X9" s="624"/>
      <c r="Y9" s="625"/>
      <c r="Z9" s="626">
        <v>0.1</v>
      </c>
      <c r="AA9" s="626"/>
      <c r="AB9" s="626"/>
      <c r="AC9" s="626"/>
      <c r="AD9" s="627">
        <v>2580</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128476</v>
      </c>
      <c r="BH9" s="624"/>
      <c r="BI9" s="624"/>
      <c r="BJ9" s="624"/>
      <c r="BK9" s="624"/>
      <c r="BL9" s="624"/>
      <c r="BM9" s="624"/>
      <c r="BN9" s="625"/>
      <c r="BO9" s="626">
        <v>19.3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263749</v>
      </c>
      <c r="CS9" s="624"/>
      <c r="CT9" s="624"/>
      <c r="CU9" s="624"/>
      <c r="CV9" s="624"/>
      <c r="CW9" s="624"/>
      <c r="CX9" s="624"/>
      <c r="CY9" s="625"/>
      <c r="CZ9" s="626">
        <v>6.2</v>
      </c>
      <c r="DA9" s="626"/>
      <c r="DB9" s="626"/>
      <c r="DC9" s="626"/>
      <c r="DD9" s="632">
        <v>6333</v>
      </c>
      <c r="DE9" s="624"/>
      <c r="DF9" s="624"/>
      <c r="DG9" s="624"/>
      <c r="DH9" s="624"/>
      <c r="DI9" s="624"/>
      <c r="DJ9" s="624"/>
      <c r="DK9" s="624"/>
      <c r="DL9" s="624"/>
      <c r="DM9" s="624"/>
      <c r="DN9" s="624"/>
      <c r="DO9" s="624"/>
      <c r="DP9" s="625"/>
      <c r="DQ9" s="632">
        <v>233046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12069</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43</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104799</v>
      </c>
      <c r="S11" s="624"/>
      <c r="T11" s="624"/>
      <c r="U11" s="624"/>
      <c r="V11" s="624"/>
      <c r="W11" s="624"/>
      <c r="X11" s="624"/>
      <c r="Y11" s="625"/>
      <c r="Z11" s="628">
        <v>2.2000000000000002</v>
      </c>
      <c r="AA11" s="629"/>
      <c r="AB11" s="629"/>
      <c r="AC11" s="635"/>
      <c r="AD11" s="632">
        <v>104799</v>
      </c>
      <c r="AE11" s="624"/>
      <c r="AF11" s="624"/>
      <c r="AG11" s="624"/>
      <c r="AH11" s="624"/>
      <c r="AI11" s="624"/>
      <c r="AJ11" s="624"/>
      <c r="AK11" s="625"/>
      <c r="AL11" s="628">
        <v>3.4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13469</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377012</v>
      </c>
      <c r="CS11" s="624"/>
      <c r="CT11" s="624"/>
      <c r="CU11" s="624"/>
      <c r="CV11" s="624"/>
      <c r="CW11" s="624"/>
      <c r="CX11" s="624"/>
      <c r="CY11" s="625"/>
      <c r="CZ11" s="626">
        <v>8.9</v>
      </c>
      <c r="DA11" s="626"/>
      <c r="DB11" s="626"/>
      <c r="DC11" s="626"/>
      <c r="DD11" s="632">
        <v>120197</v>
      </c>
      <c r="DE11" s="624"/>
      <c r="DF11" s="624"/>
      <c r="DG11" s="624"/>
      <c r="DH11" s="624"/>
      <c r="DI11" s="624"/>
      <c r="DJ11" s="624"/>
      <c r="DK11" s="624"/>
      <c r="DL11" s="624"/>
      <c r="DM11" s="624"/>
      <c r="DN11" s="624"/>
      <c r="DO11" s="624"/>
      <c r="DP11" s="625"/>
      <c r="DQ11" s="632">
        <v>253469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452705</v>
      </c>
      <c r="BH12" s="624"/>
      <c r="BI12" s="624"/>
      <c r="BJ12" s="624"/>
      <c r="BK12" s="624"/>
      <c r="BL12" s="624"/>
      <c r="BM12" s="624"/>
      <c r="BN12" s="625"/>
      <c r="BO12" s="626">
        <v>68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315829</v>
      </c>
      <c r="CS12" s="624"/>
      <c r="CT12" s="624"/>
      <c r="CU12" s="624"/>
      <c r="CV12" s="624"/>
      <c r="CW12" s="624"/>
      <c r="CX12" s="624"/>
      <c r="CY12" s="625"/>
      <c r="CZ12" s="626">
        <v>7.4</v>
      </c>
      <c r="DA12" s="626"/>
      <c r="DB12" s="626"/>
      <c r="DC12" s="626"/>
      <c r="DD12" s="632">
        <v>63575</v>
      </c>
      <c r="DE12" s="624"/>
      <c r="DF12" s="624"/>
      <c r="DG12" s="624"/>
      <c r="DH12" s="624"/>
      <c r="DI12" s="624"/>
      <c r="DJ12" s="624"/>
      <c r="DK12" s="624"/>
      <c r="DL12" s="624"/>
      <c r="DM12" s="624"/>
      <c r="DN12" s="624"/>
      <c r="DO12" s="624"/>
      <c r="DP12" s="625"/>
      <c r="DQ12" s="632">
        <v>212336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430627</v>
      </c>
      <c r="BH13" s="624"/>
      <c r="BI13" s="624"/>
      <c r="BJ13" s="624"/>
      <c r="BK13" s="624"/>
      <c r="BL13" s="624"/>
      <c r="BM13" s="624"/>
      <c r="BN13" s="625"/>
      <c r="BO13" s="626">
        <v>64.7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323471</v>
      </c>
      <c r="CS13" s="624"/>
      <c r="CT13" s="624"/>
      <c r="CU13" s="624"/>
      <c r="CV13" s="624"/>
      <c r="CW13" s="624"/>
      <c r="CX13" s="624"/>
      <c r="CY13" s="625"/>
      <c r="CZ13" s="626">
        <v>7.6</v>
      </c>
      <c r="DA13" s="626"/>
      <c r="DB13" s="626"/>
      <c r="DC13" s="626"/>
      <c r="DD13" s="632">
        <v>188298</v>
      </c>
      <c r="DE13" s="624"/>
      <c r="DF13" s="624"/>
      <c r="DG13" s="624"/>
      <c r="DH13" s="624"/>
      <c r="DI13" s="624"/>
      <c r="DJ13" s="624"/>
      <c r="DK13" s="624"/>
      <c r="DL13" s="624"/>
      <c r="DM13" s="624"/>
      <c r="DN13" s="624"/>
      <c r="DO13" s="624"/>
      <c r="DP13" s="625"/>
      <c r="DQ13" s="632">
        <v>86728</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496</v>
      </c>
      <c r="S14" s="624"/>
      <c r="T14" s="624"/>
      <c r="U14" s="624"/>
      <c r="V14" s="624"/>
      <c r="W14" s="624"/>
      <c r="X14" s="624"/>
      <c r="Y14" s="625"/>
      <c r="Z14" s="626">
        <v>0</v>
      </c>
      <c r="AA14" s="626"/>
      <c r="AB14" s="626"/>
      <c r="AC14" s="626"/>
      <c r="AD14" s="627">
        <v>496</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22613</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170358</v>
      </c>
      <c r="CS14" s="624"/>
      <c r="CT14" s="624"/>
      <c r="CU14" s="624"/>
      <c r="CV14" s="624"/>
      <c r="CW14" s="624"/>
      <c r="CX14" s="624"/>
      <c r="CY14" s="625"/>
      <c r="CZ14" s="626">
        <v>4</v>
      </c>
      <c r="DA14" s="626"/>
      <c r="DB14" s="626"/>
      <c r="DC14" s="626"/>
      <c r="DD14" s="632" t="s">
        <v>122</v>
      </c>
      <c r="DE14" s="624"/>
      <c r="DF14" s="624"/>
      <c r="DG14" s="624"/>
      <c r="DH14" s="624"/>
      <c r="DI14" s="624"/>
      <c r="DJ14" s="624"/>
      <c r="DK14" s="624"/>
      <c r="DL14" s="624"/>
      <c r="DM14" s="624"/>
      <c r="DN14" s="624"/>
      <c r="DO14" s="624"/>
      <c r="DP14" s="625"/>
      <c r="DQ14" s="632">
        <v>170358</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25972</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365050</v>
      </c>
      <c r="CS15" s="624"/>
      <c r="CT15" s="624"/>
      <c r="CU15" s="624"/>
      <c r="CV15" s="624"/>
      <c r="CW15" s="624"/>
      <c r="CX15" s="624"/>
      <c r="CY15" s="625"/>
      <c r="CZ15" s="626">
        <v>8.6</v>
      </c>
      <c r="DA15" s="626"/>
      <c r="DB15" s="626"/>
      <c r="DC15" s="626"/>
      <c r="DD15" s="632">
        <v>17223</v>
      </c>
      <c r="DE15" s="624"/>
      <c r="DF15" s="624"/>
      <c r="DG15" s="624"/>
      <c r="DH15" s="624"/>
      <c r="DI15" s="624"/>
      <c r="DJ15" s="624"/>
      <c r="DK15" s="624"/>
      <c r="DL15" s="624"/>
      <c r="DM15" s="624"/>
      <c r="DN15" s="624"/>
      <c r="DO15" s="624"/>
      <c r="DP15" s="625"/>
      <c r="DQ15" s="632">
        <v>275775</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9307</v>
      </c>
      <c r="S16" s="624"/>
      <c r="T16" s="624"/>
      <c r="U16" s="624"/>
      <c r="V16" s="624"/>
      <c r="W16" s="624"/>
      <c r="X16" s="624"/>
      <c r="Y16" s="625"/>
      <c r="Z16" s="626">
        <v>0.2</v>
      </c>
      <c r="AA16" s="626"/>
      <c r="AB16" s="626"/>
      <c r="AC16" s="626"/>
      <c r="AD16" s="627">
        <v>9307</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11612</v>
      </c>
      <c r="S17" s="624"/>
      <c r="T17" s="624"/>
      <c r="U17" s="624"/>
      <c r="V17" s="624"/>
      <c r="W17" s="624"/>
      <c r="X17" s="624"/>
      <c r="Y17" s="625"/>
      <c r="Z17" s="626">
        <v>0.2</v>
      </c>
      <c r="AA17" s="626"/>
      <c r="AB17" s="626"/>
      <c r="AC17" s="626"/>
      <c r="AD17" s="627">
        <v>11612</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545662</v>
      </c>
      <c r="CS17" s="624"/>
      <c r="CT17" s="624"/>
      <c r="CU17" s="624"/>
      <c r="CV17" s="624"/>
      <c r="CW17" s="624"/>
      <c r="CX17" s="624"/>
      <c r="CY17" s="625"/>
      <c r="CZ17" s="626">
        <v>12.8</v>
      </c>
      <c r="DA17" s="626"/>
      <c r="DB17" s="626"/>
      <c r="DC17" s="626"/>
      <c r="DD17" s="632" t="s">
        <v>122</v>
      </c>
      <c r="DE17" s="624"/>
      <c r="DF17" s="624"/>
      <c r="DG17" s="624"/>
      <c r="DH17" s="624"/>
      <c r="DI17" s="624"/>
      <c r="DJ17" s="624"/>
      <c r="DK17" s="624"/>
      <c r="DL17" s="624"/>
      <c r="DM17" s="624"/>
      <c r="DN17" s="624"/>
      <c r="DO17" s="624"/>
      <c r="DP17" s="625"/>
      <c r="DQ17" s="632">
        <v>545662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5845</v>
      </c>
      <c r="S18" s="624"/>
      <c r="T18" s="624"/>
      <c r="U18" s="624"/>
      <c r="V18" s="624"/>
      <c r="W18" s="624"/>
      <c r="X18" s="624"/>
      <c r="Y18" s="625"/>
      <c r="Z18" s="626">
        <v>0.1</v>
      </c>
      <c r="AA18" s="626"/>
      <c r="AB18" s="626"/>
      <c r="AC18" s="626"/>
      <c r="AD18" s="627">
        <v>5845</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1273</v>
      </c>
      <c r="S19" s="624"/>
      <c r="T19" s="624"/>
      <c r="U19" s="624"/>
      <c r="V19" s="624"/>
      <c r="W19" s="624"/>
      <c r="X19" s="624"/>
      <c r="Y19" s="625"/>
      <c r="Z19" s="626">
        <v>0</v>
      </c>
      <c r="AA19" s="626"/>
      <c r="AB19" s="626"/>
      <c r="AC19" s="626"/>
      <c r="AD19" s="627">
        <v>1273</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3577</v>
      </c>
      <c r="BH19" s="624"/>
      <c r="BI19" s="624"/>
      <c r="BJ19" s="624"/>
      <c r="BK19" s="624"/>
      <c r="BL19" s="624"/>
      <c r="BM19" s="624"/>
      <c r="BN19" s="625"/>
      <c r="BO19" s="626">
        <v>0.5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4572</v>
      </c>
      <c r="S20" s="624"/>
      <c r="T20" s="624"/>
      <c r="U20" s="624"/>
      <c r="V20" s="624"/>
      <c r="W20" s="624"/>
      <c r="X20" s="624"/>
      <c r="Y20" s="625"/>
      <c r="Z20" s="626">
        <v>0.1</v>
      </c>
      <c r="AA20" s="626"/>
      <c r="AB20" s="626"/>
      <c r="AC20" s="626"/>
      <c r="AD20" s="627">
        <v>4572</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3577</v>
      </c>
      <c r="BH20" s="624"/>
      <c r="BI20" s="624"/>
      <c r="BJ20" s="624"/>
      <c r="BK20" s="624"/>
      <c r="BL20" s="624"/>
      <c r="BM20" s="624"/>
      <c r="BN20" s="625"/>
      <c r="BO20" s="626">
        <v>0.5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4255335</v>
      </c>
      <c r="CS20" s="624"/>
      <c r="CT20" s="624"/>
      <c r="CU20" s="624"/>
      <c r="CV20" s="624"/>
      <c r="CW20" s="624"/>
      <c r="CX20" s="624"/>
      <c r="CY20" s="625"/>
      <c r="CZ20" s="626">
        <v>100</v>
      </c>
      <c r="DA20" s="626"/>
      <c r="DB20" s="626"/>
      <c r="DC20" s="626"/>
      <c r="DD20" s="632">
        <v>534407</v>
      </c>
      <c r="DE20" s="624"/>
      <c r="DF20" s="624"/>
      <c r="DG20" s="624"/>
      <c r="DH20" s="624"/>
      <c r="DI20" s="624"/>
      <c r="DJ20" s="624"/>
      <c r="DK20" s="624"/>
      <c r="DL20" s="624"/>
      <c r="DM20" s="624"/>
      <c r="DN20" s="624"/>
      <c r="DO20" s="624"/>
      <c r="DP20" s="625"/>
      <c r="DQ20" s="632">
        <v>3147668</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2309431</v>
      </c>
      <c r="S21" s="624"/>
      <c r="T21" s="624"/>
      <c r="U21" s="624"/>
      <c r="V21" s="624"/>
      <c r="W21" s="624"/>
      <c r="X21" s="624"/>
      <c r="Y21" s="625"/>
      <c r="Z21" s="626">
        <v>49.1</v>
      </c>
      <c r="AA21" s="626"/>
      <c r="AB21" s="626"/>
      <c r="AC21" s="626"/>
      <c r="AD21" s="627">
        <v>2173805</v>
      </c>
      <c r="AE21" s="627"/>
      <c r="AF21" s="627"/>
      <c r="AG21" s="627"/>
      <c r="AH21" s="627"/>
      <c r="AI21" s="627"/>
      <c r="AJ21" s="627"/>
      <c r="AK21" s="627"/>
      <c r="AL21" s="628">
        <v>70.8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3577</v>
      </c>
      <c r="BH21" s="624"/>
      <c r="BI21" s="624"/>
      <c r="BJ21" s="624"/>
      <c r="BK21" s="624"/>
      <c r="BL21" s="624"/>
      <c r="BM21" s="624"/>
      <c r="BN21" s="625"/>
      <c r="BO21" s="626">
        <v>0.5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2173805</v>
      </c>
      <c r="S22" s="624"/>
      <c r="T22" s="624"/>
      <c r="U22" s="624"/>
      <c r="V22" s="624"/>
      <c r="W22" s="624"/>
      <c r="X22" s="624"/>
      <c r="Y22" s="625"/>
      <c r="Z22" s="626">
        <v>46.2</v>
      </c>
      <c r="AA22" s="626"/>
      <c r="AB22" s="626"/>
      <c r="AC22" s="626"/>
      <c r="AD22" s="627">
        <v>2173805</v>
      </c>
      <c r="AE22" s="627"/>
      <c r="AF22" s="627"/>
      <c r="AG22" s="627"/>
      <c r="AH22" s="627"/>
      <c r="AI22" s="627"/>
      <c r="AJ22" s="627"/>
      <c r="AK22" s="627"/>
      <c r="AL22" s="628">
        <v>70.8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135626</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1399277</v>
      </c>
      <c r="CS24" s="613"/>
      <c r="CT24" s="613"/>
      <c r="CU24" s="613"/>
      <c r="CV24" s="613"/>
      <c r="CW24" s="613"/>
      <c r="CX24" s="613"/>
      <c r="CY24" s="614"/>
      <c r="CZ24" s="617">
        <v>32.9</v>
      </c>
      <c r="DA24" s="618"/>
      <c r="DB24" s="618"/>
      <c r="DC24" s="634"/>
      <c r="DD24" s="655">
        <v>1256870</v>
      </c>
      <c r="DE24" s="613"/>
      <c r="DF24" s="613"/>
      <c r="DG24" s="613"/>
      <c r="DH24" s="613"/>
      <c r="DI24" s="613"/>
      <c r="DJ24" s="613"/>
      <c r="DK24" s="614"/>
      <c r="DL24" s="655">
        <v>1248774</v>
      </c>
      <c r="DM24" s="613"/>
      <c r="DN24" s="613"/>
      <c r="DO24" s="613"/>
      <c r="DP24" s="613"/>
      <c r="DQ24" s="613"/>
      <c r="DR24" s="613"/>
      <c r="DS24" s="613"/>
      <c r="DT24" s="613"/>
      <c r="DU24" s="613"/>
      <c r="DV24" s="614"/>
      <c r="DW24" s="617">
        <v>40.5</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3195998</v>
      </c>
      <c r="S25" s="624"/>
      <c r="T25" s="624"/>
      <c r="U25" s="624"/>
      <c r="V25" s="624"/>
      <c r="W25" s="624"/>
      <c r="X25" s="624"/>
      <c r="Y25" s="625"/>
      <c r="Z25" s="626">
        <v>67.900000000000006</v>
      </c>
      <c r="AA25" s="626"/>
      <c r="AB25" s="626"/>
      <c r="AC25" s="626"/>
      <c r="AD25" s="627">
        <v>3060372</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663340</v>
      </c>
      <c r="CS25" s="656"/>
      <c r="CT25" s="656"/>
      <c r="CU25" s="656"/>
      <c r="CV25" s="656"/>
      <c r="CW25" s="656"/>
      <c r="CX25" s="656"/>
      <c r="CY25" s="657"/>
      <c r="CZ25" s="628">
        <v>15.6</v>
      </c>
      <c r="DA25" s="653"/>
      <c r="DB25" s="653"/>
      <c r="DC25" s="658"/>
      <c r="DD25" s="632">
        <v>652449</v>
      </c>
      <c r="DE25" s="656"/>
      <c r="DF25" s="656"/>
      <c r="DG25" s="656"/>
      <c r="DH25" s="656"/>
      <c r="DI25" s="656"/>
      <c r="DJ25" s="656"/>
      <c r="DK25" s="657"/>
      <c r="DL25" s="632">
        <v>650173</v>
      </c>
      <c r="DM25" s="656"/>
      <c r="DN25" s="656"/>
      <c r="DO25" s="656"/>
      <c r="DP25" s="656"/>
      <c r="DQ25" s="656"/>
      <c r="DR25" s="656"/>
      <c r="DS25" s="656"/>
      <c r="DT25" s="656"/>
      <c r="DU25" s="656"/>
      <c r="DV25" s="657"/>
      <c r="DW25" s="628">
        <v>21.1</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963</v>
      </c>
      <c r="S26" s="624"/>
      <c r="T26" s="624"/>
      <c r="U26" s="624"/>
      <c r="V26" s="624"/>
      <c r="W26" s="624"/>
      <c r="X26" s="624"/>
      <c r="Y26" s="625"/>
      <c r="Z26" s="626">
        <v>0</v>
      </c>
      <c r="AA26" s="626"/>
      <c r="AB26" s="626"/>
      <c r="AC26" s="626"/>
      <c r="AD26" s="627">
        <v>963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407879</v>
      </c>
      <c r="CS26" s="624"/>
      <c r="CT26" s="624"/>
      <c r="CU26" s="624"/>
      <c r="CV26" s="624"/>
      <c r="CW26" s="624"/>
      <c r="CX26" s="624"/>
      <c r="CY26" s="625"/>
      <c r="CZ26" s="628">
        <v>9.6</v>
      </c>
      <c r="DA26" s="653"/>
      <c r="DB26" s="653"/>
      <c r="DC26" s="658"/>
      <c r="DD26" s="632">
        <v>401369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2200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665851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190275</v>
      </c>
      <c r="CS27" s="656"/>
      <c r="CT27" s="656"/>
      <c r="CU27" s="656"/>
      <c r="CV27" s="656"/>
      <c r="CW27" s="656"/>
      <c r="CX27" s="656"/>
      <c r="CY27" s="657"/>
      <c r="CZ27" s="628">
        <v>4.5</v>
      </c>
      <c r="DA27" s="653"/>
      <c r="DB27" s="653"/>
      <c r="DC27" s="658"/>
      <c r="DD27" s="632">
        <v>58759</v>
      </c>
      <c r="DE27" s="656"/>
      <c r="DF27" s="656"/>
      <c r="DG27" s="656"/>
      <c r="DH27" s="656"/>
      <c r="DI27" s="656"/>
      <c r="DJ27" s="656"/>
      <c r="DK27" s="657"/>
      <c r="DL27" s="632">
        <v>52939</v>
      </c>
      <c r="DM27" s="656"/>
      <c r="DN27" s="656"/>
      <c r="DO27" s="656"/>
      <c r="DP27" s="656"/>
      <c r="DQ27" s="656"/>
      <c r="DR27" s="656"/>
      <c r="DS27" s="656"/>
      <c r="DT27" s="656"/>
      <c r="DU27" s="656"/>
      <c r="DV27" s="657"/>
      <c r="DW27" s="628">
        <v>1.7</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16325</v>
      </c>
      <c r="S28" s="624"/>
      <c r="T28" s="624"/>
      <c r="U28" s="624"/>
      <c r="V28" s="624"/>
      <c r="W28" s="624"/>
      <c r="X28" s="624"/>
      <c r="Y28" s="625"/>
      <c r="Z28" s="626">
        <v>0.3</v>
      </c>
      <c r="AA28" s="626"/>
      <c r="AB28" s="626"/>
      <c r="AC28" s="626"/>
      <c r="AD28" s="627">
        <v>10640</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545662</v>
      </c>
      <c r="CS28" s="624"/>
      <c r="CT28" s="624"/>
      <c r="CU28" s="624"/>
      <c r="CV28" s="624"/>
      <c r="CW28" s="624"/>
      <c r="CX28" s="624"/>
      <c r="CY28" s="625"/>
      <c r="CZ28" s="628">
        <v>12.8</v>
      </c>
      <c r="DA28" s="653"/>
      <c r="DB28" s="653"/>
      <c r="DC28" s="658"/>
      <c r="DD28" s="632">
        <v>545662</v>
      </c>
      <c r="DE28" s="624"/>
      <c r="DF28" s="624"/>
      <c r="DG28" s="624"/>
      <c r="DH28" s="624"/>
      <c r="DI28" s="624"/>
      <c r="DJ28" s="624"/>
      <c r="DK28" s="625"/>
      <c r="DL28" s="632">
        <v>545662</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2663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545662</v>
      </c>
      <c r="CS29" s="656"/>
      <c r="CT29" s="656"/>
      <c r="CU29" s="656"/>
      <c r="CV29" s="656"/>
      <c r="CW29" s="656"/>
      <c r="CX29" s="656"/>
      <c r="CY29" s="657"/>
      <c r="CZ29" s="628">
        <v>12.8</v>
      </c>
      <c r="DA29" s="653"/>
      <c r="DB29" s="653"/>
      <c r="DC29" s="658"/>
      <c r="DD29" s="632">
        <v>545662</v>
      </c>
      <c r="DE29" s="656"/>
      <c r="DF29" s="656"/>
      <c r="DG29" s="656"/>
      <c r="DH29" s="656"/>
      <c r="DI29" s="656"/>
      <c r="DJ29" s="656"/>
      <c r="DK29" s="657"/>
      <c r="DL29" s="632">
        <v>545662</v>
      </c>
      <c r="DM29" s="656"/>
      <c r="DN29" s="656"/>
      <c r="DO29" s="656"/>
      <c r="DP29" s="656"/>
      <c r="DQ29" s="656"/>
      <c r="DR29" s="656"/>
      <c r="DS29" s="656"/>
      <c r="DT29" s="656"/>
      <c r="DU29" s="656"/>
      <c r="DV29" s="657"/>
      <c r="DW29" s="628">
        <v>17.7</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340002</v>
      </c>
      <c r="S30" s="624"/>
      <c r="T30" s="624"/>
      <c r="U30" s="624"/>
      <c r="V30" s="624"/>
      <c r="W30" s="624"/>
      <c r="X30" s="624"/>
      <c r="Y30" s="625"/>
      <c r="Z30" s="626">
        <v>7.2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538172</v>
      </c>
      <c r="CS30" s="624"/>
      <c r="CT30" s="624"/>
      <c r="CU30" s="624"/>
      <c r="CV30" s="624"/>
      <c r="CW30" s="624"/>
      <c r="CX30" s="624"/>
      <c r="CY30" s="625"/>
      <c r="CZ30" s="628">
        <v>12.6</v>
      </c>
      <c r="DA30" s="653"/>
      <c r="DB30" s="653"/>
      <c r="DC30" s="658"/>
      <c r="DD30" s="632">
        <v>538172</v>
      </c>
      <c r="DE30" s="624"/>
      <c r="DF30" s="624"/>
      <c r="DG30" s="624"/>
      <c r="DH30" s="624"/>
      <c r="DI30" s="624"/>
      <c r="DJ30" s="624"/>
      <c r="DK30" s="625"/>
      <c r="DL30" s="632">
        <v>538172</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97.1</v>
      </c>
      <c r="BH31" s="667"/>
      <c r="BI31" s="667"/>
      <c r="BJ31" s="667"/>
      <c r="BK31" s="667"/>
      <c r="BL31" s="667"/>
      <c r="BM31" s="618">
        <v>83.2</v>
      </c>
      <c r="BN31" s="667"/>
      <c r="BO31" s="667"/>
      <c r="BP31" s="667"/>
      <c r="BQ31" s="668"/>
      <c r="BR31" s="670">
        <v>97.2</v>
      </c>
      <c r="BS31" s="667"/>
      <c r="BT31" s="667"/>
      <c r="BU31" s="667"/>
      <c r="BV31" s="667"/>
      <c r="BW31" s="667"/>
      <c r="BX31" s="618">
        <v>83.7</v>
      </c>
      <c r="BY31" s="667"/>
      <c r="BZ31" s="667"/>
      <c r="CA31" s="667"/>
      <c r="CB31" s="668"/>
      <c r="CD31" s="663"/>
      <c r="CE31" s="664"/>
      <c r="CF31" s="620" t="s">
        <v>301</v>
      </c>
      <c r="CG31" s="621"/>
      <c r="CH31" s="621"/>
      <c r="CI31" s="621"/>
      <c r="CJ31" s="621"/>
      <c r="CK31" s="621"/>
      <c r="CL31" s="621"/>
      <c r="CM31" s="621"/>
      <c r="CN31" s="621"/>
      <c r="CO31" s="621"/>
      <c r="CP31" s="621"/>
      <c r="CQ31" s="622"/>
      <c r="CR31" s="623">
        <v>7490</v>
      </c>
      <c r="CS31" s="656"/>
      <c r="CT31" s="656"/>
      <c r="CU31" s="656"/>
      <c r="CV31" s="656"/>
      <c r="CW31" s="656"/>
      <c r="CX31" s="656"/>
      <c r="CY31" s="657"/>
      <c r="CZ31" s="628">
        <v>0.2</v>
      </c>
      <c r="DA31" s="653"/>
      <c r="DB31" s="653"/>
      <c r="DC31" s="658"/>
      <c r="DD31" s="632">
        <v>7490</v>
      </c>
      <c r="DE31" s="656"/>
      <c r="DF31" s="656"/>
      <c r="DG31" s="656"/>
      <c r="DH31" s="656"/>
      <c r="DI31" s="656"/>
      <c r="DJ31" s="656"/>
      <c r="DK31" s="657"/>
      <c r="DL31" s="632">
        <v>7490</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189601</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98.1</v>
      </c>
      <c r="BH32" s="656"/>
      <c r="BI32" s="656"/>
      <c r="BJ32" s="656"/>
      <c r="BK32" s="656"/>
      <c r="BL32" s="656"/>
      <c r="BM32" s="629">
        <v>93.5</v>
      </c>
      <c r="BN32" s="656"/>
      <c r="BO32" s="656"/>
      <c r="BP32" s="656"/>
      <c r="BQ32" s="669"/>
      <c r="BR32" s="680">
        <v>98.4</v>
      </c>
      <c r="BS32" s="656"/>
      <c r="BT32" s="656"/>
      <c r="BU32" s="656"/>
      <c r="BV32" s="656"/>
      <c r="BW32" s="656"/>
      <c r="BX32" s="629">
        <v>93.8</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13500</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96.3</v>
      </c>
      <c r="BH33" s="682"/>
      <c r="BI33" s="682"/>
      <c r="BJ33" s="682"/>
      <c r="BK33" s="682"/>
      <c r="BL33" s="682"/>
      <c r="BM33" s="683">
        <v>77.900000000000006</v>
      </c>
      <c r="BN33" s="682"/>
      <c r="BO33" s="682"/>
      <c r="BP33" s="682"/>
      <c r="BQ33" s="684"/>
      <c r="BR33" s="681">
        <v>96.4</v>
      </c>
      <c r="BS33" s="682"/>
      <c r="BT33" s="682"/>
      <c r="BU33" s="682"/>
      <c r="BV33" s="682"/>
      <c r="BW33" s="682"/>
      <c r="BX33" s="683">
        <v>79</v>
      </c>
      <c r="BY33" s="682"/>
      <c r="BZ33" s="682"/>
      <c r="CA33" s="682"/>
      <c r="CB33" s="684"/>
      <c r="CD33" s="620" t="s">
        <v>308</v>
      </c>
      <c r="CE33" s="621"/>
      <c r="CF33" s="621"/>
      <c r="CG33" s="621"/>
      <c r="CH33" s="621"/>
      <c r="CI33" s="621"/>
      <c r="CJ33" s="621"/>
      <c r="CK33" s="621"/>
      <c r="CL33" s="621"/>
      <c r="CM33" s="621"/>
      <c r="CN33" s="621"/>
      <c r="CO33" s="621"/>
      <c r="CP33" s="621"/>
      <c r="CQ33" s="622"/>
      <c r="CR33" s="623">
        <v>2321651</v>
      </c>
      <c r="CS33" s="656"/>
      <c r="CT33" s="656"/>
      <c r="CU33" s="656"/>
      <c r="CV33" s="656"/>
      <c r="CW33" s="656"/>
      <c r="CX33" s="656"/>
      <c r="CY33" s="657"/>
      <c r="CZ33" s="628">
        <v>54.6</v>
      </c>
      <c r="DA33" s="653"/>
      <c r="DB33" s="653"/>
      <c r="DC33" s="658"/>
      <c r="DD33" s="632">
        <v>1645446</v>
      </c>
      <c r="DE33" s="656"/>
      <c r="DF33" s="656"/>
      <c r="DG33" s="656"/>
      <c r="DH33" s="656"/>
      <c r="DI33" s="656"/>
      <c r="DJ33" s="656"/>
      <c r="DK33" s="657"/>
      <c r="DL33" s="632">
        <v>1273180</v>
      </c>
      <c r="DM33" s="656"/>
      <c r="DN33" s="656"/>
      <c r="DO33" s="656"/>
      <c r="DP33" s="656"/>
      <c r="DQ33" s="656"/>
      <c r="DR33" s="656"/>
      <c r="DS33" s="656"/>
      <c r="DT33" s="656"/>
      <c r="DU33" s="656"/>
      <c r="DV33" s="657"/>
      <c r="DW33" s="628">
        <v>41.3</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89422</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724083</v>
      </c>
      <c r="CS34" s="624"/>
      <c r="CT34" s="624"/>
      <c r="CU34" s="624"/>
      <c r="CV34" s="624"/>
      <c r="CW34" s="624"/>
      <c r="CX34" s="624"/>
      <c r="CY34" s="625"/>
      <c r="CZ34" s="628">
        <v>17</v>
      </c>
      <c r="DA34" s="653"/>
      <c r="DB34" s="653"/>
      <c r="DC34" s="658"/>
      <c r="DD34" s="632">
        <v>525466</v>
      </c>
      <c r="DE34" s="624"/>
      <c r="DF34" s="624"/>
      <c r="DG34" s="624"/>
      <c r="DH34" s="624"/>
      <c r="DI34" s="624"/>
      <c r="DJ34" s="624"/>
      <c r="DK34" s="625"/>
      <c r="DL34" s="632">
        <v>475970</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148005</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193595</v>
      </c>
      <c r="CS35" s="656"/>
      <c r="CT35" s="656"/>
      <c r="CU35" s="656"/>
      <c r="CV35" s="656"/>
      <c r="CW35" s="656"/>
      <c r="CX35" s="656"/>
      <c r="CY35" s="657"/>
      <c r="CZ35" s="628">
        <v>4.5</v>
      </c>
      <c r="DA35" s="653"/>
      <c r="DB35" s="653"/>
      <c r="DC35" s="658"/>
      <c r="DD35" s="632">
        <v>102201</v>
      </c>
      <c r="DE35" s="656"/>
      <c r="DF35" s="656"/>
      <c r="DG35" s="656"/>
      <c r="DH35" s="656"/>
      <c r="DI35" s="656"/>
      <c r="DJ35" s="656"/>
      <c r="DK35" s="657"/>
      <c r="DL35" s="632">
        <v>102201</v>
      </c>
      <c r="DM35" s="656"/>
      <c r="DN35" s="656"/>
      <c r="DO35" s="656"/>
      <c r="DP35" s="656"/>
      <c r="DQ35" s="656"/>
      <c r="DR35" s="656"/>
      <c r="DS35" s="656"/>
      <c r="DT35" s="656"/>
      <c r="DU35" s="656"/>
      <c r="DV35" s="657"/>
      <c r="DW35" s="628">
        <v>3.3</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185499</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416486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42323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744063</v>
      </c>
      <c r="CS36" s="624"/>
      <c r="CT36" s="624"/>
      <c r="CU36" s="624"/>
      <c r="CV36" s="624"/>
      <c r="CW36" s="624"/>
      <c r="CX36" s="624"/>
      <c r="CY36" s="625"/>
      <c r="CZ36" s="628">
        <v>17.5</v>
      </c>
      <c r="DA36" s="653"/>
      <c r="DB36" s="653"/>
      <c r="DC36" s="658"/>
      <c r="DD36" s="632">
        <v>485208</v>
      </c>
      <c r="DE36" s="624"/>
      <c r="DF36" s="624"/>
      <c r="DG36" s="624"/>
      <c r="DH36" s="624"/>
      <c r="DI36" s="624"/>
      <c r="DJ36" s="624"/>
      <c r="DK36" s="625"/>
      <c r="DL36" s="632">
        <v>437687</v>
      </c>
      <c r="DM36" s="624"/>
      <c r="DN36" s="624"/>
      <c r="DO36" s="624"/>
      <c r="DP36" s="624"/>
      <c r="DQ36" s="624"/>
      <c r="DR36" s="624"/>
      <c r="DS36" s="624"/>
      <c r="DT36" s="624"/>
      <c r="DU36" s="624"/>
      <c r="DV36" s="625"/>
      <c r="DW36" s="628">
        <v>14.2</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245178</v>
      </c>
      <c r="S37" s="624"/>
      <c r="T37" s="624"/>
      <c r="U37" s="624"/>
      <c r="V37" s="624"/>
      <c r="W37" s="624"/>
      <c r="X37" s="624"/>
      <c r="Y37" s="625"/>
      <c r="Z37" s="626">
        <v>5.2</v>
      </c>
      <c r="AA37" s="626"/>
      <c r="AB37" s="626"/>
      <c r="AC37" s="626"/>
      <c r="AD37" s="627">
        <v>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84196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40216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306189</v>
      </c>
      <c r="CS37" s="656"/>
      <c r="CT37" s="656"/>
      <c r="CU37" s="656"/>
      <c r="CV37" s="656"/>
      <c r="CW37" s="656"/>
      <c r="CX37" s="656"/>
      <c r="CY37" s="657"/>
      <c r="CZ37" s="628">
        <v>7.2</v>
      </c>
      <c r="DA37" s="653"/>
      <c r="DB37" s="653"/>
      <c r="DC37" s="658"/>
      <c r="DD37" s="632">
        <v>300901</v>
      </c>
      <c r="DE37" s="656"/>
      <c r="DF37" s="656"/>
      <c r="DG37" s="656"/>
      <c r="DH37" s="656"/>
      <c r="DI37" s="656"/>
      <c r="DJ37" s="656"/>
      <c r="DK37" s="657"/>
      <c r="DL37" s="632">
        <v>268438</v>
      </c>
      <c r="DM37" s="656"/>
      <c r="DN37" s="656"/>
      <c r="DO37" s="656"/>
      <c r="DP37" s="656"/>
      <c r="DQ37" s="656"/>
      <c r="DR37" s="656"/>
      <c r="DS37" s="656"/>
      <c r="DT37" s="656"/>
      <c r="DU37" s="656"/>
      <c r="DV37" s="657"/>
      <c r="DW37" s="628">
        <v>8.6999999999999993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275200</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29609</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764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416486</v>
      </c>
      <c r="CS38" s="624"/>
      <c r="CT38" s="624"/>
      <c r="CU38" s="624"/>
      <c r="CV38" s="624"/>
      <c r="CW38" s="624"/>
      <c r="CX38" s="624"/>
      <c r="CY38" s="625"/>
      <c r="CZ38" s="628">
        <v>9.8000000000000007</v>
      </c>
      <c r="DA38" s="653"/>
      <c r="DB38" s="653"/>
      <c r="DC38" s="658"/>
      <c r="DD38" s="632">
        <v>370764</v>
      </c>
      <c r="DE38" s="624"/>
      <c r="DF38" s="624"/>
      <c r="DG38" s="624"/>
      <c r="DH38" s="624"/>
      <c r="DI38" s="624"/>
      <c r="DJ38" s="624"/>
      <c r="DK38" s="625"/>
      <c r="DL38" s="632">
        <v>257322</v>
      </c>
      <c r="DM38" s="624"/>
      <c r="DN38" s="624"/>
      <c r="DO38" s="624"/>
      <c r="DP38" s="624"/>
      <c r="DQ38" s="624"/>
      <c r="DR38" s="624"/>
      <c r="DS38" s="624"/>
      <c r="DT38" s="624"/>
      <c r="DU38" s="624"/>
      <c r="DV38" s="625"/>
      <c r="DW38" s="628">
        <v>8.3000000000000007</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1326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243424</v>
      </c>
      <c r="CS39" s="656"/>
      <c r="CT39" s="656"/>
      <c r="CU39" s="656"/>
      <c r="CV39" s="656"/>
      <c r="CW39" s="656"/>
      <c r="CX39" s="656"/>
      <c r="CY39" s="657"/>
      <c r="CZ39" s="628">
        <v>5.7</v>
      </c>
      <c r="DA39" s="653"/>
      <c r="DB39" s="653"/>
      <c r="DC39" s="658"/>
      <c r="DD39" s="632">
        <v>161807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13300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112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4704556</v>
      </c>
      <c r="S41" s="696"/>
      <c r="T41" s="696"/>
      <c r="U41" s="696"/>
      <c r="V41" s="696"/>
      <c r="W41" s="696"/>
      <c r="X41" s="696"/>
      <c r="Y41" s="700"/>
      <c r="Z41" s="701">
        <v>100</v>
      </c>
      <c r="AA41" s="701"/>
      <c r="AB41" s="701"/>
      <c r="AC41" s="701"/>
      <c r="AD41" s="702">
        <v>3071984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54497</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248184</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329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534407</v>
      </c>
      <c r="CS42" s="656"/>
      <c r="CT42" s="656"/>
      <c r="CU42" s="656"/>
      <c r="CV42" s="656"/>
      <c r="CW42" s="656"/>
      <c r="CX42" s="656"/>
      <c r="CY42" s="657"/>
      <c r="CZ42" s="628">
        <v>12.6</v>
      </c>
      <c r="DA42" s="653"/>
      <c r="DB42" s="653"/>
      <c r="DC42" s="658"/>
      <c r="DD42" s="632">
        <v>245352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21281</v>
      </c>
      <c r="CS43" s="656"/>
      <c r="CT43" s="656"/>
      <c r="CU43" s="656"/>
      <c r="CV43" s="656"/>
      <c r="CW43" s="656"/>
      <c r="CX43" s="656"/>
      <c r="CY43" s="657"/>
      <c r="CZ43" s="628">
        <v>0.5</v>
      </c>
      <c r="DA43" s="653"/>
      <c r="DB43" s="653"/>
      <c r="DC43" s="658"/>
      <c r="DD43" s="632">
        <v>21281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534407</v>
      </c>
      <c r="CS44" s="624"/>
      <c r="CT44" s="624"/>
      <c r="CU44" s="624"/>
      <c r="CV44" s="624"/>
      <c r="CW44" s="624"/>
      <c r="CX44" s="624"/>
      <c r="CY44" s="625"/>
      <c r="CZ44" s="628">
        <v>12.6</v>
      </c>
      <c r="DA44" s="629"/>
      <c r="DB44" s="629"/>
      <c r="DC44" s="635"/>
      <c r="DD44" s="632">
        <v>245352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187117</v>
      </c>
      <c r="CS45" s="656"/>
      <c r="CT45" s="656"/>
      <c r="CU45" s="656"/>
      <c r="CV45" s="656"/>
      <c r="CW45" s="656"/>
      <c r="CX45" s="656"/>
      <c r="CY45" s="657"/>
      <c r="CZ45" s="628">
        <v>4.4000000000000004</v>
      </c>
      <c r="DA45" s="653"/>
      <c r="DB45" s="653"/>
      <c r="DC45" s="658"/>
      <c r="DD45" s="632">
        <v>22785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349</v>
      </c>
      <c r="CG46" s="621"/>
      <c r="CH46" s="621"/>
      <c r="CI46" s="621"/>
      <c r="CJ46" s="621"/>
      <c r="CK46" s="621"/>
      <c r="CL46" s="621"/>
      <c r="CM46" s="621"/>
      <c r="CN46" s="621"/>
      <c r="CO46" s="621"/>
      <c r="CP46" s="621"/>
      <c r="CQ46" s="622"/>
      <c r="CR46" s="623">
        <v>299753</v>
      </c>
      <c r="CS46" s="624"/>
      <c r="CT46" s="624"/>
      <c r="CU46" s="624"/>
      <c r="CV46" s="624"/>
      <c r="CW46" s="624"/>
      <c r="CX46" s="624"/>
      <c r="CY46" s="625"/>
      <c r="CZ46" s="628">
        <v>7</v>
      </c>
      <c r="DA46" s="629"/>
      <c r="DB46" s="629"/>
      <c r="DC46" s="635"/>
      <c r="DD46" s="632">
        <v>175030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4255335</v>
      </c>
      <c r="CS49" s="682"/>
      <c r="CT49" s="682"/>
      <c r="CU49" s="682"/>
      <c r="CV49" s="682"/>
      <c r="CW49" s="682"/>
      <c r="CX49" s="682"/>
      <c r="CY49" s="711"/>
      <c r="CZ49" s="703">
        <v>100</v>
      </c>
      <c r="DA49" s="712"/>
      <c r="DB49" s="712"/>
      <c r="DC49" s="713"/>
      <c r="DD49" s="714">
        <v>3147668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TRQ5VJ5SMBzzwgCzkURRJzlw9fEk11gQuUyPMG00qCpQJPEG0ePGznaNSHdh5jYCXSTrG3GW11Bfx9IWZnRDA==" saltValue="AQwBifNhjarNFew5GJH+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2" sqref="B12:P12"/>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4705</v>
      </c>
      <c r="R7" s="753"/>
      <c r="S7" s="753"/>
      <c r="T7" s="753"/>
      <c r="U7" s="753"/>
      <c r="V7" s="753">
        <v>4256</v>
      </c>
      <c r="W7" s="753"/>
      <c r="X7" s="753"/>
      <c r="Y7" s="753"/>
      <c r="Z7" s="753"/>
      <c r="AA7" s="753">
        <v>449</v>
      </c>
      <c r="AB7" s="753"/>
      <c r="AC7" s="753"/>
      <c r="AD7" s="753"/>
      <c r="AE7" s="754"/>
      <c r="AF7" s="755">
        <v>425</v>
      </c>
      <c r="AG7" s="756"/>
      <c r="AH7" s="756"/>
      <c r="AI7" s="756"/>
      <c r="AJ7" s="757"/>
      <c r="AK7" s="758">
        <v>146</v>
      </c>
      <c r="AL7" s="759"/>
      <c r="AM7" s="759"/>
      <c r="AN7" s="759"/>
      <c r="AO7" s="759"/>
      <c r="AP7" s="759">
        <v>4218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544</v>
      </c>
      <c r="BT7" s="747"/>
      <c r="BU7" s="747"/>
      <c r="BV7" s="747"/>
      <c r="BW7" s="747"/>
      <c r="BX7" s="747"/>
      <c r="BY7" s="747"/>
      <c r="BZ7" s="747"/>
      <c r="CA7" s="747"/>
      <c r="CB7" s="747"/>
      <c r="CC7" s="747"/>
      <c r="CD7" s="747"/>
      <c r="CE7" s="747"/>
      <c r="CF7" s="747"/>
      <c r="CG7" s="762"/>
      <c r="CH7" s="743">
        <v>15</v>
      </c>
      <c r="CI7" s="744"/>
      <c r="CJ7" s="744"/>
      <c r="CK7" s="744"/>
      <c r="CL7" s="745"/>
      <c r="CM7" s="743">
        <v>48</v>
      </c>
      <c r="CN7" s="744"/>
      <c r="CO7" s="744"/>
      <c r="CP7" s="744"/>
      <c r="CQ7" s="745"/>
      <c r="CR7" s="743">
        <v>9</v>
      </c>
      <c r="CS7" s="744"/>
      <c r="CT7" s="744"/>
      <c r="CU7" s="744"/>
      <c r="CV7" s="745"/>
      <c r="CW7" s="743">
        <v>72</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425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695</v>
      </c>
      <c r="R28" s="823"/>
      <c r="S28" s="823"/>
      <c r="T28" s="823"/>
      <c r="U28" s="823"/>
      <c r="V28" s="823">
        <v>653</v>
      </c>
      <c r="W28" s="823"/>
      <c r="X28" s="823"/>
      <c r="Y28" s="823"/>
      <c r="Z28" s="823"/>
      <c r="AA28" s="823">
        <v>42</v>
      </c>
      <c r="AB28" s="823"/>
      <c r="AC28" s="823"/>
      <c r="AD28" s="823"/>
      <c r="AE28" s="824"/>
      <c r="AF28" s="825">
        <v>42</v>
      </c>
      <c r="AG28" s="823"/>
      <c r="AH28" s="823"/>
      <c r="AI28" s="823"/>
      <c r="AJ28" s="826"/>
      <c r="AK28" s="827">
        <v>70</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676</v>
      </c>
      <c r="R29" s="784"/>
      <c r="S29" s="784"/>
      <c r="T29" s="784"/>
      <c r="U29" s="784"/>
      <c r="V29" s="784">
        <v>646</v>
      </c>
      <c r="W29" s="784"/>
      <c r="X29" s="784"/>
      <c r="Y29" s="784"/>
      <c r="Z29" s="784"/>
      <c r="AA29" s="784">
        <v>30</v>
      </c>
      <c r="AB29" s="784"/>
      <c r="AC29" s="784"/>
      <c r="AD29" s="784"/>
      <c r="AE29" s="785"/>
      <c r="AF29" s="786">
        <v>30</v>
      </c>
      <c r="AG29" s="787"/>
      <c r="AH29" s="787"/>
      <c r="AI29" s="787"/>
      <c r="AJ29" s="788"/>
      <c r="AK29" s="834">
        <v>105</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67</v>
      </c>
      <c r="R30" s="784"/>
      <c r="S30" s="784"/>
      <c r="T30" s="784"/>
      <c r="U30" s="784"/>
      <c r="V30" s="784">
        <v>67</v>
      </c>
      <c r="W30" s="784"/>
      <c r="X30" s="784"/>
      <c r="Y30" s="784"/>
      <c r="Z30" s="784"/>
      <c r="AA30" s="784">
        <v>1</v>
      </c>
      <c r="AB30" s="784"/>
      <c r="AC30" s="784"/>
      <c r="AD30" s="784"/>
      <c r="AE30" s="785"/>
      <c r="AF30" s="786">
        <v>1</v>
      </c>
      <c r="AG30" s="787"/>
      <c r="AH30" s="787"/>
      <c r="AI30" s="787"/>
      <c r="AJ30" s="788"/>
      <c r="AK30" s="834">
        <v>24</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86</v>
      </c>
      <c r="R31" s="784"/>
      <c r="S31" s="784"/>
      <c r="T31" s="784"/>
      <c r="U31" s="784"/>
      <c r="V31" s="784">
        <v>84</v>
      </c>
      <c r="W31" s="784"/>
      <c r="X31" s="784"/>
      <c r="Y31" s="784"/>
      <c r="Z31" s="784"/>
      <c r="AA31" s="784">
        <v>1</v>
      </c>
      <c r="AB31" s="784"/>
      <c r="AC31" s="784"/>
      <c r="AD31" s="784"/>
      <c r="AE31" s="785"/>
      <c r="AF31" s="786">
        <v>1</v>
      </c>
      <c r="AG31" s="787"/>
      <c r="AH31" s="787"/>
      <c r="AI31" s="787"/>
      <c r="AJ31" s="788"/>
      <c r="AK31" s="834">
        <v>30</v>
      </c>
      <c r="AL31" s="830"/>
      <c r="AM31" s="830"/>
      <c r="AN31" s="830"/>
      <c r="AO31" s="830"/>
      <c r="AP31" s="830">
        <v>200</v>
      </c>
      <c r="AQ31" s="830"/>
      <c r="AR31" s="830"/>
      <c r="AS31" s="830"/>
      <c r="AT31" s="830"/>
      <c r="AU31" s="830">
        <v>131</v>
      </c>
      <c r="AV31" s="830"/>
      <c r="AW31" s="830"/>
      <c r="AX31" s="830"/>
      <c r="AY31" s="830"/>
      <c r="AZ31" s="831" t="s">
        <v>545</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307</v>
      </c>
      <c r="R32" s="784"/>
      <c r="S32" s="784"/>
      <c r="T32" s="784"/>
      <c r="U32" s="784"/>
      <c r="V32" s="784">
        <v>289</v>
      </c>
      <c r="W32" s="784"/>
      <c r="X32" s="784"/>
      <c r="Y32" s="784"/>
      <c r="Z32" s="784"/>
      <c r="AA32" s="784">
        <v>18</v>
      </c>
      <c r="AB32" s="784"/>
      <c r="AC32" s="784"/>
      <c r="AD32" s="784"/>
      <c r="AE32" s="785"/>
      <c r="AF32" s="786">
        <v>18</v>
      </c>
      <c r="AG32" s="787"/>
      <c r="AH32" s="787"/>
      <c r="AI32" s="787"/>
      <c r="AJ32" s="788"/>
      <c r="AK32" s="834">
        <v>103</v>
      </c>
      <c r="AL32" s="830"/>
      <c r="AM32" s="830"/>
      <c r="AN32" s="830"/>
      <c r="AO32" s="830"/>
      <c r="AP32" s="830">
        <v>484</v>
      </c>
      <c r="AQ32" s="830"/>
      <c r="AR32" s="830"/>
      <c r="AS32" s="830"/>
      <c r="AT32" s="830"/>
      <c r="AU32" s="830">
        <v>484</v>
      </c>
      <c r="AV32" s="830"/>
      <c r="AW32" s="830"/>
      <c r="AX32" s="830"/>
      <c r="AY32" s="830"/>
      <c r="AZ32" s="831" t="s">
        <v>545</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546</v>
      </c>
      <c r="C68" s="870"/>
      <c r="D68" s="870"/>
      <c r="E68" s="870"/>
      <c r="F68" s="870"/>
      <c r="G68" s="870"/>
      <c r="H68" s="870"/>
      <c r="I68" s="870"/>
      <c r="J68" s="870"/>
      <c r="K68" s="870"/>
      <c r="L68" s="870"/>
      <c r="M68" s="870"/>
      <c r="N68" s="870"/>
      <c r="O68" s="870"/>
      <c r="P68" s="871"/>
      <c r="Q68" s="872">
        <v>284</v>
      </c>
      <c r="R68" s="866"/>
      <c r="S68" s="866"/>
      <c r="T68" s="866"/>
      <c r="U68" s="866"/>
      <c r="V68" s="866">
        <v>263</v>
      </c>
      <c r="W68" s="866"/>
      <c r="X68" s="866"/>
      <c r="Y68" s="866"/>
      <c r="Z68" s="866"/>
      <c r="AA68" s="866">
        <v>21</v>
      </c>
      <c r="AB68" s="866"/>
      <c r="AC68" s="866"/>
      <c r="AD68" s="866"/>
      <c r="AE68" s="866"/>
      <c r="AF68" s="866">
        <v>21</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547</v>
      </c>
      <c r="C69" s="874"/>
      <c r="D69" s="874"/>
      <c r="E69" s="874"/>
      <c r="F69" s="874"/>
      <c r="G69" s="874"/>
      <c r="H69" s="874"/>
      <c r="I69" s="874"/>
      <c r="J69" s="874"/>
      <c r="K69" s="874"/>
      <c r="L69" s="874"/>
      <c r="M69" s="874"/>
      <c r="N69" s="874"/>
      <c r="O69" s="874"/>
      <c r="P69" s="875"/>
      <c r="Q69" s="876">
        <v>2186</v>
      </c>
      <c r="R69" s="830"/>
      <c r="S69" s="830"/>
      <c r="T69" s="830"/>
      <c r="U69" s="830"/>
      <c r="V69" s="830">
        <v>2151</v>
      </c>
      <c r="W69" s="830"/>
      <c r="X69" s="830"/>
      <c r="Y69" s="830"/>
      <c r="Z69" s="830"/>
      <c r="AA69" s="830">
        <v>35</v>
      </c>
      <c r="AB69" s="830"/>
      <c r="AC69" s="830"/>
      <c r="AD69" s="830"/>
      <c r="AE69" s="830"/>
      <c r="AF69" s="830">
        <v>35</v>
      </c>
      <c r="AG69" s="830"/>
      <c r="AH69" s="830"/>
      <c r="AI69" s="830"/>
      <c r="AJ69" s="830"/>
      <c r="AK69" s="830">
        <v>112</v>
      </c>
      <c r="AL69" s="830"/>
      <c r="AM69" s="830"/>
      <c r="AN69" s="830"/>
      <c r="AO69" s="830"/>
      <c r="AP69" s="830">
        <v>861</v>
      </c>
      <c r="AQ69" s="830"/>
      <c r="AR69" s="830"/>
      <c r="AS69" s="830"/>
      <c r="AT69" s="830"/>
      <c r="AU69" s="830">
        <v>59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548</v>
      </c>
      <c r="C70" s="874"/>
      <c r="D70" s="874"/>
      <c r="E70" s="874"/>
      <c r="F70" s="874"/>
      <c r="G70" s="874"/>
      <c r="H70" s="874"/>
      <c r="I70" s="874"/>
      <c r="J70" s="874"/>
      <c r="K70" s="874"/>
      <c r="L70" s="874"/>
      <c r="M70" s="874"/>
      <c r="N70" s="874"/>
      <c r="O70" s="874"/>
      <c r="P70" s="875"/>
      <c r="Q70" s="876">
        <v>767</v>
      </c>
      <c r="R70" s="830"/>
      <c r="S70" s="830"/>
      <c r="T70" s="830"/>
      <c r="U70" s="830"/>
      <c r="V70" s="830">
        <v>623</v>
      </c>
      <c r="W70" s="830"/>
      <c r="X70" s="830"/>
      <c r="Y70" s="830"/>
      <c r="Z70" s="830"/>
      <c r="AA70" s="830">
        <v>144</v>
      </c>
      <c r="AB70" s="830"/>
      <c r="AC70" s="830"/>
      <c r="AD70" s="830"/>
      <c r="AE70" s="830"/>
      <c r="AF70" s="830">
        <v>144</v>
      </c>
      <c r="AG70" s="830"/>
      <c r="AH70" s="830"/>
      <c r="AI70" s="830"/>
      <c r="AJ70" s="830"/>
      <c r="AK70" s="830" t="s">
        <v>553</v>
      </c>
      <c r="AL70" s="830"/>
      <c r="AM70" s="830"/>
      <c r="AN70" s="830"/>
      <c r="AO70" s="830"/>
      <c r="AP70" s="830">
        <v>71</v>
      </c>
      <c r="AQ70" s="830"/>
      <c r="AR70" s="830"/>
      <c r="AS70" s="830"/>
      <c r="AT70" s="830"/>
      <c r="AU70" s="830" t="s">
        <v>553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549</v>
      </c>
      <c r="C71" s="874"/>
      <c r="D71" s="874"/>
      <c r="E71" s="874"/>
      <c r="F71" s="874"/>
      <c r="G71" s="874"/>
      <c r="H71" s="874"/>
      <c r="I71" s="874"/>
      <c r="J71" s="874"/>
      <c r="K71" s="874"/>
      <c r="L71" s="874"/>
      <c r="M71" s="874"/>
      <c r="N71" s="874"/>
      <c r="O71" s="874"/>
      <c r="P71" s="875"/>
      <c r="Q71" s="876">
        <v>176</v>
      </c>
      <c r="R71" s="830"/>
      <c r="S71" s="830"/>
      <c r="T71" s="830"/>
      <c r="U71" s="830"/>
      <c r="V71" s="830">
        <v>142</v>
      </c>
      <c r="W71" s="830"/>
      <c r="X71" s="830"/>
      <c r="Y71" s="830"/>
      <c r="Z71" s="830"/>
      <c r="AA71" s="830">
        <v>34</v>
      </c>
      <c r="AB71" s="830"/>
      <c r="AC71" s="830"/>
      <c r="AD71" s="830"/>
      <c r="AE71" s="830"/>
      <c r="AF71" s="830">
        <v>34</v>
      </c>
      <c r="AG71" s="830"/>
      <c r="AH71" s="830"/>
      <c r="AI71" s="830"/>
      <c r="AJ71" s="830"/>
      <c r="AK71" s="830">
        <v>19</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550</v>
      </c>
      <c r="C72" s="874"/>
      <c r="D72" s="874"/>
      <c r="E72" s="874"/>
      <c r="F72" s="874"/>
      <c r="G72" s="874"/>
      <c r="H72" s="874"/>
      <c r="I72" s="874"/>
      <c r="J72" s="874"/>
      <c r="K72" s="874"/>
      <c r="L72" s="874"/>
      <c r="M72" s="874"/>
      <c r="N72" s="874"/>
      <c r="O72" s="874"/>
      <c r="P72" s="875"/>
      <c r="Q72" s="876">
        <v>4231</v>
      </c>
      <c r="R72" s="830"/>
      <c r="S72" s="830"/>
      <c r="T72" s="830"/>
      <c r="U72" s="830"/>
      <c r="V72" s="830">
        <v>3817</v>
      </c>
      <c r="W72" s="830"/>
      <c r="X72" s="830"/>
      <c r="Y72" s="830"/>
      <c r="Z72" s="830"/>
      <c r="AA72" s="830">
        <v>414</v>
      </c>
      <c r="AB72" s="830"/>
      <c r="AC72" s="830"/>
      <c r="AD72" s="830"/>
      <c r="AE72" s="830"/>
      <c r="AF72" s="830">
        <v>414</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551</v>
      </c>
      <c r="C73" s="874"/>
      <c r="D73" s="874"/>
      <c r="E73" s="874"/>
      <c r="F73" s="874"/>
      <c r="G73" s="874"/>
      <c r="H73" s="874"/>
      <c r="I73" s="874"/>
      <c r="J73" s="874"/>
      <c r="K73" s="874"/>
      <c r="L73" s="874"/>
      <c r="M73" s="874"/>
      <c r="N73" s="874"/>
      <c r="O73" s="874"/>
      <c r="P73" s="875"/>
      <c r="Q73" s="876">
        <v>141</v>
      </c>
      <c r="R73" s="830"/>
      <c r="S73" s="830"/>
      <c r="T73" s="830"/>
      <c r="U73" s="830"/>
      <c r="V73" s="830">
        <v>131</v>
      </c>
      <c r="W73" s="830"/>
      <c r="X73" s="830"/>
      <c r="Y73" s="830"/>
      <c r="Z73" s="830"/>
      <c r="AA73" s="830">
        <v>10</v>
      </c>
      <c r="AB73" s="830"/>
      <c r="AC73" s="830"/>
      <c r="AD73" s="830"/>
      <c r="AE73" s="830"/>
      <c r="AF73" s="830">
        <v>10</v>
      </c>
      <c r="AG73" s="830"/>
      <c r="AH73" s="830"/>
      <c r="AI73" s="830"/>
      <c r="AJ73" s="830"/>
      <c r="AK73" s="830" t="s">
        <v>553</v>
      </c>
      <c r="AL73" s="830"/>
      <c r="AM73" s="830"/>
      <c r="AN73" s="830"/>
      <c r="AO73" s="830"/>
      <c r="AP73" s="830" t="s">
        <v>553</v>
      </c>
      <c r="AQ73" s="830"/>
      <c r="AR73" s="830"/>
      <c r="AS73" s="830"/>
      <c r="AT73" s="830"/>
      <c r="AU73" s="830">
        <v>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552</v>
      </c>
      <c r="C74" s="874"/>
      <c r="D74" s="874"/>
      <c r="E74" s="874"/>
      <c r="F74" s="874"/>
      <c r="G74" s="874"/>
      <c r="H74" s="874"/>
      <c r="I74" s="874"/>
      <c r="J74" s="874"/>
      <c r="K74" s="874"/>
      <c r="L74" s="874"/>
      <c r="M74" s="874"/>
      <c r="N74" s="874"/>
      <c r="O74" s="874"/>
      <c r="P74" s="875"/>
      <c r="Q74" s="876">
        <v>265484</v>
      </c>
      <c r="R74" s="830"/>
      <c r="S74" s="830"/>
      <c r="T74" s="830"/>
      <c r="U74" s="830"/>
      <c r="V74" s="830">
        <v>260529</v>
      </c>
      <c r="W74" s="830"/>
      <c r="X74" s="830"/>
      <c r="Y74" s="830"/>
      <c r="Z74" s="830"/>
      <c r="AA74" s="830">
        <v>4955</v>
      </c>
      <c r="AB74" s="830"/>
      <c r="AC74" s="830"/>
      <c r="AD74" s="830"/>
      <c r="AE74" s="830"/>
      <c r="AF74" s="830">
        <v>4502</v>
      </c>
      <c r="AG74" s="830"/>
      <c r="AH74" s="830"/>
      <c r="AI74" s="830"/>
      <c r="AJ74" s="830"/>
      <c r="AK74" s="830">
        <v>2205</v>
      </c>
      <c r="AL74" s="830"/>
      <c r="AM74" s="830"/>
      <c r="AN74" s="830"/>
      <c r="AO74" s="830"/>
      <c r="AP74" s="830" t="s">
        <v>553</v>
      </c>
      <c r="AQ74" s="830"/>
      <c r="AR74" s="830"/>
      <c r="AS74" s="830"/>
      <c r="AT74" s="830"/>
      <c r="AU74" s="830" t="s">
        <v>553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465549</v>
      </c>
      <c r="AB110" s="900"/>
      <c r="AC110" s="900"/>
      <c r="AD110" s="900"/>
      <c r="AE110" s="901"/>
      <c r="AF110" s="902">
        <v>564399</v>
      </c>
      <c r="AG110" s="900"/>
      <c r="AH110" s="900"/>
      <c r="AI110" s="900"/>
      <c r="AJ110" s="901"/>
      <c r="AK110" s="902">
        <v>545662</v>
      </c>
      <c r="AL110" s="900"/>
      <c r="AM110" s="900"/>
      <c r="AN110" s="900"/>
      <c r="AO110" s="901"/>
      <c r="AP110" s="903">
        <v>21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4784205</v>
      </c>
      <c r="BR110" s="931"/>
      <c r="BS110" s="931"/>
      <c r="BT110" s="931"/>
      <c r="BU110" s="931"/>
      <c r="BV110" s="931">
        <v>4480805</v>
      </c>
      <c r="BW110" s="931"/>
      <c r="BX110" s="931"/>
      <c r="BY110" s="931"/>
      <c r="BZ110" s="931"/>
      <c r="CA110" s="931">
        <v>4217834</v>
      </c>
      <c r="CB110" s="931"/>
      <c r="CC110" s="931"/>
      <c r="CD110" s="931"/>
      <c r="CE110" s="931"/>
      <c r="CF110" s="944">
        <v>162.6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4252</v>
      </c>
      <c r="BR111" s="926"/>
      <c r="BS111" s="926"/>
      <c r="BT111" s="926"/>
      <c r="BU111" s="926"/>
      <c r="BV111" s="926">
        <v>2975</v>
      </c>
      <c r="BW111" s="926"/>
      <c r="BX111" s="926"/>
      <c r="BY111" s="926"/>
      <c r="BZ111" s="926"/>
      <c r="CA111" s="926">
        <v>8246</v>
      </c>
      <c r="CB111" s="926"/>
      <c r="CC111" s="926"/>
      <c r="CD111" s="926"/>
      <c r="CE111" s="926"/>
      <c r="CF111" s="920">
        <v>0.3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407903</v>
      </c>
      <c r="BR112" s="926"/>
      <c r="BS112" s="926"/>
      <c r="BT112" s="926"/>
      <c r="BU112" s="926"/>
      <c r="BV112" s="926">
        <v>585720</v>
      </c>
      <c r="BW112" s="926"/>
      <c r="BX112" s="926"/>
      <c r="BY112" s="926"/>
      <c r="BZ112" s="926"/>
      <c r="CA112" s="926">
        <v>615399</v>
      </c>
      <c r="CB112" s="926"/>
      <c r="CC112" s="926"/>
      <c r="CD112" s="926"/>
      <c r="CE112" s="926"/>
      <c r="CF112" s="920">
        <v>23.7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39380</v>
      </c>
      <c r="AB113" s="938"/>
      <c r="AC113" s="938"/>
      <c r="AD113" s="938"/>
      <c r="AE113" s="939"/>
      <c r="AF113" s="940">
        <v>41616</v>
      </c>
      <c r="AG113" s="938"/>
      <c r="AH113" s="938"/>
      <c r="AI113" s="938"/>
      <c r="AJ113" s="939"/>
      <c r="AK113" s="940">
        <v>43471</v>
      </c>
      <c r="AL113" s="938"/>
      <c r="AM113" s="938"/>
      <c r="AN113" s="938"/>
      <c r="AO113" s="939"/>
      <c r="AP113" s="941">
        <v>1.7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71797</v>
      </c>
      <c r="BR113" s="926"/>
      <c r="BS113" s="926"/>
      <c r="BT113" s="926"/>
      <c r="BU113" s="926"/>
      <c r="BV113" s="926">
        <v>67645</v>
      </c>
      <c r="BW113" s="926"/>
      <c r="BX113" s="926"/>
      <c r="BY113" s="926"/>
      <c r="BZ113" s="926"/>
      <c r="CA113" s="926">
        <v>58692</v>
      </c>
      <c r="CB113" s="926"/>
      <c r="CC113" s="926"/>
      <c r="CD113" s="926"/>
      <c r="CE113" s="926"/>
      <c r="CF113" s="920">
        <v>2.2999999999999998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20350</v>
      </c>
      <c r="AB114" s="959"/>
      <c r="AC114" s="959"/>
      <c r="AD114" s="959"/>
      <c r="AE114" s="960"/>
      <c r="AF114" s="961">
        <v>19677</v>
      </c>
      <c r="AG114" s="959"/>
      <c r="AH114" s="959"/>
      <c r="AI114" s="959"/>
      <c r="AJ114" s="960"/>
      <c r="AK114" s="961">
        <v>20208</v>
      </c>
      <c r="AL114" s="959"/>
      <c r="AM114" s="959"/>
      <c r="AN114" s="959"/>
      <c r="AO114" s="960"/>
      <c r="AP114" s="962">
        <v>0.8</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663418</v>
      </c>
      <c r="BR114" s="926"/>
      <c r="BS114" s="926"/>
      <c r="BT114" s="926"/>
      <c r="BU114" s="926"/>
      <c r="BV114" s="926">
        <v>659235</v>
      </c>
      <c r="BW114" s="926"/>
      <c r="BX114" s="926"/>
      <c r="BY114" s="926"/>
      <c r="BZ114" s="926"/>
      <c r="CA114" s="926">
        <v>548844</v>
      </c>
      <c r="CB114" s="926"/>
      <c r="CC114" s="926"/>
      <c r="CD114" s="926"/>
      <c r="CE114" s="926"/>
      <c r="CF114" s="920">
        <v>21.2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133</v>
      </c>
      <c r="AB115" s="938"/>
      <c r="AC115" s="938"/>
      <c r="AD115" s="938"/>
      <c r="AE115" s="939"/>
      <c r="AF115" s="940">
        <v>90</v>
      </c>
      <c r="AG115" s="938"/>
      <c r="AH115" s="938"/>
      <c r="AI115" s="938"/>
      <c r="AJ115" s="939"/>
      <c r="AK115" s="940">
        <v>2300</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3772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v>3738</v>
      </c>
      <c r="DR116" s="959"/>
      <c r="DS116" s="959"/>
      <c r="DT116" s="959"/>
      <c r="DU116" s="960"/>
      <c r="DV116" s="962">
        <v>0.1</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525412</v>
      </c>
      <c r="AB117" s="979"/>
      <c r="AC117" s="979"/>
      <c r="AD117" s="979"/>
      <c r="AE117" s="980"/>
      <c r="AF117" s="981">
        <v>625782</v>
      </c>
      <c r="AG117" s="979"/>
      <c r="AH117" s="979"/>
      <c r="AI117" s="979"/>
      <c r="AJ117" s="980"/>
      <c r="AK117" s="981">
        <v>611641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441</v>
      </c>
      <c r="BP119" s="1005"/>
      <c r="BQ119" s="999">
        <v>5935347</v>
      </c>
      <c r="BR119" s="1000"/>
      <c r="BS119" s="1000"/>
      <c r="BT119" s="1000"/>
      <c r="BU119" s="1000"/>
      <c r="BV119" s="1000">
        <v>5796380</v>
      </c>
      <c r="BW119" s="1000"/>
      <c r="BX119" s="1000"/>
      <c r="BY119" s="1000"/>
      <c r="BZ119" s="1000"/>
      <c r="CA119" s="1000">
        <v>5449015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4252</v>
      </c>
      <c r="DH119" s="986"/>
      <c r="DI119" s="986"/>
      <c r="DJ119" s="986"/>
      <c r="DK119" s="987"/>
      <c r="DL119" s="985">
        <v>2975</v>
      </c>
      <c r="DM119" s="986"/>
      <c r="DN119" s="986"/>
      <c r="DO119" s="986"/>
      <c r="DP119" s="987"/>
      <c r="DQ119" s="985">
        <v>4508</v>
      </c>
      <c r="DR119" s="986"/>
      <c r="DS119" s="986"/>
      <c r="DT119" s="986"/>
      <c r="DU119" s="987"/>
      <c r="DV119" s="988">
        <v>0.2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2534474</v>
      </c>
      <c r="BR120" s="931"/>
      <c r="BS120" s="931"/>
      <c r="BT120" s="931"/>
      <c r="BU120" s="931"/>
      <c r="BV120" s="931">
        <v>3201071</v>
      </c>
      <c r="BW120" s="931"/>
      <c r="BX120" s="931"/>
      <c r="BY120" s="931"/>
      <c r="BZ120" s="931"/>
      <c r="CA120" s="931">
        <v>3491512</v>
      </c>
      <c r="CB120" s="931"/>
      <c r="CC120" s="931"/>
      <c r="CD120" s="931"/>
      <c r="CE120" s="931"/>
      <c r="CF120" s="944">
        <v>134.6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280027</v>
      </c>
      <c r="DH120" s="931"/>
      <c r="DI120" s="931"/>
      <c r="DJ120" s="931"/>
      <c r="DK120" s="931"/>
      <c r="DL120" s="931">
        <v>442457</v>
      </c>
      <c r="DM120" s="931"/>
      <c r="DN120" s="931"/>
      <c r="DO120" s="931"/>
      <c r="DP120" s="931"/>
      <c r="DQ120" s="931">
        <v>484254</v>
      </c>
      <c r="DR120" s="931"/>
      <c r="DS120" s="931"/>
      <c r="DT120" s="931"/>
      <c r="DU120" s="931"/>
      <c r="DV120" s="932">
        <v>18.7</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127876</v>
      </c>
      <c r="DH121" s="926"/>
      <c r="DI121" s="926"/>
      <c r="DJ121" s="926"/>
      <c r="DK121" s="926"/>
      <c r="DL121" s="926">
        <v>143263</v>
      </c>
      <c r="DM121" s="926"/>
      <c r="DN121" s="926"/>
      <c r="DO121" s="926"/>
      <c r="DP121" s="926"/>
      <c r="DQ121" s="926">
        <v>131145</v>
      </c>
      <c r="DR121" s="926"/>
      <c r="DS121" s="926"/>
      <c r="DT121" s="926"/>
      <c r="DU121" s="926"/>
      <c r="DV121" s="927">
        <v>5.0999999999999996</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3995541</v>
      </c>
      <c r="BR122" s="1000"/>
      <c r="BS122" s="1000"/>
      <c r="BT122" s="1000"/>
      <c r="BU122" s="1000"/>
      <c r="BV122" s="1000">
        <v>3943525</v>
      </c>
      <c r="BW122" s="1000"/>
      <c r="BX122" s="1000"/>
      <c r="BY122" s="1000"/>
      <c r="BZ122" s="1000"/>
      <c r="CA122" s="1000">
        <v>3694865</v>
      </c>
      <c r="CB122" s="1000"/>
      <c r="CC122" s="1000"/>
      <c r="CD122" s="1000"/>
      <c r="CE122" s="1000"/>
      <c r="CF122" s="1017">
        <v>142.5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449</v>
      </c>
      <c r="BP123" s="1005"/>
      <c r="BQ123" s="1063">
        <v>6530015</v>
      </c>
      <c r="BR123" s="1064"/>
      <c r="BS123" s="1064"/>
      <c r="BT123" s="1064"/>
      <c r="BU123" s="1064"/>
      <c r="BV123" s="1064">
        <v>7144596</v>
      </c>
      <c r="BW123" s="1064"/>
      <c r="BX123" s="1064"/>
      <c r="BY123" s="1064"/>
      <c r="BZ123" s="1064"/>
      <c r="CA123" s="1064">
        <v>7186377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133</v>
      </c>
      <c r="AB127" s="959"/>
      <c r="AC127" s="959"/>
      <c r="AD127" s="959"/>
      <c r="AE127" s="960"/>
      <c r="AF127" s="961">
        <v>90</v>
      </c>
      <c r="AG127" s="959"/>
      <c r="AH127" s="959"/>
      <c r="AI127" s="959"/>
      <c r="AJ127" s="960"/>
      <c r="AK127" s="961">
        <v>2300</v>
      </c>
      <c r="AL127" s="959"/>
      <c r="AM127" s="959"/>
      <c r="AN127" s="959"/>
      <c r="AO127" s="960"/>
      <c r="AP127" s="962">
        <v>0.1</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3772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3038413</v>
      </c>
      <c r="AB129" s="959"/>
      <c r="AC129" s="959"/>
      <c r="AD129" s="959"/>
      <c r="AE129" s="960"/>
      <c r="AF129" s="961">
        <v>3068134</v>
      </c>
      <c r="AG129" s="959"/>
      <c r="AH129" s="959"/>
      <c r="AI129" s="959"/>
      <c r="AJ129" s="960"/>
      <c r="AK129" s="961">
        <v>3051641</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392834</v>
      </c>
      <c r="AB130" s="959"/>
      <c r="AC130" s="959"/>
      <c r="AD130" s="959"/>
      <c r="AE130" s="960"/>
      <c r="AF130" s="961">
        <v>460681</v>
      </c>
      <c r="AG130" s="959"/>
      <c r="AH130" s="959"/>
      <c r="AI130" s="959"/>
      <c r="AJ130" s="960"/>
      <c r="AK130" s="961">
        <v>457946</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2645579</v>
      </c>
      <c r="AB131" s="986"/>
      <c r="AC131" s="986"/>
      <c r="AD131" s="986"/>
      <c r="AE131" s="987"/>
      <c r="AF131" s="985">
        <v>2607453</v>
      </c>
      <c r="AG131" s="986"/>
      <c r="AH131" s="986"/>
      <c r="AI131" s="986"/>
      <c r="AJ131" s="987"/>
      <c r="AK131" s="985">
        <v>2593695</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5.011303764</v>
      </c>
      <c r="AB132" s="1097"/>
      <c r="AC132" s="1097"/>
      <c r="AD132" s="1097"/>
      <c r="AE132" s="1098"/>
      <c r="AF132" s="1099">
        <v>6.3318878610000002</v>
      </c>
      <c r="AG132" s="1097"/>
      <c r="AH132" s="1097"/>
      <c r="AI132" s="1097"/>
      <c r="AJ132" s="1098"/>
      <c r="AK132" s="1099">
        <v>5.9257160149999999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4.9000000000000004</v>
      </c>
      <c r="AB133" s="1080"/>
      <c r="AC133" s="1080"/>
      <c r="AD133" s="1080"/>
      <c r="AE133" s="1081"/>
      <c r="AF133" s="1079">
        <v>5.5</v>
      </c>
      <c r="AG133" s="1080"/>
      <c r="AH133" s="1080"/>
      <c r="AI133" s="1080"/>
      <c r="AJ133" s="1081"/>
      <c r="AK133" s="1079">
        <v>5.7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5TIM9iEUWJ50rtAJgZhNWoOmjX3AKhbWKjMfG10HvoJLISX/2T5EFid3vS+sgpWIfGEb7Ir8KOOPqseBoGVtA==" saltValue="WyuaIoZFtNvZp4kOLVM5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BH1" zoomScale="70" zoomScaleNormal="70" zoomScaleSheetLayoutView="100" workbookViewId="0">
      <selection activeCell="AH51" sqref="AH51"/>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1t70sBOHyJOFtC2gkRibPMbUBJegQnKAOSipla54QSx+fKd+d/tt/EJR3jAdgnT8pW62ozzQljAvQISCSsp7A==" saltValue="3NluOEP5hb3LtmSd4gCJ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DWZYLGCrDJRoORrwQc1fM8QO1c5LsTn2W5YwdKTr0A3ZSbZnZK8VidPDCbxIfrzJZKnBgNtUmN7KpIDCr8wXw==" saltValue="7FdPt40OGBOWNstqxm5xu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K1"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663340</v>
      </c>
      <c r="AP9" s="281">
        <v>165876</v>
      </c>
      <c r="AQ9" s="282">
        <v>243450</v>
      </c>
      <c r="AR9" s="283">
        <v>-31.9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168068</v>
      </c>
      <c r="AP10" s="284">
        <v>42028</v>
      </c>
      <c r="AQ10" s="285">
        <v>36828</v>
      </c>
      <c r="AR10" s="286">
        <v>14.1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2575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58142</v>
      </c>
      <c r="AP13" s="284">
        <v>14539</v>
      </c>
      <c r="AQ13" s="285">
        <v>11862</v>
      </c>
      <c r="AR13" s="286">
        <v>22.6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21281</v>
      </c>
      <c r="AP14" s="284">
        <v>5322</v>
      </c>
      <c r="AQ14" s="285">
        <v>4647</v>
      </c>
      <c r="AR14" s="286">
        <v>14.5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-47198</v>
      </c>
      <c r="AP15" s="284">
        <v>-11802</v>
      </c>
      <c r="AQ15" s="285">
        <v>-13358</v>
      </c>
      <c r="AR15" s="286">
        <v>-11.6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863633</v>
      </c>
      <c r="AP16" s="284">
        <v>215962</v>
      </c>
      <c r="AQ16" s="285">
        <v>286004</v>
      </c>
      <c r="AR16" s="286">
        <v>-24.5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18</v>
      </c>
      <c r="AP21" s="298">
        <v>24.25</v>
      </c>
      <c r="AQ21" s="299">
        <v>-6.25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94.7</v>
      </c>
      <c r="AP22" s="303">
        <v>95.4</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545662</v>
      </c>
      <c r="AP32" s="312">
        <v>136450</v>
      </c>
      <c r="AQ32" s="313">
        <v>167387</v>
      </c>
      <c r="AR32" s="314">
        <v>-18.5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v>5</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43471</v>
      </c>
      <c r="AP35" s="312">
        <v>10870</v>
      </c>
      <c r="AQ35" s="313">
        <v>34589</v>
      </c>
      <c r="AR35" s="314">
        <v>-68.599999999999994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20208</v>
      </c>
      <c r="AP36" s="312">
        <v>5053</v>
      </c>
      <c r="AQ36" s="313">
        <v>2508</v>
      </c>
      <c r="AR36" s="314">
        <v>101.5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2300</v>
      </c>
      <c r="AP37" s="312">
        <v>575</v>
      </c>
      <c r="AQ37" s="313">
        <v>1525</v>
      </c>
      <c r="AR37" s="314">
        <v>-62.3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44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t="s">
        <v>486</v>
      </c>
      <c r="AP39" s="312" t="s">
        <v>486</v>
      </c>
      <c r="AQ39" s="313">
        <v>-7489</v>
      </c>
      <c r="AR39" s="314" t="s">
        <v>486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-457946</v>
      </c>
      <c r="AP40" s="312">
        <v>-114515</v>
      </c>
      <c r="AQ40" s="313">
        <v>-138932</v>
      </c>
      <c r="AR40" s="314">
        <v>-17.600000000000001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153695</v>
      </c>
      <c r="AP41" s="312">
        <v>38433</v>
      </c>
      <c r="AQ41" s="313">
        <v>59636</v>
      </c>
      <c r="AR41" s="314">
        <v>-35.6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542776</v>
      </c>
      <c r="AN51" s="334">
        <v>124177</v>
      </c>
      <c r="AO51" s="335">
        <v>-57.3</v>
      </c>
      <c r="AP51" s="336">
        <v>268375</v>
      </c>
      <c r="AQ51" s="337">
        <v>-1.2</v>
      </c>
      <c r="AR51" s="338">
        <v>-56.1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332655</v>
      </c>
      <c r="AN52" s="342">
        <v>76105</v>
      </c>
      <c r="AO52" s="343">
        <v>22.6</v>
      </c>
      <c r="AP52" s="344">
        <v>119602</v>
      </c>
      <c r="AQ52" s="345">
        <v>1.5</v>
      </c>
      <c r="AR52" s="346">
        <v>21.1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490805</v>
      </c>
      <c r="AN53" s="334">
        <v>114755</v>
      </c>
      <c r="AO53" s="335">
        <v>-7.6</v>
      </c>
      <c r="AP53" s="336">
        <v>301035</v>
      </c>
      <c r="AQ53" s="337">
        <v>12.2</v>
      </c>
      <c r="AR53" s="338">
        <v>-19.8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285501</v>
      </c>
      <c r="AN54" s="342">
        <v>66753</v>
      </c>
      <c r="AO54" s="343">
        <v>-12.3</v>
      </c>
      <c r="AP54" s="344">
        <v>154376</v>
      </c>
      <c r="AQ54" s="345">
        <v>29.1</v>
      </c>
      <c r="AR54" s="346">
        <v>-41.4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317885</v>
      </c>
      <c r="AN55" s="334">
        <v>75958</v>
      </c>
      <c r="AO55" s="335">
        <v>-33.799999999999997</v>
      </c>
      <c r="AP55" s="336">
        <v>277467</v>
      </c>
      <c r="AQ55" s="337">
        <v>-7.8</v>
      </c>
      <c r="AR55" s="338">
        <v>-26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135036</v>
      </c>
      <c r="AN56" s="342">
        <v>32267</v>
      </c>
      <c r="AO56" s="343">
        <v>-51.7</v>
      </c>
      <c r="AP56" s="344">
        <v>128378</v>
      </c>
      <c r="AQ56" s="345">
        <v>-16.8</v>
      </c>
      <c r="AR56" s="346">
        <v>-34.9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370279</v>
      </c>
      <c r="AN57" s="334">
        <v>90577</v>
      </c>
      <c r="AO57" s="335">
        <v>19.2</v>
      </c>
      <c r="AP57" s="336">
        <v>282256</v>
      </c>
      <c r="AQ57" s="337">
        <v>1.7</v>
      </c>
      <c r="AR57" s="338">
        <v>17.5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196336</v>
      </c>
      <c r="AN58" s="342">
        <v>48027</v>
      </c>
      <c r="AO58" s="343">
        <v>48.8</v>
      </c>
      <c r="AP58" s="344">
        <v>145453</v>
      </c>
      <c r="AQ58" s="345">
        <v>13.3</v>
      </c>
      <c r="AR58" s="346">
        <v>35.5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534407</v>
      </c>
      <c r="AN59" s="334">
        <v>133635</v>
      </c>
      <c r="AO59" s="335">
        <v>47.5</v>
      </c>
      <c r="AP59" s="336">
        <v>295341</v>
      </c>
      <c r="AQ59" s="337">
        <v>4.5999999999999996</v>
      </c>
      <c r="AR59" s="338">
        <v>42.9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299753</v>
      </c>
      <c r="AN60" s="342">
        <v>74957</v>
      </c>
      <c r="AO60" s="343">
        <v>56.1</v>
      </c>
      <c r="AP60" s="344">
        <v>137402</v>
      </c>
      <c r="AQ60" s="345">
        <v>-5.5</v>
      </c>
      <c r="AR60" s="346">
        <v>61.6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451230</v>
      </c>
      <c r="AN61" s="349">
        <v>107820</v>
      </c>
      <c r="AO61" s="350">
        <v>-6.4</v>
      </c>
      <c r="AP61" s="351">
        <v>284895</v>
      </c>
      <c r="AQ61" s="352">
        <v>1.9</v>
      </c>
      <c r="AR61" s="338">
        <v>-8.3000000000000007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249856</v>
      </c>
      <c r="AN62" s="342">
        <v>59622</v>
      </c>
      <c r="AO62" s="343">
        <v>12.7</v>
      </c>
      <c r="AP62" s="344">
        <v>137042</v>
      </c>
      <c r="AQ62" s="345">
        <v>4.3</v>
      </c>
      <c r="AR62" s="346">
        <v>8.4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8UezTTgWAGlyBUwFRQev7V5XRQhAg4hr/XJv0VYycb1v/4zhOwg8KqrZVI+/reP0ukydUQ/nmYh7mWvrmM+9w==" saltValue="vnyM2z+3oPVmav1ya75Y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L1" zoomScaleNormal="100" zoomScaleSheetLayoutView="55" workbookViewId="0">
      <selection activeCell="AD104" sqref="AD104"/>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9U3Bsj6l2/g2jvZXoWP1wL2bxVLrgv8A9Hqo2SMtc22sw5GukW9pmnFJwZPU6hhMLoidstWkHJVPZI59xg9GFA==" saltValue="4/OD9qjmLpQYANUZztVT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xWh+lW1qzXRvfmFaM2iMgna7WCGcAGQ8vw16toT1irfNfP2MA1qlAsJKy0CS3Jv18/BShM+2ujd86pltyKTc5w==" saltValue="A02Kwmx9fkfrcrsGyOCl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49.33</v>
      </c>
      <c r="G47" s="12">
        <v>56.51</v>
      </c>
      <c r="H47" s="12">
        <v>64.069999999999993</v>
      </c>
      <c r="I47" s="12">
        <v>76.849999999999994</v>
      </c>
      <c r="J47" s="13">
        <v>82.19</v>
      </c>
    </row>
    <row r="48" spans="2:10" ht="57.75" customHeight="1" x14ac:dyDescent="0.2">
      <c r="B48" s="14"/>
      <c r="C48" s="1141" t="s">
        <v>4</v>
      </c>
      <c r="D48" s="1141"/>
      <c r="E48" s="1142"/>
      <c r="F48" s="15">
        <v>8.98</v>
      </c>
      <c r="G48" s="16">
        <v>10.15</v>
      </c>
      <c r="H48" s="16">
        <v>16.91</v>
      </c>
      <c r="I48" s="16">
        <v>11.34</v>
      </c>
      <c r="J48" s="17">
        <v>13.94</v>
      </c>
    </row>
    <row r="49" spans="2:10" ht="57.75" customHeight="1" thickBot="1" x14ac:dyDescent="0.25">
      <c r="B49" s="18"/>
      <c r="C49" s="1143" t="s">
        <v>5</v>
      </c>
      <c r="D49" s="1143"/>
      <c r="E49" s="1144"/>
      <c r="F49" s="19">
        <v>6.01</v>
      </c>
      <c r="G49" s="20">
        <v>7.06</v>
      </c>
      <c r="H49" s="20">
        <v>14.69</v>
      </c>
      <c r="I49" s="20" t="s">
        <v>530</v>
      </c>
      <c r="J49" s="21">
        <v>1.57</v>
      </c>
    </row>
    <row r="50" spans="2:10" ht="13" x14ac:dyDescent="0.2"/>
  </sheetData>
  <sheetProtection algorithmName="SHA-512" hashValue="bWr+7P1TazoPEViBOofSzAmT/enK8IScAmk8g3r9DbQQrLWtsiAUdBl8HPIel2gGFVY4hUz59AL5aTO/3a+D0A==" saltValue="INzHWFGg6qOmbAzW+BYc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1614EA4-0CC7-44AD-816E-FBB7F29AD2C7}">
  <ds:schemaRefs>
    <ds:schemaRef ds:uri="http://schemas.microsoft.com/sharepoint/v3/contenttype/forms"/>
  </ds:schemaRefs>
</ds:datastoreItem>
</file>

<file path=customXml/itemProps2.xml><?xml version="1.0" encoding="utf-8"?>
<ds:datastoreItem xmlns:ds="http://schemas.openxmlformats.org/officeDocument/2006/customXml" ds:itemID="{EC2809DB-98AA-4ECD-BB21-42AA83D5F8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6BDDA9-C729-4E81-B306-5B04325BDBF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2025-03-14T02:34:05Z</cp:lastPrinted>
  <dcterms:created xsi:type="dcterms:W3CDTF">2025-02-19T01:22:34Z</dcterms:created>
  <dcterms:modified xsi:type="dcterms:W3CDTF">2025-09-30T07:59:13Z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