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EBB9964F-DADD-463E-B812-5621C07D6171}"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W35" i="10"/>
  <c r="BW36" i="10" s="1"/>
  <c r="BW37" i="10" s="1"/>
  <c r="BW38" i="10" s="1"/>
  <c r="BW39" i="10" s="1"/>
  <c r="BW40" i="10" s="1"/>
  <c r="BW41" i="10" s="1"/>
  <c r="BW42" i="10" s="1"/>
  <c r="BE35" i="10"/>
  <c r="C35" i="10"/>
  <c r="CO34" i="10"/>
  <c r="CO35" i="10" s="1"/>
  <c r="BW34" i="10"/>
  <c r="BE34" i="10"/>
  <c r="U34" i="10"/>
  <c r="U35" i="10" s="1"/>
  <c r="U36" i="10" s="1"/>
  <c r="C34" i="10"/>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<sst xmlns="http://schemas.openxmlformats.org/spreadsheetml/2006/main" count="1133" uniqueCount="574">
  <si>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</si>
  <si>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</si>
  <si>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</si>
  <si>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</si>
  <si>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</si>
  <si>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</si>
  <si>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</si>
  <si>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</si>
  <si>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</si>
  <si>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</si>
  <si>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</si>
  <si>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</si>
  <si>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</si>
  <si>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</si>
  <si>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</si>
  <si>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</si>
  <si>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</si>
  <si>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</si>
  <si>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</si>
  <si>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</si>
  <si>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</si>
  <si>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</si>
  <si>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</si>
  <si>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</si>
  <si>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</si>
  <si>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</si>
  <si>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</si>
  <si>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</si>
  <si>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</si>
  <si>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</si>
  <si>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</si>
  <si>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</si>
  <si>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</si>
  <si>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</si>
  <si>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</si>
  <si>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</si>
  <si>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</si>
  <si>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</si>
  <si>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</si>
  <si>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</si>
  <si>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</si>
  <si>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</si>
  <si>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</si>
  <si>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</si>
  <si>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</si>
  <si>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</si>
  <si>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</si>
  <si>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</si>
  <si>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</si>
  <si>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</si>
  <si>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</si>
  <si>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</si>
  <si>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</si>
  <si>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</si>
  <si>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</si>
  <si>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</si>
  <si>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</si>
  <si>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</si>
  <si>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</si>
  <si>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</si>
  <si>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</si>
  <si>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</si>
  <si>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</si>
  <si>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</si>
  <si>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</si>
  <si>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</si>
  <si>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</si>
  <si>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</si>
  <si>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</si>
  <si>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</si>
  <si>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</si>
  <si>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</si>
  <si>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</si>
  <si>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</si>
  <si>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</si>
  <si>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</si>
  <si>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</si>
  <si>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</si>
  <si>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</si>
  <si>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</si>
  <si>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</si>
  <si>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</si>
  <si>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</si>
  <si>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</si>
  <si>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</si>
  <si>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</si>
  <si>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</si>
  <si>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</si>
  <si>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</si>
  <si>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</si>
  <si>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</si>
  <si>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</si>
  <si>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</si>
  <si>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</si>
  <si>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草津町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</si>
  <si>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</si>
  <si>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</si>
  <si>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</si>
  <si>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</si>
  <si>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</si>
  <si>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</si>
  <si>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</si>
  <si>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</si>
  <si>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</si>
  <si>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</si>
  <si>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</si>
  <si>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</si>
  <si>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</si>
  <si>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</si>
  <si>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</si>
  <si>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</si>
  <si>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</si>
  <si>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</si>
  <si>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</si>
  <si>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</si>
  <si>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</si>
  <si>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</si>
  <si>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</si>
  <si>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</si>
  <si>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</si>
  <si>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</si>
  <si>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</si>
  <si>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</si>
  <si>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</si>
  <si>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</si>
  <si>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</si>
  <si>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</si>
  <si>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</si>
  <si>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</si>
  <si>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</si>
  <si>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</si>
  <si>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</si>
  <si>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</si>
  <si>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</si>
  <si>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</si>
  <si>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</si>
  <si>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</si>
  <si>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</si>
  <si>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</si>
  <si>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</si>
  <si>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</si>
  <si>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</si>
  <si>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</si>
  <si>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</si>
  <si>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</si>
  <si>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</si>
  <si>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</si>
  <si>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</si>
  <si>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</si>
  <si>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</si>
  <si>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</si>
  <si>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</si>
  <si>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</si>
  <si>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</si>
  <si>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</si>
  <si>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</si>
  <si>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</si>
  <si>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</si>
  <si>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</si>
  <si>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</si>
  <si>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</si>
  <si>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</si>
  <si>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</si>
  <si>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</si>
  <si>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</si>
  <si>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</si>
  <si>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</si>
  <si>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</si>
  <si>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</si>
  <si>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</si>
  <si>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</si>
  <si>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</si>
  <si>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</si>
  <si>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</si>
  <si>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</si>
  <si>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</si>
  <si>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</si>
  <si>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</si>
  <si>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</si>
  <si>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</si>
  <si>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</si>
  <si>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</si>
  <si>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</si>
  <si>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</si>
  <si>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</si>
  <si>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</si>
  <si>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</si>
  <si>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</si>
  <si>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</si>
  <si>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</si>
  <si>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</si>
  <si>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</si>
  <si>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</si>
  <si>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</si>
  <si>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</si>
  <si>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</si>
  <si>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</si>
  <si>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</si>
  <si>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</si>
  <si>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</si>
  <si>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</si>
  <si>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</si>
  <si>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</si>
  <si>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群馬県草津町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</si>
  <si>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</si>
  <si>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</si>
  <si>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</si>
  <si>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</si>
  <si>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</si>
  <si>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</si>
  <si>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</si>
  <si>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</si>
  <si>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</si>
  <si>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</si>
  <si>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</si>
  <si>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</si>
  <si>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</si>
  <si>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</si>
  <si>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</si>
  <si>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</si>
  <si>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</si>
  <si>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</si>
  <si>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</si>
  <si>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</si>
  <si>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</si>
  <si>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</si>
  <si>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</si>
  <si>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</si>
  <si>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</si>
  <si>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</si>
  <si>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</si>
  <si>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</si>
  <si>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</si>
  <si>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</si>
  <si>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</si>
  <si>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</si>
  <si>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</si>
  <si>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</si>
  <si>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</si>
  <si>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</si>
  <si>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</si>
  <si>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</si>
  <si>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</si>
  <si>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</si>
  <si>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</si>
  <si>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</si>
  <si>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</si>
  <si>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</si>
  <si>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</si>
  <si>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</si>
  <si>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</si>
  <si>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</si>
  <si>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</si>
  <si>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</si>
  <si>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</si>
  <si>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</si>
  <si>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</si>
  <si>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</si>
  <si>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</si>
  <si>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</si>
  <si>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</si>
  <si>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</si>
  <si>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</si>
  <si>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</si>
  <si>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</si>
  <si>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</si>
  <si>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</si>
  <si>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</si>
  <si>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</si>
  <si>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</si>
  <si>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</si>
  <si>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</si>
  <si>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</si>
  <si>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</si>
  <si>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</si>
  <si>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</si>
  <si>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</si>
  <si>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</si>
  <si>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</si>
  <si>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</si>
  <si>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</si>
  <si>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</si>
  <si>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</si>
  <si>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</si>
  <si>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</si>
  <si>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</si>
  <si>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</si>
  <si>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</si>
  <si>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</si>
  <si>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</si>
  <si>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</si>
  <si>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</si>
  <si>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</si>
  <si>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</si>
  <si>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</si>
  <si>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</si>
  <si>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</si>
  <si>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</si>
  <si>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</si>
  <si>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</si>
  <si>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</si>
  <si>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</si>
  <si>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</si>
  <si>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</si>
  <si>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</si>
  <si>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</si>
  <si>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</si>
  <si>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</si>
  <si>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</si>
  <si>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</si>
  <si>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</si>
  <si>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</si>
  <si>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</si>
  <si>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</si>
  <si>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</si>
  <si>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</si>
  <si>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</si>
  <si>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</si>
  <si>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</si>
  <si>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</si>
  <si>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</si>
  <si>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</si>
  <si>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</si>
  <si>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</si>
  <si>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</si>
  <si>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</si>
  <si>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</si>
  <si>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</si>
  <si>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</si>
  <si>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</si>
  <si>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</si>
  <si>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</si>
  <si>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</si>
  <si>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</si>
  <si>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</si>
  <si>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</si>
  <si>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</si>
  <si>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</si>
  <si>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</si>
  <si>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</si>
  <si>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</si>
  <si>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</si>
  <si>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</si>
  <si>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</si>
  <si>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</si>
  <si>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</si>
  <si>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</si>
  <si>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</si>
  <si>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</si>
  <si>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</si>
  <si>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</si>
  <si>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</si>
  <si>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</si>
  <si>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</si>
  <si>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群馬県草津町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</si>
  <si>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</si>
  <si>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</si>
  <si>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</si>
  <si>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</si>
  <si>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</si>
  <si>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</si>
  <si>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</si>
  <si>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</si>
  <si>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</si>
  <si>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</si>
  <si>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</si>
  <si>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</si>
  <si>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</si>
  <si>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</si>
  <si>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</si>
  <si>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</si>
  <si>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</si>
  <si>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</si>
  <si>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</si>
  <si>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</si>
  <si>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</si>
  <si>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</si>
  <si>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</si>
  <si>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</si>
  <si>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</si>
  <si>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</si>
  <si>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</si>
  <si>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</si>
  <si>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</si>
  <si>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</si>
  <si>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</si>
  <si>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</si>
  <si>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</si>
  <si>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</si>
  <si>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</si>
  <si>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</si>
  <si>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</si>
  <si>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</si>
  <si>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温泉温水供給事業会計</t>
    <phoneticPr fontId="5"/>
  </si>
  <si>
    <t>千客万来事業会計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</si>
  <si>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</si>
  <si>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</si>
  <si>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</si>
  <si>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</si>
  <si>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</si>
  <si>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</si>
  <si>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</si>
  <si>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</si>
  <si>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</si>
  <si>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</si>
  <si>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</si>
  <si>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</si>
  <si>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</si>
  <si>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</si>
  <si>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</si>
  <si>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</si>
  <si>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</si>
  <si>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</si>
  <si>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</si>
  <si>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</si>
  <si>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</si>
  <si>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</si>
  <si>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</si>
  <si>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</si>
  <si>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</si>
  <si>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</si>
  <si>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</si>
  <si>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</si>
  <si>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</si>
  <si>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</si>
  <si>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</si>
  <si>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</si>
  <si>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</si>
  <si>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</si>
  <si>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</si>
  <si>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</si>
  <si>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</si>
  <si>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</si>
  <si>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</si>
  <si>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</si>
  <si>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</si>
  <si>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</si>
  <si>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</si>
  <si>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</si>
  <si>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</si>
  <si>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</si>
  <si>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</si>
  <si>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</si>
  <si>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</si>
  <si>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</si>
  <si>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</si>
  <si>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</si>
  <si>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</si>
  <si>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</si>
  <si>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</si>
  <si>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</si>
  <si>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</si>
  <si>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</si>
  <si>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</si>
  <si>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</si>
  <si>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</si>
  <si>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</si>
  <si>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</si>
  <si>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</si>
  <si>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</si>
  <si>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</si>
  <si>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</si>
  <si>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</si>
  <si>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</si>
  <si>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</si>
  <si>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</si>
  <si>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</si>
  <si>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</si>
  <si>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</si>
  <si>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</si>
  <si>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</si>
  <si>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</si>
  <si>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</si>
  <si>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</si>
  <si>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</si>
  <si>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</si>
  <si>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</si>
  <si>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</si>
  <si>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</si>
  <si>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</si>
  <si>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</si>
  <si>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</si>
  <si>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</si>
  <si>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</si>
  <si>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</si>
  <si>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</si>
  <si>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</si>
  <si>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</si>
  <si>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</si>
  <si>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</si>
  <si>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</si>
  <si>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</si>
  <si>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</si>
  <si>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</si>
  <si>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</si>
  <si>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</si>
  <si>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</si>
  <si>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</si>
  <si>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</si>
  <si>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</si>
  <si>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</si>
  <si>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</si>
  <si>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</si>
  <si>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</si>
  <si>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</si>
  <si>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</si>
  <si>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</si>
  <si>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</si>
  <si>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</si>
  <si>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</si>
  <si>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</si>
  <si>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</si>
  <si>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</si>
  <si>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</si>
  <si>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</si>
  <si>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</si>
  <si>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</si>
  <si>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</si>
  <si>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</si>
  <si>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</si>
  <si>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</si>
  <si>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</si>
  <si>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</si>
  <si>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</si>
  <si>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</si>
  <si>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</si>
  <si>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</si>
  <si>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</si>
  <si>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</si>
  <si>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</si>
  <si>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</si>
  <si>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温泉温水供給事業会計</t>
  </si>
  <si>
    <t>千客万来事業会計</t>
  </si>
  <si>
    <t>水道事業会計</t>
  </si>
  <si>
    <t>公共下水道事業特別会計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</si>
  <si>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</si>
  <si>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</si>
  <si>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</si>
  <si>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</si>
  <si>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</si>
  <si>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</si>
  <si>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</si>
  <si>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</si>
  <si>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</si>
  <si>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</si>
  <si>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</si>
  <si>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吾妻広域町村圏振興整備組合（一般会計）</t>
  </si>
  <si>
    <t>吾妻広域町村圏振興整備組合（病院事業）</t>
  </si>
  <si>
    <t>西吾妻衛生施設組合</t>
  </si>
  <si>
    <t>群馬県後期高齢者医療広域連合（一般会計）</t>
  </si>
  <si>
    <t>群馬県後期高齢者医療広域連合（事業会計）</t>
  </si>
  <si>
    <t>群馬県市町村総合事務組合</t>
  </si>
  <si>
    <t>群馬県市町村会館管理組合</t>
  </si>
  <si>
    <t>西吾妻福祉病院組合</t>
  </si>
  <si>
    <t>吾妻環境施設組合</t>
  </si>
  <si>
    <t>　　　　－</t>
  </si>
  <si>
    <t>草津観光公社</t>
  </si>
  <si>
    <t>ザスパ</t>
  </si>
  <si>
    <t>草津よいとこ元気基金</t>
    <rPh sb="0" eb="2">
      <t>クサツ</t>
    </rPh>
    <rPh sb="6" eb="8">
      <t>ゲンキ</t>
    </rPh>
    <rPh sb="8" eb="10">
      <t>キキン</t>
    </rPh>
    <phoneticPr fontId="5"/>
  </si>
  <si>
    <t>公共施設整備基金</t>
    <rPh sb="0" eb="4">
      <t>コウキョウシセツ</t>
    </rPh>
    <rPh sb="4" eb="6">
      <t>セイビ</t>
    </rPh>
    <rPh sb="6" eb="8">
      <t>キキン</t>
    </rPh>
    <phoneticPr fontId="2"/>
  </si>
  <si>
    <t>社会福祉基金</t>
    <rPh sb="0" eb="4">
      <t>シャカイフクシ</t>
    </rPh>
    <rPh sb="4" eb="6">
      <t>キキン</t>
    </rPh>
    <phoneticPr fontId="2"/>
  </si>
  <si>
    <t>中学校施設整備基金</t>
    <rPh sb="0" eb="3">
      <t>チュウガッコウ</t>
    </rPh>
    <rPh sb="3" eb="5">
      <t>シセツ</t>
    </rPh>
    <rPh sb="5" eb="7">
      <t>セイビ</t>
    </rPh>
    <rPh sb="7" eb="9">
      <t>キキン</t>
    </rPh>
    <phoneticPr fontId="2"/>
  </si>
  <si>
    <t>スポーツ振興基金</t>
    <rPh sb="4" eb="6">
      <t>シンコウ</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</si>
  <si>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</si>
  <si>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</si>
  <si>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抑制や充当可能基金の増加により、将来負担比率については平成２８年度から令和５年度まで算定されない良好な結果となっている。一方で、有形固定資産減価償却率については７３．５％と類似団体と比べてみても高い水準となっており、前年度と比べてみると０．３ポイントの悪化となっている。主な要因は学校施設や公営住宅の老朽化によるものであるが、今後については充当可能財源を活用し、公共施設総合管理計画に基づいた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</si>
  <si>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</si>
  <si>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</si>
  <si>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</si>
  <si>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</si>
  <si>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</si>
  <si>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</si>
  <si>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抑制や充当可能基金の増加により、将来負担比率については平成２８年度から令和５年度まで算定されない良好な結果となっている。また実質公債費比率についても、類似団体と比較して低い水準にあり、近年は横ばいとなっている。今後は施設の老朽化対策などにより地方債の発行が増えていくことが予想されるため、公債費の適正化が重要な課題とな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</si>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</sst>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EC129F-110E-4A4A-B76E-98E119DBB6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586-441D-82F1-2A7A712172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101290</c:v>
                </c:pt>
                <c:pt idx="1">
                  <c:v>118728</c:v>
                </c:pt>
                <c:pt idx="2">
                  <c:v>72696</c:v>
                </c:pt>
                <c:pt idx="3">
                  <c:v>90927</c:v>
                </c:pt>
                <c:pt idx="4">
                  <c:v>157092</c:v>
                </c:pt>
              </c:numCache>
            </c:numRef>
          </c:val>
          <c:smooth val="0"/>
          <c:extLst>
            <c:ext xmlns:c16="http://schemas.microsoft.com/office/drawing/2014/chart" uri="{C3380CC4-5D6E-409C-BE32-E72D297353CC}">
              <c16:uniqueId val="{00000001-1586-441D-82F1-2A7A712172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5.07</c:v>
                </c:pt>
                <c:pt idx="1">
                  <c:v>5.88</c:v>
                </c:pt>
                <c:pt idx="2">
                  <c:v>3.93</c:v>
                </c:pt>
                <c:pt idx="3">
                  <c:v>3.59</c:v>
                </c:pt>
                <c:pt idx="4">
                  <c:v>6.63</c:v>
                </c:pt>
              </c:numCache>
            </c:numRef>
          </c:val>
          <c:extLst>
            <c:ext xmlns:c16="http://schemas.microsoft.com/office/drawing/2014/chart" uri="{C3380CC4-5D6E-409C-BE32-E72D297353CC}">
              <c16:uniqueId val="{00000000-B0F9-490F-A522-CE886A18D2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79.78</c:v>
                </c:pt>
                <c:pt idx="1">
                  <c:v>81.650000000000006</c:v>
                </c:pt>
                <c:pt idx="2">
                  <c:v>86.15</c:v>
                </c:pt>
                <c:pt idx="3">
                  <c:v>93.4</c:v>
                </c:pt>
                <c:pt idx="4">
                  <c:v>91.86</c:v>
                </c:pt>
              </c:numCache>
            </c:numRef>
          </c:val>
          <c:extLst>
            <c:ext xmlns:c16="http://schemas.microsoft.com/office/drawing/2014/chart" uri="{C3380CC4-5D6E-409C-BE32-E72D297353CC}">
              <c16:uniqueId val="{00000001-B0F9-490F-A522-CE886A18D2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4.17</c:v>
                </c:pt>
                <c:pt idx="2">
                  <c:v>7.53</c:v>
                </c:pt>
                <c:pt idx="3">
                  <c:v>1.51</c:v>
                </c:pt>
                <c:pt idx="4">
                  <c:v>0.15</c:v>
                </c:pt>
              </c:numCache>
            </c:numRef>
          </c:val>
          <c:smooth val="0"/>
          <c:extLst>
            <c:ext xmlns:c16="http://schemas.microsoft.com/office/drawing/2014/chart" uri="{C3380CC4-5D6E-409C-BE32-E72D297353CC}">
              <c16:uniqueId val="{00000002-B0F9-490F-A522-CE886A18D2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0.04</c:v>
                </c:pt>
                <c:pt idx="6">
                  <c:v>#N/A</c:v>
                </c:pt>
                <c:pt idx="7">
                  <c:v>0.02</c:v>
                </c:pt>
                <c:pt idx="8">
                  <c:v>0</c:v>
                </c:pt>
                <c:pt idx="9">
                  <c:v>0</c:v>
                </c:pt>
              </c:numCache>
            </c:numRef>
          </c:val>
          <c:extLst>
            <c:ext xmlns:c16="http://schemas.microsoft.com/office/drawing/2014/chart" uri="{C3380CC4-5D6E-409C-BE32-E72D297353CC}">
              <c16:uniqueId val="{00000000-F983-4F27-AD85-0999283F67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83-4F27-AD85-0999283F67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0.24</c:v>
                </c:pt>
                <c:pt idx="2">
                  <c:v>#N/A</c:v>
                </c:pt>
                <c:pt idx="3">
                  <c:v>0.25</c:v>
                </c:pt>
                <c:pt idx="4">
                  <c:v>#N/A</c:v>
                </c:pt>
                <c:pt idx="5">
                  <c:v>0.24</c:v>
                </c:pt>
                <c:pt idx="6">
                  <c:v>#N/A</c:v>
                </c:pt>
                <c:pt idx="7">
                  <c:v>0.32</c:v>
                </c:pt>
                <c:pt idx="8">
                  <c:v>#N/A</c:v>
                </c:pt>
                <c:pt idx="9">
                  <c:v>0.16</c:v>
                </c:pt>
              </c:numCache>
            </c:numRef>
          </c:val>
          <c:extLst>
            <c:ext xmlns:c16="http://schemas.microsoft.com/office/drawing/2014/chart" uri="{C3380CC4-5D6E-409C-BE32-E72D297353CC}">
              <c16:uniqueId val="{00000002-F983-4F27-AD85-0999283F674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0.62</c:v>
                </c:pt>
                <c:pt idx="2">
                  <c:v>#N/A</c:v>
                </c:pt>
                <c:pt idx="3">
                  <c:v>0.26</c:v>
                </c:pt>
                <c:pt idx="4">
                  <c:v>#N/A</c:v>
                </c:pt>
                <c:pt idx="5">
                  <c:v>0.48</c:v>
                </c:pt>
                <c:pt idx="6">
                  <c:v>#N/A</c:v>
                </c:pt>
                <c:pt idx="7">
                  <c:v>0.64</c:v>
                </c:pt>
                <c:pt idx="8">
                  <c:v>#N/A</c:v>
                </c:pt>
                <c:pt idx="9">
                  <c:v>1.71</c:v>
                </c:pt>
              </c:numCache>
            </c:numRef>
          </c:val>
          <c:extLst>
            <c:ext xmlns:c16="http://schemas.microsoft.com/office/drawing/2014/chart" uri="{C3380CC4-5D6E-409C-BE32-E72D297353CC}">
              <c16:uniqueId val="{00000003-F983-4F27-AD85-0999283F674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c:v>
                </c:pt>
                <c:pt idx="2">
                  <c:v>#N/A</c:v>
                </c:pt>
                <c:pt idx="3">
                  <c:v>1.05</c:v>
                </c:pt>
                <c:pt idx="4">
                  <c:v>#N/A</c:v>
                </c:pt>
                <c:pt idx="5">
                  <c:v>0.66</c:v>
                </c:pt>
                <c:pt idx="6">
                  <c:v>#N/A</c:v>
                </c:pt>
                <c:pt idx="7">
                  <c:v>0.77</c:v>
                </c:pt>
                <c:pt idx="8">
                  <c:v>#N/A</c:v>
                </c:pt>
                <c:pt idx="9">
                  <c:v>1.99</c:v>
                </c:pt>
              </c:numCache>
            </c:numRef>
          </c:val>
          <c:extLst>
            <c:ext xmlns:c16="http://schemas.microsoft.com/office/drawing/2014/chart" uri="{C3380CC4-5D6E-409C-BE32-E72D297353CC}">
              <c16:uniqueId val="{00000004-F983-4F27-AD85-0999283F674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5.12</c:v>
                </c:pt>
                <c:pt idx="2">
                  <c:v>#N/A</c:v>
                </c:pt>
                <c:pt idx="3">
                  <c:v>5.92</c:v>
                </c:pt>
                <c:pt idx="4">
                  <c:v>#N/A</c:v>
                </c:pt>
                <c:pt idx="5">
                  <c:v>3.97</c:v>
                </c:pt>
                <c:pt idx="6">
                  <c:v>#N/A</c:v>
                </c:pt>
                <c:pt idx="7">
                  <c:v>3.63</c:v>
                </c:pt>
                <c:pt idx="8">
                  <c:v>#N/A</c:v>
                </c:pt>
                <c:pt idx="9">
                  <c:v>6.67</c:v>
                </c:pt>
              </c:numCache>
            </c:numRef>
          </c:val>
          <c:extLst>
            <c:ext xmlns:c16="http://schemas.microsoft.com/office/drawing/2014/chart" uri="{C3380CC4-5D6E-409C-BE32-E72D297353CC}">
              <c16:uniqueId val="{00000005-F983-4F27-AD85-0999283F674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3.23</c:v>
                </c:pt>
                <c:pt idx="2">
                  <c:v>#N/A</c:v>
                </c:pt>
                <c:pt idx="3">
                  <c:v>3.8</c:v>
                </c:pt>
                <c:pt idx="4">
                  <c:v>#N/A</c:v>
                </c:pt>
                <c:pt idx="5">
                  <c:v>6.11</c:v>
                </c:pt>
                <c:pt idx="6">
                  <c:v>#N/A</c:v>
                </c:pt>
                <c:pt idx="7">
                  <c:v>6.11</c:v>
                </c:pt>
                <c:pt idx="8">
                  <c:v>#N/A</c:v>
                </c:pt>
                <c:pt idx="9">
                  <c:v>10.28</c:v>
                </c:pt>
              </c:numCache>
            </c:numRef>
          </c:val>
          <c:extLst>
            <c:ext xmlns:c16="http://schemas.microsoft.com/office/drawing/2014/chart" uri="{C3380CC4-5D6E-409C-BE32-E72D297353CC}">
              <c16:uniqueId val="{00000006-F983-4F27-AD85-0999283F674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35.56</c:v>
                </c:pt>
                <c:pt idx="2">
                  <c:v>#N/A</c:v>
                </c:pt>
                <c:pt idx="3">
                  <c:v>31.07</c:v>
                </c:pt>
                <c:pt idx="4">
                  <c:v>#N/A</c:v>
                </c:pt>
                <c:pt idx="5">
                  <c:v>28.06</c:v>
                </c:pt>
                <c:pt idx="6">
                  <c:v>#N/A</c:v>
                </c:pt>
                <c:pt idx="7">
                  <c:v>30.43</c:v>
                </c:pt>
                <c:pt idx="8">
                  <c:v>#N/A</c:v>
                </c:pt>
                <c:pt idx="9">
                  <c:v>30.68</c:v>
                </c:pt>
              </c:numCache>
            </c:numRef>
          </c:val>
          <c:extLst>
            <c:ext xmlns:c16="http://schemas.microsoft.com/office/drawing/2014/chart" uri="{C3380CC4-5D6E-409C-BE32-E72D297353CC}">
              <c16:uniqueId val="{00000007-F983-4F27-AD85-0999283F6743}"/>
            </c:ext>
          </c:extLst>
        </c:ser>
        <c:ser>
          <c:idx val="8"/>
          <c:order val="8"/>
          <c:tx>
            <c:strRef>
              <c:f>データシート!$A$35</c:f>
              <c:strCache>
                <c:ptCount val="1"/>
                <c:pt idx="0">
                  <c:v>千客万来事業会計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39.25</c:v>
                </c:pt>
                <c:pt idx="2">
                  <c:v>#N/A</c:v>
                </c:pt>
                <c:pt idx="3">
                  <c:v>33.1</c:v>
                </c:pt>
                <c:pt idx="4">
                  <c:v>#N/A</c:v>
                </c:pt>
                <c:pt idx="5">
                  <c:v>35</c:v>
                </c:pt>
                <c:pt idx="6">
                  <c:v>#N/A</c:v>
                </c:pt>
                <c:pt idx="7">
                  <c:v>37.01</c:v>
                </c:pt>
                <c:pt idx="8">
                  <c:v>#N/A</c:v>
                </c:pt>
                <c:pt idx="9">
                  <c:v>34.33</c:v>
                </c:pt>
              </c:numCache>
            </c:numRef>
          </c:val>
          <c:extLst>
            <c:ext xmlns:c16="http://schemas.microsoft.com/office/drawing/2014/chart" uri="{C3380CC4-5D6E-409C-BE32-E72D297353CC}">
              <c16:uniqueId val="{00000008-F983-4F27-AD85-0999283F6743}"/>
            </c:ext>
          </c:extLst>
        </c:ser>
        <c:ser>
          <c:idx val="9"/>
          <c:order val="9"/>
          <c:tx>
            <c:strRef>
              <c:f>データシート!$A$36</c:f>
              <c:strCache>
                <c:ptCount val="1"/>
                <c:pt idx="0">
                  <c:v>温泉温水供給事業会計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71.02</c:v>
                </c:pt>
                <c:pt idx="2">
                  <c:v>#N/A</c:v>
                </c:pt>
                <c:pt idx="3">
                  <c:v>72.14</c:v>
                </c:pt>
                <c:pt idx="4">
                  <c:v>#N/A</c:v>
                </c:pt>
                <c:pt idx="5">
                  <c:v>69.55</c:v>
                </c:pt>
                <c:pt idx="6">
                  <c:v>#N/A</c:v>
                </c:pt>
                <c:pt idx="7">
                  <c:v>65.69</c:v>
                </c:pt>
                <c:pt idx="8">
                  <c:v>#N/A</c:v>
                </c:pt>
                <c:pt idx="9">
                  <c:v>48.22</c:v>
                </c:pt>
              </c:numCache>
            </c:numRef>
          </c:val>
          <c:extLst>
            <c:ext xmlns:c16="http://schemas.microsoft.com/office/drawing/2014/chart" uri="{C3380CC4-5D6E-409C-BE32-E72D297353CC}">
              <c16:uniqueId val="{00000009-F983-4F27-AD85-0999283F67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286</c:v>
                </c:pt>
                <c:pt idx="5">
                  <c:v>287</c:v>
                </c:pt>
                <c:pt idx="8">
                  <c:v>410</c:v>
                </c:pt>
                <c:pt idx="11">
                  <c:v>291</c:v>
                </c:pt>
                <c:pt idx="14">
                  <c:v>287</c:v>
                </c:pt>
              </c:numCache>
            </c:numRef>
          </c:val>
          <c:extLst>
            <c:ext xmlns:c16="http://schemas.microsoft.com/office/drawing/2014/chart" uri="{C3380CC4-5D6E-409C-BE32-E72D297353CC}">
              <c16:uniqueId val="{00000000-CF95-46F8-BF4A-71A0246B8F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95-46F8-BF4A-71A0246B8F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F95-46F8-BF4A-71A0246B8F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51</c:v>
                </c:pt>
                <c:pt idx="6">
                  <c:v>53</c:v>
                </c:pt>
                <c:pt idx="9">
                  <c:v>51</c:v>
                </c:pt>
                <c:pt idx="12">
                  <c:v>59</c:v>
                </c:pt>
              </c:numCache>
            </c:numRef>
          </c:val>
          <c:extLst>
            <c:ext xmlns:c16="http://schemas.microsoft.com/office/drawing/2014/chart" uri="{C3380CC4-5D6E-409C-BE32-E72D297353CC}">
              <c16:uniqueId val="{00000003-CF95-46F8-BF4A-71A0246B8F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c:v>
                </c:pt>
                <c:pt idx="3">
                  <c:v>16</c:v>
                </c:pt>
                <c:pt idx="6">
                  <c:v>16</c:v>
                </c:pt>
                <c:pt idx="9">
                  <c:v>25</c:v>
                </c:pt>
                <c:pt idx="12">
                  <c:v>50</c:v>
                </c:pt>
              </c:numCache>
            </c:numRef>
          </c:val>
          <c:extLst>
            <c:ext xmlns:c16="http://schemas.microsoft.com/office/drawing/2014/chart" uri="{C3380CC4-5D6E-409C-BE32-E72D297353CC}">
              <c16:uniqueId val="{00000004-CF95-46F8-BF4A-71A0246B8F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95-46F8-BF4A-71A0246B8F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95-46F8-BF4A-71A0246B8F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314</c:v>
                </c:pt>
                <c:pt idx="3">
                  <c:v>319</c:v>
                </c:pt>
                <c:pt idx="6">
                  <c:v>432</c:v>
                </c:pt>
                <c:pt idx="9">
                  <c:v>307</c:v>
                </c:pt>
                <c:pt idx="12">
                  <c:v>292</c:v>
                </c:pt>
              </c:numCache>
            </c:numRef>
          </c:val>
          <c:extLst>
            <c:ext xmlns:c16="http://schemas.microsoft.com/office/drawing/2014/chart" uri="{C3380CC4-5D6E-409C-BE32-E72D297353CC}">
              <c16:uniqueId val="{00000007-CF95-46F8-BF4A-71A0246B8F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100</c:v>
                </c:pt>
                <c:pt idx="5">
                  <c:v>#N/A</c:v>
                </c:pt>
                <c:pt idx="6">
                  <c:v>#N/A</c:v>
                </c:pt>
                <c:pt idx="7">
                  <c:v>92</c:v>
                </c:pt>
                <c:pt idx="8">
                  <c:v>#N/A</c:v>
                </c:pt>
                <c:pt idx="9">
                  <c:v>#N/A</c:v>
                </c:pt>
                <c:pt idx="10">
                  <c:v>93</c:v>
                </c:pt>
                <c:pt idx="11">
                  <c:v>#N/A</c:v>
                </c:pt>
                <c:pt idx="12">
                  <c:v>#N/A</c:v>
                </c:pt>
                <c:pt idx="13">
                  <c:v>115</c:v>
                </c:pt>
                <c:pt idx="14">
                  <c:v>#N/A</c:v>
                </c:pt>
              </c:numCache>
            </c:numRef>
          </c:val>
          <c:smooth val="0"/>
          <c:extLst>
            <c:ext xmlns:c16="http://schemas.microsoft.com/office/drawing/2014/chart" uri="{C3380CC4-5D6E-409C-BE32-E72D297353CC}">
              <c16:uniqueId val="{00000008-CF95-46F8-BF4A-71A0246B8F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3224</c:v>
                </c:pt>
                <c:pt idx="5">
                  <c:v>3260</c:v>
                </c:pt>
                <c:pt idx="8">
                  <c:v>3403</c:v>
                </c:pt>
                <c:pt idx="11">
                  <c:v>3343</c:v>
                </c:pt>
                <c:pt idx="14">
                  <c:v>3235</c:v>
                </c:pt>
              </c:numCache>
            </c:numRef>
          </c:val>
          <c:extLst>
            <c:ext xmlns:c16="http://schemas.microsoft.com/office/drawing/2014/chart" uri="{C3380CC4-5D6E-409C-BE32-E72D297353CC}">
              <c16:uniqueId val="{00000000-4B5F-4D5C-9797-250BFB8E9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c:v>
                </c:pt>
                <c:pt idx="5">
                  <c:v>518</c:v>
                </c:pt>
                <c:pt idx="8">
                  <c:v>17</c:v>
                </c:pt>
                <c:pt idx="11">
                  <c:v>9</c:v>
                </c:pt>
                <c:pt idx="14">
                  <c:v>6</c:v>
                </c:pt>
              </c:numCache>
            </c:numRef>
          </c:val>
          <c:extLst>
            <c:ext xmlns:c16="http://schemas.microsoft.com/office/drawing/2014/chart" uri="{C3380CC4-5D6E-409C-BE32-E72D297353CC}">
              <c16:uniqueId val="{00000001-4B5F-4D5C-9797-250BFB8E9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4161</c:v>
                </c:pt>
                <c:pt idx="5">
                  <c:v>4395</c:v>
                </c:pt>
                <c:pt idx="8">
                  <c:v>5154</c:v>
                </c:pt>
                <c:pt idx="11">
                  <c:v>5728</c:v>
                </c:pt>
                <c:pt idx="14">
                  <c:v>5779</c:v>
                </c:pt>
              </c:numCache>
            </c:numRef>
          </c:val>
          <c:extLst>
            <c:ext xmlns:c16="http://schemas.microsoft.com/office/drawing/2014/chart" uri="{C3380CC4-5D6E-409C-BE32-E72D297353CC}">
              <c16:uniqueId val="{00000002-4B5F-4D5C-9797-250BFB8E9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5F-4D5C-9797-250BFB8E9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5F-4D5C-9797-250BFB8E9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5F-4D5C-9797-250BFB8E9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1772</c:v>
                </c:pt>
                <c:pt idx="3">
                  <c:v>1747</c:v>
                </c:pt>
                <c:pt idx="6">
                  <c:v>1737</c:v>
                </c:pt>
                <c:pt idx="9">
                  <c:v>1742</c:v>
                </c:pt>
                <c:pt idx="12">
                  <c:v>1730</c:v>
                </c:pt>
              </c:numCache>
            </c:numRef>
          </c:val>
          <c:extLst>
            <c:ext xmlns:c16="http://schemas.microsoft.com/office/drawing/2014/chart" uri="{C3380CC4-5D6E-409C-BE32-E72D297353CC}">
              <c16:uniqueId val="{00000006-4B5F-4D5C-9797-250BFB8E9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423</c:v>
                </c:pt>
                <c:pt idx="3">
                  <c:v>455</c:v>
                </c:pt>
                <c:pt idx="6">
                  <c:v>432</c:v>
                </c:pt>
                <c:pt idx="9">
                  <c:v>394</c:v>
                </c:pt>
                <c:pt idx="12">
                  <c:v>342</c:v>
                </c:pt>
              </c:numCache>
            </c:numRef>
          </c:val>
          <c:extLst>
            <c:ext xmlns:c16="http://schemas.microsoft.com/office/drawing/2014/chart" uri="{C3380CC4-5D6E-409C-BE32-E72D297353CC}">
              <c16:uniqueId val="{00000007-4B5F-4D5C-9797-250BFB8E9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204</c:v>
                </c:pt>
                <c:pt idx="3">
                  <c:v>239</c:v>
                </c:pt>
                <c:pt idx="6">
                  <c:v>491</c:v>
                </c:pt>
                <c:pt idx="9">
                  <c:v>598</c:v>
                </c:pt>
                <c:pt idx="12">
                  <c:v>664</c:v>
                </c:pt>
              </c:numCache>
            </c:numRef>
          </c:val>
          <c:extLst>
            <c:ext xmlns:c16="http://schemas.microsoft.com/office/drawing/2014/chart" uri="{C3380CC4-5D6E-409C-BE32-E72D297353CC}">
              <c16:uniqueId val="{00000008-4B5F-4D5C-9797-250BFB8E9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9-4B5F-4D5C-9797-250BFB8E9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3443</c:v>
                </c:pt>
                <c:pt idx="3">
                  <c:v>3529</c:v>
                </c:pt>
                <c:pt idx="6">
                  <c:v>3362</c:v>
                </c:pt>
                <c:pt idx="9">
                  <c:v>3185</c:v>
                </c:pt>
                <c:pt idx="12">
                  <c:v>3138</c:v>
                </c:pt>
              </c:numCache>
            </c:numRef>
          </c:val>
          <c:extLst>
            <c:ext xmlns:c16="http://schemas.microsoft.com/office/drawing/2014/chart" uri="{C3380CC4-5D6E-409C-BE32-E72D297353CC}">
              <c16:uniqueId val="{0000000A-4B5F-4D5C-9797-250BFB8E9B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5F-4D5C-9797-250BFB8E9B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2349</c:v>
                </c:pt>
                <c:pt idx="1">
                  <c:v>2462</c:v>
                </c:pt>
                <c:pt idx="2">
                  <c:v>2435</c:v>
                </c:pt>
              </c:numCache>
            </c:numRef>
          </c:val>
          <c:extLst>
            <c:ext xmlns:c16="http://schemas.microsoft.com/office/drawing/2014/chart" uri="{C3380CC4-5D6E-409C-BE32-E72D297353CC}">
              <c16:uniqueId val="{00000000-F10A-42CA-9558-86F339B258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c:v>
                </c:pt>
                <c:pt idx="1">
                  <c:v>241</c:v>
                </c:pt>
                <c:pt idx="2">
                  <c:v>257</c:v>
                </c:pt>
              </c:numCache>
            </c:numRef>
          </c:val>
          <c:extLst>
            <c:ext xmlns:c16="http://schemas.microsoft.com/office/drawing/2014/chart" uri="{C3380CC4-5D6E-409C-BE32-E72D297353CC}">
              <c16:uniqueId val="{00000001-F10A-42CA-9558-86F339B258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2501</c:v>
                </c:pt>
                <c:pt idx="1">
                  <c:v>2824</c:v>
                </c:pt>
                <c:pt idx="2">
                  <c:v>2944</c:v>
                </c:pt>
              </c:numCache>
            </c:numRef>
          </c:val>
          <c:extLst>
            <c:ext xmlns:c16="http://schemas.microsoft.com/office/drawing/2014/chart" uri="{C3380CC4-5D6E-409C-BE32-E72D297353CC}">
              <c16:uniqueId val="{00000002-F10A-42CA-9558-86F339B258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{3416F23C-71B2-45A0-BCB7-BF3384B3C624}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59-40A2-B32C-F5CD56FFEE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{C3CACE1A-4DB7-49DA-A8E9-69C4F51C8D76}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59-40A2-B32C-F5CD56FFEE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{7C4EEE3E-68C7-42BA-AE57-F00E6664C4CE}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59-40A2-B32C-F5CD56FFEE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{51278E9D-F695-48CE-B66D-9AFB156FF504}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59-40A2-B32C-F5CD56FFEE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{64CC2053-C1FE-457F-A930-9195B9F0EDA5}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59-40A2-B32C-F5CD56FFEE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{99EC3EF8-B16A-42F9-B762-8537D6CFD502}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59-40A2-B32C-F5CD56FFEE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{268B3B80-CEA5-4A3C-A27A-2F4C5FA82A23}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59-40A2-B32C-F5CD56FFEE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{69E8F812-D15A-41E9-BCF0-324A3FC8F3F6}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59-40A2-B32C-F5CD56FFEE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{CFD88785-CFB0-459F-93D2-F66F29B33491}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59-40A2-B32C-F5CD56FFEE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70.900000000000006</c:v>
                </c:pt>
                <c:pt idx="16">
                  <c:v>71.5</c:v>
                </c:pt>
                <c:pt idx="24">
                  <c:v>73.2</c:v>
                </c:pt>
                <c:pt idx="32">
                  <c:v>73.5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359-40A2-B32C-F5CD56FFEE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{DB033B59-DC56-4F29-AC60-2E7F6F70DBBF}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59-40A2-B32C-F5CD56FFEE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{CD544C6F-686C-45A4-861F-16905D78275F}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59-40A2-B32C-F5CD56FFEE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{07F3D71A-8C0D-4075-A006-E47A99586D96}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59-40A2-B32C-F5CD56FFEE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{67994C4B-D575-4FA4-A426-41E2D8AF4FA3}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59-40A2-B32C-F5CD56FFEE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{F14ED3A9-5A0F-4EBA-B6B4-385189467C20}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59-40A2-B32C-F5CD56FFEE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{C385747B-E7F1-407A-9C88-AD8359200451}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59-40A2-B32C-F5CD56FFEE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{0793F967-161B-4EF5-8825-92DF5AEB0CB0}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59-40A2-B32C-F5CD56FFEE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{96A8601E-380F-452C-8FD7-C10CCD23BB36}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59-40A2-B32C-F5CD56FFEE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{F6300643-04AB-4C77-896A-B3C81B7FD307}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59-40A2-B32C-F5CD56FFEE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359-40A2-B32C-F5CD56FFEE69}"/>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{7F508AE3-E5F7-4096-B28C-31BCFC9EC7DD}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2E-4FDC-A13F-D7D0CCF80B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{FA042768-F550-4895-89B9-A1F1ED1D2F42}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2E-4FDC-A13F-D7D0CCF80B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{867FE6AB-C757-4F77-83D8-F517C15DAE6C}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2E-4FDC-A13F-D7D0CCF80B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{BB29D64D-5E1C-47D1-93CF-7CF2CF5F1C1C}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2E-4FDC-A13F-D7D0CCF80B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{A8BFF69C-1569-467E-9955-0FD662CE7F21}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2E-4FDC-A13F-D7D0CCF80BB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{BCB7619D-F31B-40BC-8AF9-463472AFB02D}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2E-4FDC-A13F-D7D0CCF80BB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{DF5B1466-64D3-4621-80C4-1B81F1BD4BC2}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2E-4FDC-A13F-D7D0CCF80BB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{2912389D-8DD1-4B2D-9E66-A7B9FAEA6397}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2E-4FDC-A13F-D7D0CCF80BB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{D5339056-2325-497B-AE84-0F25107D3F8A}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2E-4FDC-A13F-D7D0CCF80B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4.4000000000000004</c:v>
                </c:pt>
                <c:pt idx="16">
                  <c:v>4.2</c:v>
                </c:pt>
                <c:pt idx="24">
                  <c:v>4</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92E-4FDC-A13F-D7D0CCF80B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{38BD4E6F-DB86-4567-9637-4361751BD75B}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2E-4FDC-A13F-D7D0CCF80B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{00E7446A-7077-4168-BC30-0DA0F7FEEB5A}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2E-4FDC-A13F-D7D0CCF80B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{568CC565-1F1B-4E77-AC64-795FBB52D6AB}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2E-4FDC-A13F-D7D0CCF80B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{BD23E932-F679-4F82-8528-DEF090EFC799}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2E-4FDC-A13F-D7D0CCF80B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{B07C7071-64EA-41E9-9470-1E5CD32C4E4B}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2E-4FDC-A13F-D7D0CCF80BB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{DF98935C-B523-4BF6-8484-45086578D0AD}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2E-4FDC-A13F-D7D0CCF80BB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{AF4FE3B0-188E-4FC7-8291-010E04925A34}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2E-4FDC-A13F-D7D0CCF80BB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{29557724-3A9C-4899-83BD-F58ABB3E115F}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2E-4FDC-A13F-D7D0CCF80BB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{830FA761-B46C-4017-8757-B7FE79CF6239}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2E-4FDC-A13F-D7D0CCF80B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92E-4FDC-A13F-D7D0CCF80BB7}"/>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年度の分子については</a:t>
          </a:r>
          <a:r>
            <a:rPr kumimoji="1" lang="ja-JP" altLang="en-US" sz="1100">
              <a:solidFill>
                <a:schemeClr val="dk1"/>
              </a:solidFill>
              <a:effectLst/>
              <a:latin typeface="+mn-lt"/>
              <a:ea typeface="+mn-ea"/>
              <a:cs typeface="+mn-cs"/>
            </a:rPr>
            <a:t>、地方債償還金が順調に減ってきてはいるものの、千客万来事業会計のゴンドラ建設に伴う繰入金が算入され、また控除特定財源が減となったことから、前年度と比べて増加となった。また、分母については、税収が好調なこともあり増加となったが、分子の増加分を上回ることができず、</a:t>
          </a:r>
          <a:r>
            <a:rPr kumimoji="1" lang="ja-JP" altLang="ja-JP" sz="1100">
              <a:solidFill>
                <a:schemeClr val="dk1"/>
              </a:solidFill>
              <a:effectLst/>
              <a:latin typeface="+mn-lt"/>
              <a:ea typeface="+mn-ea"/>
              <a:cs typeface="+mn-cs"/>
            </a:rPr>
            <a:t>単年度実質公債費比率については約</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ポイントの悪化となっている。しかしながら、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年度の単年度実質公債費比率が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年度算定よりも約０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差であった</a:t>
          </a:r>
          <a:r>
            <a:rPr kumimoji="1" lang="ja-JP" altLang="ja-JP" sz="1100">
              <a:solidFill>
                <a:schemeClr val="dk1"/>
              </a:solidFill>
              <a:effectLst/>
              <a:latin typeface="+mn-lt"/>
              <a:ea typeface="+mn-ea"/>
              <a:cs typeface="+mn-cs"/>
            </a:rPr>
            <a:t>ため、３ヵ年平均でみると前年度よりも０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となった。今後も引き続き起債の適正管理に努めていく。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将来負担額については、地方債現在高が減少傾向にあるが、ほぼ横ばいでの推移となっている。また、充当可能財源等をみると</a:t>
          </a:r>
          <a:r>
            <a:rPr kumimoji="1" lang="ja-JP" altLang="ja-JP" sz="1100">
              <a:solidFill>
                <a:schemeClr val="dk1"/>
              </a:solidFill>
              <a:effectLst/>
              <a:latin typeface="+mn-lt"/>
              <a:ea typeface="+mn-ea"/>
              <a:cs typeface="+mn-cs"/>
            </a:rPr>
            <a:t>、財政調整基金や草津よいとこ元気基金による充当可能</a:t>
          </a:r>
          <a:r>
            <a:rPr kumimoji="1" lang="ja-JP" altLang="en-US" sz="1100">
              <a:solidFill>
                <a:schemeClr val="dk1"/>
              </a:solidFill>
              <a:effectLst/>
              <a:latin typeface="+mn-lt"/>
              <a:ea typeface="+mn-ea"/>
              <a:cs typeface="+mn-cs"/>
            </a:rPr>
            <a:t>基金を前年並みに維持しており</a:t>
          </a:r>
          <a:r>
            <a:rPr kumimoji="1" lang="ja-JP" altLang="ja-JP" sz="1100">
              <a:solidFill>
                <a:schemeClr val="dk1"/>
              </a:solidFill>
              <a:effectLst/>
              <a:latin typeface="+mn-lt"/>
              <a:ea typeface="+mn-ea"/>
              <a:cs typeface="+mn-cs"/>
            </a:rPr>
            <a:t>、比率の上昇を抑制することができた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今後は人口減少による税収の落ち込みや大型インフラ設備の更新により基金の大幅な減少が懸念され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引き続き、事業の見直しによる徹底的な行政コストの削減に取り組むとともに、出来る限り基金を確保していくことで、将来負担比率の軽減を図っていく。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群馬県草津町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年度末の基金残高は約５</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３</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００万円であり、前年度から約</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００万円の増となった。</a:t>
          </a:r>
          <a:endParaRPr lang="ja-JP" altLang="ja-JP" sz="1400">
            <a:effectLst/>
          </a:endParaRPr>
        </a:p>
        <a:p>
          <a:r>
            <a:rPr kumimoji="1" lang="ja-JP" altLang="ja-JP" sz="1400">
              <a:solidFill>
                <a:schemeClr val="dk1"/>
              </a:solidFill>
              <a:effectLst/>
              <a:latin typeface="+mn-lt"/>
              <a:ea typeface="+mn-ea"/>
              <a:cs typeface="+mn-cs"/>
            </a:rPr>
            <a:t>・主なものとしては、財政調整基金が約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、減債基金が</a:t>
          </a:r>
          <a:r>
            <a:rPr kumimoji="1" lang="ja-JP" altLang="en-US" sz="1400">
              <a:solidFill>
                <a:schemeClr val="dk1"/>
              </a:solidFill>
              <a:effectLst/>
              <a:latin typeface="+mn-lt"/>
              <a:ea typeface="+mn-ea"/>
              <a:cs typeface="+mn-cs"/>
            </a:rPr>
            <a:t>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００万円の増、公共施設整備基金が約１億円の増、</a:t>
          </a:r>
          <a:r>
            <a:rPr kumimoji="1" lang="ja-JP" altLang="en-US" sz="1400">
              <a:solidFill>
                <a:schemeClr val="dk1"/>
              </a:solidFill>
              <a:effectLst/>
              <a:latin typeface="+mn-lt"/>
              <a:ea typeface="+mn-ea"/>
              <a:cs typeface="+mn-cs"/>
            </a:rPr>
            <a:t>社会福祉基金が</a:t>
          </a:r>
          <a:r>
            <a:rPr kumimoji="1" lang="ja-JP" altLang="ja-JP" sz="1400">
              <a:solidFill>
                <a:schemeClr val="dk1"/>
              </a:solidFill>
              <a:effectLst/>
              <a:latin typeface="+mn-ea"/>
              <a:ea typeface="+mn-ea"/>
              <a:cs typeface="+mn-cs"/>
            </a:rPr>
            <a:t>約１</a:t>
          </a:r>
          <a:r>
            <a:rPr kumimoji="1" lang="en-US"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６</a:t>
          </a:r>
          <a:r>
            <a:rPr kumimoji="1" lang="ja-JP" altLang="ja-JP" sz="1400">
              <a:solidFill>
                <a:schemeClr val="dk1"/>
              </a:solidFill>
              <a:effectLst/>
              <a:latin typeface="+mn-ea"/>
              <a:ea typeface="+mn-ea"/>
              <a:cs typeface="+mn-cs"/>
            </a:rPr>
            <a:t>００万円</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減、中学校施設整備基金が約</a:t>
          </a:r>
          <a:r>
            <a:rPr kumimoji="1" lang="ja-JP" altLang="en-US" sz="1400">
              <a:solidFill>
                <a:schemeClr val="dk1"/>
              </a:solidFill>
              <a:effectLst/>
              <a:latin typeface="+mn-ea"/>
              <a:ea typeface="+mn-ea"/>
              <a:cs typeface="+mn-cs"/>
            </a:rPr>
            <a:t>６</a:t>
          </a:r>
          <a:r>
            <a:rPr kumimoji="1" lang="en-US"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３</a:t>
          </a:r>
          <a:r>
            <a:rPr kumimoji="1" lang="ja-JP" altLang="ja-JP" sz="1400">
              <a:solidFill>
                <a:schemeClr val="dk1"/>
              </a:solidFill>
              <a:effectLst/>
              <a:latin typeface="+mn-ea"/>
              <a:ea typeface="+mn-ea"/>
              <a:cs typeface="+mn-cs"/>
            </a:rPr>
            <a:t>００万円の増</a:t>
          </a:r>
          <a:r>
            <a:rPr kumimoji="1" lang="ja-JP" altLang="en-US" sz="1400">
              <a:solidFill>
                <a:schemeClr val="dk1"/>
              </a:solidFill>
              <a:effectLst/>
              <a:latin typeface="+mn-ea"/>
              <a:ea typeface="+mn-ea"/>
              <a:cs typeface="+mn-cs"/>
            </a:rPr>
            <a:t>、</a:t>
          </a:r>
          <a:r>
            <a:rPr kumimoji="1" lang="ja-JP" altLang="ja-JP" sz="1400">
              <a:solidFill>
                <a:schemeClr val="dk1"/>
              </a:solidFill>
              <a:effectLst/>
              <a:latin typeface="+mn-lt"/>
              <a:ea typeface="+mn-ea"/>
              <a:cs typeface="+mn-cs"/>
            </a:rPr>
            <a:t>草津よいとこ元気基金が</a:t>
          </a:r>
          <a:r>
            <a:rPr kumimoji="1" lang="ja-JP" altLang="en-US" sz="1400">
              <a:solidFill>
                <a:schemeClr val="dk1"/>
              </a:solidFill>
              <a:effectLst/>
              <a:latin typeface="+mn-lt"/>
              <a:ea typeface="+mn-ea"/>
              <a:cs typeface="+mn-cs"/>
            </a:rPr>
            <a:t>約２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草津町の主産業は観光であり、税収は景気の動向に影響を受けやすい。また、活火山である草津白根山を抱え、噴火による災害とも常に隣り合わせの状況にある。そのため、財政調整基金については、決算状況を踏まえながら可能な範囲で積立を行っている。また、今後は老朽化した公共施設の更新を控えており、財政調整基金に限らず、将来に向けて基金全体の底上げ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・草津よいとこ元気基金：温泉、観光及び産業振興に関する事業など</a:t>
          </a:r>
          <a:endParaRPr lang="ja-JP" altLang="ja-JP" sz="1400">
            <a:effectLst/>
          </a:endParaRPr>
        </a:p>
        <a:p>
          <a:r>
            <a:rPr kumimoji="1" lang="ja-JP" altLang="ja-JP" sz="1400">
              <a:solidFill>
                <a:schemeClr val="dk1"/>
              </a:solidFill>
              <a:effectLst/>
              <a:latin typeface="+mn-lt"/>
              <a:ea typeface="+mn-ea"/>
              <a:cs typeface="+mn-cs"/>
            </a:rPr>
            <a:t>・公共施設整備基金：草津町の公共施設整備のため</a:t>
          </a:r>
          <a:endParaRPr lang="ja-JP" altLang="ja-JP" sz="1400">
            <a:effectLst/>
          </a:endParaRPr>
        </a:p>
        <a:p>
          <a:r>
            <a:rPr kumimoji="1" lang="ja-JP" altLang="ja-JP" sz="1400">
              <a:solidFill>
                <a:schemeClr val="dk1"/>
              </a:solidFill>
              <a:effectLst/>
              <a:latin typeface="+mn-lt"/>
              <a:ea typeface="+mn-ea"/>
              <a:cs typeface="+mn-cs"/>
            </a:rPr>
            <a:t>・社会福祉基金：罹災救助等社会福祉のため</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学校施設整備基金：</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学校施設整備のため</a:t>
          </a:r>
          <a:endParaRPr lang="ja-JP" altLang="ja-JP" sz="1400">
            <a:effectLst/>
          </a:endParaRPr>
        </a:p>
        <a:p>
          <a:r>
            <a:rPr kumimoji="1" lang="ja-JP" altLang="ja-JP" sz="1400">
              <a:solidFill>
                <a:schemeClr val="dk1"/>
              </a:solidFill>
              <a:effectLst/>
              <a:latin typeface="+mn-lt"/>
              <a:ea typeface="+mn-ea"/>
              <a:cs typeface="+mn-cs"/>
            </a:rPr>
            <a:t>・スポーツ振興基金：スポーツ選手育成等スポーツ振興のため</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・草津よいとこ元気基金：ふるさと納税寄附金の積立と事業取崩により約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・公共施設整備基金：老朽化する公共施設更新のため約１億円の積立による増</a:t>
          </a:r>
          <a:endParaRPr lang="ja-JP" altLang="ja-JP" sz="1400">
            <a:effectLst/>
          </a:endParaRPr>
        </a:p>
        <a:p>
          <a:r>
            <a:rPr kumimoji="1" lang="ja-JP" altLang="ja-JP" sz="1400">
              <a:solidFill>
                <a:schemeClr val="dk1"/>
              </a:solidFill>
              <a:effectLst/>
              <a:latin typeface="+mn-lt"/>
              <a:ea typeface="+mn-ea"/>
              <a:cs typeface="+mn-cs"/>
            </a:rPr>
            <a:t>・社会福祉基金：</a:t>
          </a:r>
          <a:r>
            <a:rPr kumimoji="1" lang="ja-JP" altLang="en-US" sz="1400">
              <a:solidFill>
                <a:schemeClr val="dk1"/>
              </a:solidFill>
              <a:effectLst/>
              <a:latin typeface="+mn-lt"/>
              <a:ea typeface="+mn-ea"/>
              <a:cs typeface="+mn-cs"/>
            </a:rPr>
            <a:t>福祉事業のための取崩しに</a:t>
          </a:r>
          <a:r>
            <a:rPr kumimoji="1" lang="ja-JP" altLang="ja-JP" sz="1400">
              <a:solidFill>
                <a:schemeClr val="dk1"/>
              </a:solidFill>
              <a:effectLst/>
              <a:latin typeface="+mn-lt"/>
              <a:ea typeface="+mn-ea"/>
              <a:cs typeface="+mn-cs"/>
            </a:rPr>
            <a:t>より約１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６００</a:t>
          </a:r>
          <a:r>
            <a:rPr kumimoji="1" lang="ja-JP" altLang="ja-JP" sz="1400">
              <a:solidFill>
                <a:schemeClr val="dk1"/>
              </a:solidFill>
              <a:effectLst/>
              <a:latin typeface="+mn-lt"/>
              <a:ea typeface="+mn-ea"/>
              <a:cs typeface="+mn-cs"/>
            </a:rPr>
            <a:t>万円の</a:t>
          </a:r>
          <a:r>
            <a:rPr kumimoji="1" lang="ja-JP" altLang="en-US" sz="1400">
              <a:solidFill>
                <a:schemeClr val="dk1"/>
              </a:solidFill>
              <a:effectLst/>
              <a:latin typeface="+mn-lt"/>
              <a:ea typeface="+mn-ea"/>
              <a:cs typeface="+mn-cs"/>
            </a:rPr>
            <a:t>減</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・中学校施設整備基金：中学校施設整備のため</a:t>
          </a:r>
          <a:r>
            <a:rPr kumimoji="1" lang="ja-JP" altLang="ja-JP" sz="1400">
              <a:solidFill>
                <a:schemeClr val="dk1"/>
              </a:solidFill>
              <a:effectLst/>
              <a:latin typeface="+mn-lt"/>
              <a:ea typeface="+mn-ea"/>
              <a:cs typeface="+mn-cs"/>
            </a:rPr>
            <a:t>約６</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３００万円の増</a:t>
          </a:r>
          <a:endParaRPr lang="ja-JP" altLang="ja-JP" sz="1400">
            <a:effectLst/>
          </a:endParaRPr>
        </a:p>
        <a:p>
          <a:r>
            <a:rPr kumimoji="1" lang="ja-JP" altLang="ja-JP" sz="1400">
              <a:solidFill>
                <a:schemeClr val="dk1"/>
              </a:solidFill>
              <a:effectLst/>
              <a:latin typeface="+mn-lt"/>
              <a:ea typeface="+mn-ea"/>
              <a:cs typeface="+mn-cs"/>
            </a:rPr>
            <a:t>・スポーツ振興基金：条例</a:t>
          </a:r>
          <a:r>
            <a:rPr kumimoji="1" lang="ja-JP" altLang="en-US" sz="1400">
              <a:solidFill>
                <a:schemeClr val="dk1"/>
              </a:solidFill>
              <a:effectLst/>
              <a:latin typeface="+mn-lt"/>
              <a:ea typeface="+mn-ea"/>
              <a:cs typeface="+mn-cs"/>
            </a:rPr>
            <a:t>と利息</a:t>
          </a:r>
          <a:r>
            <a:rPr kumimoji="1" lang="ja-JP" altLang="ja-JP" sz="1400">
              <a:solidFill>
                <a:schemeClr val="dk1"/>
              </a:solidFill>
              <a:effectLst/>
              <a:latin typeface="+mn-lt"/>
              <a:ea typeface="+mn-ea"/>
              <a:cs typeface="+mn-cs"/>
            </a:rPr>
            <a:t>により１０万円の積立による増</a:t>
          </a:r>
          <a:endParaRPr kumimoji="0"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・草津よいとこ元気基金：寄付目的にあった取崩を予定</a:t>
          </a:r>
          <a:endParaRPr lang="ja-JP" altLang="ja-JP" sz="1400">
            <a:effectLst/>
          </a:endParaRPr>
        </a:p>
        <a:p>
          <a:r>
            <a:rPr kumimoji="1" lang="ja-JP" altLang="ja-JP" sz="1400">
              <a:solidFill>
                <a:schemeClr val="dk1"/>
              </a:solidFill>
              <a:effectLst/>
              <a:latin typeface="+mn-lt"/>
              <a:ea typeface="+mn-ea"/>
              <a:cs typeface="+mn-cs"/>
            </a:rPr>
            <a:t>・公共施設整備基金、社会福祉基金、スポーツ振興基金、小学校施設整備基金：事業を実施するための必要額の積立及び取崩を予定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年度末の基金残高は約２４億</a:t>
          </a:r>
          <a:r>
            <a:rPr kumimoji="1" lang="ja-JP" altLang="en-US" sz="1400">
              <a:solidFill>
                <a:schemeClr val="dk1"/>
              </a:solidFill>
              <a:effectLst/>
              <a:latin typeface="+mn-lt"/>
              <a:ea typeface="+mn-ea"/>
              <a:cs typeface="+mn-cs"/>
            </a:rPr>
            <a:t>３</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０００万円であり、前年度から約</a:t>
          </a:r>
          <a:r>
            <a:rPr kumimoji="1" lang="ja-JP" altLang="en-US" sz="1400">
              <a:solidFill>
                <a:schemeClr val="dk1"/>
              </a:solidFill>
              <a:effectLst/>
              <a:latin typeface="+mn-lt"/>
              <a:ea typeface="+mn-ea"/>
              <a:cs typeface="+mn-cs"/>
            </a:rPr>
            <a:t>２</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００万円の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・財源不足分としての取崩額が多かったため減少となっている。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・大規模災害等への備えとして標準財政規模と同程度となるように、一定規模の残高の確保に努めていく。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年度末の基金残高は約２億</a:t>
          </a:r>
          <a:r>
            <a:rPr kumimoji="1" lang="ja-JP" altLang="en-US" sz="1400">
              <a:solidFill>
                <a:schemeClr val="dk1"/>
              </a:solidFill>
              <a:effectLst/>
              <a:latin typeface="+mn-lt"/>
              <a:ea typeface="+mn-ea"/>
              <a:cs typeface="+mn-cs"/>
            </a:rPr>
            <a:t>５</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００万円であり、前年度から</a:t>
          </a:r>
          <a:r>
            <a:rPr kumimoji="1" lang="ja-JP" altLang="en-US" sz="1400">
              <a:solidFill>
                <a:schemeClr val="dk1"/>
              </a:solidFill>
              <a:effectLst/>
              <a:latin typeface="+mn-lt"/>
              <a:ea typeface="+mn-ea"/>
              <a:cs typeface="+mn-cs"/>
            </a:rPr>
            <a:t>約１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００万円の増となった。</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将来</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地方債</a:t>
          </a:r>
          <a:r>
            <a:rPr kumimoji="1" lang="ja-JP" altLang="ja-JP" sz="1400">
              <a:solidFill>
                <a:schemeClr val="dk1"/>
              </a:solidFill>
              <a:effectLst/>
              <a:latin typeface="+mn-lt"/>
              <a:ea typeface="+mn-ea"/>
              <a:cs typeface="+mn-cs"/>
            </a:rPr>
            <a:t>償還に備えた積立をおこなったため増加となっている。</a:t>
          </a:r>
          <a:endParaRPr lang="ja-JP" altLang="ja-JP" sz="1400">
            <a:effectLst/>
          </a:endParaRPr>
        </a:p>
        <a:p>
          <a:r>
            <a:rPr kumimoji="1" lang="ja-JP" altLang="ja-JP" sz="1400">
              <a:solidFill>
                <a:schemeClr val="dk1"/>
              </a:solidFill>
              <a:effectLst/>
              <a:latin typeface="+mn-lt"/>
              <a:ea typeface="+mn-ea"/>
              <a:cs typeface="+mn-cs"/>
            </a:rPr>
            <a:t>（今後の方針</a:t>
          </a:r>
          <a:r>
            <a:rPr kumimoji="1" lang="ja-JP" altLang="en-US"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・地方債を財源とした老朽施設の更新が見込まれることから、公債費による一般財源の圧迫がないよう計画的に積立を行っていく。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6E74AB-47CA-40E2-B7A9-A53B8A8553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7097F3F-017A-433E-A232-EB56CE275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9BCF0DD-27B4-485D-82DD-C98ECA151752}"/>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33BD282-3B6B-4147-A131-B4EBFCA5138C}"/>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1B941C6-3358-4FFC-9798-8031D907D97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ADBB4F2-B1AA-4DC9-99B2-894855A2C1BA}"/>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96D7C51-9F38-4542-85FC-A3FA2F519DE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54F8695-EE76-458D-8284-FD3EA6DACE90}"/>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80C8676-C876-4420-94C0-66DF9B739AEC}"/>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4BB7C89-BF04-491E-85BF-6F149775A4BC}"/>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EC41BEA-44CE-4A14-A2BA-F6AD80A60D5C}"/>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7286CDD-4899-48F2-8601-56420DC50AF8}"/>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D94ECD6-D537-4E8B-9D42-1E041D81DFA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B05D1BC-A939-4911-B8F6-EED262BC8AE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F8D554-D2A8-461F-AD53-B28267F75719}"/>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BF2825-9100-413B-BDF5-A2C9DC7A2FCA}"/>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7B9EC2E-E537-4796-A65B-C0AB7778693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94155DD-70F6-418E-B3EC-083FE4FDDF4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E6B3432-88D8-48C9-B2CC-489909866FA3}"/>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F075C2B-3689-4095-8E73-55AEB4756AE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52D6210-1A9C-4346-BEFF-9406D8B5591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1EF83F1-9DC0-4AF2-9468-AA75AF22A18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62DCAC5-A3A2-4F21-85E8-1334983D388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37A19BE-35B4-4F91-BE26-398604DDFB4E}"/>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A8DAB98-902D-4BEC-B654-7D4360EE86C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F28923-6D51-4A02-88D9-7D71542C84F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672B543-CDF6-4505-B8AD-E06011BD1489}"/>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A40F022-E7DF-4556-A584-3DDEB25637A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AC31525-DCDA-4EB4-AB61-E48EB068FAB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031721C-D620-4490-844A-D2C6B1FEF84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BBB7724-586D-4483-A93E-EA992D8E8CA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56E2CF7-47A9-42F4-850C-9900AA52ADB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1403387-BB79-4277-9CC5-A0B108EFFA5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717BFA4-3F6B-481D-B752-2B15DFA86E7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3939888-7B89-4EC1-9AC6-5CF693A3DCE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BD0C642-873C-46E5-B694-3B7D73604F0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78285E9-800A-4800-AC28-A0908048122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261BECB-AC5D-4950-AD52-BEA6923DC1A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E7D2928-03DF-4E30-96C9-A6197B2F34F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A2359B8-694C-42E4-9735-89AD8B1447F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9907198-4621-44B1-B434-45A7AD98B76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68F7E44-535D-48FC-BD71-88028DD91C03}"/>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61B9CFD-583E-4E63-9645-D329C240ADB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468B088-B383-4A38-827E-609D7523F3A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72F5F32-D11A-4708-A445-263F7481A3E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1412B59-A813-4D27-A764-8BC71C53B608}"/>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3C93281-6974-4E08-80B5-CB418D6849D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7CDE00B-FD6F-4924-B902-64F3E6036894}"/>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3FF51ED-89BF-457F-8F9B-9EB8B0A1653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B55D54B-D44C-45B2-B7B5-2748B3AD624D}"/>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2EA15EE-8A36-4965-AFB9-1502DD845DEF}"/>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6F2D808-9F86-4484-925B-2917ADD2282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7C93FF0-57F8-4E3C-AAB9-CC2A69BF117A}"/>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F45977B-3546-4404-A392-6B710905600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1F16993-A470-4B3A-9935-62804F07AD3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FED2D31-1437-487C-B14D-E1A56083B79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2A3FD4B-5A1D-4884-971D-835250BE415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有形固定資産減価償却率は類似団体内平均値より高い水準であり、前年度と比較すると</a:t>
          </a:r>
          <a:r>
            <a:rPr kumimoji="1" lang="ja-JP" altLang="en-US" sz="1050">
              <a:solidFill>
                <a:schemeClr val="dk1"/>
              </a:solidFill>
              <a:effectLst/>
              <a:latin typeface="+mn-lt"/>
              <a:ea typeface="+mn-ea"/>
              <a:cs typeface="+mn-cs"/>
            </a:rPr>
            <a:t>０．３</a:t>
          </a:r>
          <a:r>
            <a:rPr kumimoji="1" lang="ja-JP" altLang="ja-JP" sz="1050">
              <a:solidFill>
                <a:schemeClr val="dk1"/>
              </a:solidFill>
              <a:effectLst/>
              <a:latin typeface="+mn-lt"/>
              <a:ea typeface="+mn-ea"/>
              <a:cs typeface="+mn-cs"/>
            </a:rPr>
            <a:t>ポイントの悪化となる。分子である</a:t>
          </a:r>
          <a:r>
            <a:rPr kumimoji="1" lang="ja-JP" altLang="ja-JP" sz="1050" baseline="0">
              <a:solidFill>
                <a:schemeClr val="dk1"/>
              </a:solidFill>
              <a:effectLst/>
              <a:latin typeface="+mn-lt"/>
              <a:ea typeface="+mn-ea"/>
              <a:cs typeface="+mn-cs"/>
            </a:rPr>
            <a:t>減価償却累計額が６９</a:t>
          </a:r>
          <a:r>
            <a:rPr kumimoji="1" lang="ja-JP" altLang="en-US" sz="1050" baseline="0">
              <a:solidFill>
                <a:schemeClr val="dk1"/>
              </a:solidFill>
              <a:effectLst/>
              <a:latin typeface="+mn-lt"/>
              <a:ea typeface="+mn-ea"/>
              <a:cs typeface="+mn-cs"/>
            </a:rPr>
            <a:t>８</a:t>
          </a:r>
          <a:r>
            <a:rPr kumimoji="1" lang="ja-JP" altLang="ja-JP" sz="1050" baseline="0">
              <a:solidFill>
                <a:schemeClr val="dk1"/>
              </a:solidFill>
              <a:effectLst/>
              <a:latin typeface="+mn-lt"/>
              <a:ea typeface="+mn-ea"/>
              <a:cs typeface="+mn-cs"/>
            </a:rPr>
            <a:t>百万円の増加となったことが要因である。資産の管理にあたっては、公共施設総合管理計画に基づき行っていくが、特に学校施設や公営住宅が耐用年数を過ぎ、老朽化が進んでいることから、統廃合や長寿命化対策などの方針を考えていく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E40515D-BB0C-4EA2-82B9-69BE321A068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4C7C5D0-CDB2-4CBA-9ED3-B088E12F588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48325E8-EB1C-4905-8901-52C30C285345}"/>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C8C9517-574F-4A3D-910E-5426CE229B3D}"/>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7231B78-6C59-443F-B624-4657B312B2AF}"/>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2DA2BA0-FA78-4013-8844-CAA16F200186}"/>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2C58BB3-8796-423F-A5F4-B4548A67CBEA}"/>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4F8D52B-68AA-4766-ADA1-31A466698280}"/>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07F0C02-E5A3-4DDD-8063-70160B799F6F}"/>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FDDC328-9BA1-45D4-9F29-C0B0BA077957}"/>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C9DF497-2B81-43AC-B7AB-7331465E0FBE}"/>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51444927-C4BB-4424-A8DE-572BEC9D994C}"/>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2C0E3EC-ADCD-4220-BE5B-1C5639F02B33}"/>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7F301E5-C122-4BC9-9DE4-E57165D1E6D5}"/>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FFC4B43-FDEB-4EBA-A1D0-F2497A28F1D2}"/>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26F8B26-30D6-4CC9-933D-F193702745D2}"/>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2BD9BFC-853D-4D60-833F-B58B78BA6A3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03D60E8-5F8C-4DFB-B175-C5490237FAA5}"/>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54A356A3-7A20-4AF0-8040-B1E7CC0BB7DC}"/>
            </a:ext>
          </a:extLst>
        </xdr:cNvPr>
        <xdr:cNvCxnSpPr/>
      </xdr:nvCxnSpPr>
      <xdr:spPr>
        <a:xfrm flipV="1">
          <a:off x="4306570" y="525843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23A42540-24DB-46A6-9FF5-D0A2DEFFCF26}"/>
            </a:ext>
          </a:extLst>
        </xdr:cNvPr>
        <xdr:cNvSpPr txBox="1"/>
      </xdr:nvSpPr>
      <xdr:spPr>
        <a:xfrm>
          <a:off x="4359275"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6C7024EE-4D10-4415-A216-1B624B105D23}"/>
            </a:ext>
          </a:extLst>
        </xdr:cNvPr>
        <xdr:cNvCxnSpPr/>
      </xdr:nvCxnSpPr>
      <xdr:spPr>
        <a:xfrm>
          <a:off x="4216400" y="643164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279575C8-7F9B-4B5E-BC7F-F91DDF78542B}"/>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187276F3-57CA-4E4F-8831-1C7F77F77042}"/>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4F751C22-D5F2-4314-B2B0-AF796A00CBF5}"/>
            </a:ext>
          </a:extLst>
        </xdr:cNvPr>
        <xdr:cNvSpPr txBox="1"/>
      </xdr:nvSpPr>
      <xdr:spPr>
        <a:xfrm>
          <a:off x="4359275" y="5856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1CA11938-8375-46A9-AF4C-F9C4845B64B6}"/>
            </a:ext>
          </a:extLst>
        </xdr:cNvPr>
        <xdr:cNvSpPr/>
      </xdr:nvSpPr>
      <xdr:spPr>
        <a:xfrm>
          <a:off x="4254500" y="6002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FAD32F44-BAE7-4115-A579-C612E25E2DF3}"/>
            </a:ext>
          </a:extLst>
        </xdr:cNvPr>
        <xdr:cNvSpPr/>
      </xdr:nvSpPr>
      <xdr:spPr>
        <a:xfrm>
          <a:off x="3616325" y="5980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29BDEF1A-2B5D-4B90-A577-907530D18172}"/>
            </a:ext>
          </a:extLst>
        </xdr:cNvPr>
        <xdr:cNvSpPr/>
      </xdr:nvSpPr>
      <xdr:spPr>
        <a:xfrm>
          <a:off x="2930525" y="597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555B0C52-B040-40CF-B7E5-7D517E28FA93}"/>
            </a:ext>
          </a:extLst>
        </xdr:cNvPr>
        <xdr:cNvSpPr/>
      </xdr:nvSpPr>
      <xdr:spPr>
        <a:xfrm>
          <a:off x="2244725" y="5974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04381D3B-2E29-4C97-AE28-4CD2DC62DBC4}"/>
            </a:ext>
          </a:extLst>
        </xdr:cNvPr>
        <xdr:cNvSpPr/>
      </xdr:nvSpPr>
      <xdr:spPr>
        <a:xfrm>
          <a:off x="1558925" y="59900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51E27C2-2BE1-4A20-94A5-9FC3840802F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70DAAD5-C780-41D7-A9A5-C27A5A3596B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A3B3A38-232F-4D83-92B5-7DC9B0C5F8F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E8D3C76-E452-4433-94A7-7E9563908449}"/>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DA4BF9B-7B82-483E-A328-6BAD3998EC9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122918</xdr:rowOff>
    </xdr:from>
    <xdr:to>
      <xdr:col>23</xdr:col>
      <xdr:colOff>136525</xdr:colOff>
      <xdr:row>34</xdr:row>
      <xdr:rowOff>53068</xdr:rowOff>
    </xdr:to>
    <xdr:sp macro="" textlink="">
      <xdr:nvSpPr>
        <xdr:cNvPr id="93" name="楕円 92">
          <a:extLst>
            <a:ext uri="{FF2B5EF4-FFF2-40B4-BE49-F238E27FC236}">
              <a16:creationId xmlns:a16="http://schemas.microsoft.com/office/drawing/2014/main" id="{9E60F661-685A-4C34-9ADF-5B1155FD0065}"/>
            </a:ext>
          </a:extLst>
        </xdr:cNvPr>
        <xdr:cNvSpPr/>
      </xdr:nvSpPr>
      <xdr:spPr>
        <a:xfrm>
          <a:off x="4254500" y="62887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37845</xdr:rowOff>
    </xdr:from>
    <xdr:ext cx="405111" cy="259045"/>
    <xdr:sp macro="" textlink="">
      <xdr:nvSpPr>
        <xdr:cNvPr id="94" name="有形固定資産減価償却率該当値テキスト">
          <a:extLst>
            <a:ext uri="{FF2B5EF4-FFF2-40B4-BE49-F238E27FC236}">
              <a16:creationId xmlns:a16="http://schemas.microsoft.com/office/drawing/2014/main" id="{5E8373D9-6DBD-4C0F-86EE-50318AFE3953}"/>
            </a:ext>
          </a:extLst>
        </xdr:cNvPr>
        <xdr:cNvSpPr txBox="1"/>
      </xdr:nvSpPr>
      <xdr:spPr>
        <a:xfrm>
          <a:off x="4359275" y="620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113665</xdr:rowOff>
    </xdr:from>
    <xdr:to>
      <xdr:col>19</xdr:col>
      <xdr:colOff>187325</xdr:colOff>
      <xdr:row>34</xdr:row>
      <xdr:rowOff>43815</xdr:rowOff>
    </xdr:to>
    <xdr:sp macro="" textlink="">
      <xdr:nvSpPr>
        <xdr:cNvPr id="95" name="楕円 94">
          <a:extLst>
            <a:ext uri="{FF2B5EF4-FFF2-40B4-BE49-F238E27FC236}">
              <a16:creationId xmlns:a16="http://schemas.microsoft.com/office/drawing/2014/main" id="{1C0C8BC3-3A1E-4C54-BF5D-6E5A6F91C630}"/>
            </a:ext>
          </a:extLst>
        </xdr:cNvPr>
        <xdr:cNvSpPr/>
      </xdr:nvSpPr>
      <xdr:spPr>
        <a:xfrm>
          <a:off x="3616325" y="6276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164465</xdr:rowOff>
    </xdr:from>
    <xdr:to>
      <xdr:col>23</xdr:col>
      <xdr:colOff>85725</xdr:colOff>
      <xdr:row>34</xdr:row>
      <xdr:rowOff>2268</xdr:rowOff>
    </xdr:to>
    <xdr:cxnSp macro="">
      <xdr:nvCxnSpPr>
        <xdr:cNvPr id="96" name="直線コネクタ 95">
          <a:extLst>
            <a:ext uri="{FF2B5EF4-FFF2-40B4-BE49-F238E27FC236}">
              <a16:creationId xmlns:a16="http://schemas.microsoft.com/office/drawing/2014/main" id="{A9683B07-10F1-4D23-A112-B79DC8359C43}"/>
            </a:ext>
          </a:extLst>
        </xdr:cNvPr>
        <xdr:cNvCxnSpPr/>
      </xdr:nvCxnSpPr>
      <xdr:spPr>
        <a:xfrm>
          <a:off x="3673475" y="6323965"/>
          <a:ext cx="62865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61232</xdr:rowOff>
    </xdr:from>
    <xdr:to>
      <xdr:col>15</xdr:col>
      <xdr:colOff>187325</xdr:colOff>
      <xdr:row>33</xdr:row>
      <xdr:rowOff>162832</xdr:rowOff>
    </xdr:to>
    <xdr:sp macro="" textlink="">
      <xdr:nvSpPr>
        <xdr:cNvPr id="97" name="楕円 96">
          <a:extLst>
            <a:ext uri="{FF2B5EF4-FFF2-40B4-BE49-F238E27FC236}">
              <a16:creationId xmlns:a16="http://schemas.microsoft.com/office/drawing/2014/main" id="{E8BD2763-E51D-4216-8210-5B9E7755260A}"/>
            </a:ext>
          </a:extLst>
        </xdr:cNvPr>
        <xdr:cNvSpPr/>
      </xdr:nvSpPr>
      <xdr:spPr>
        <a:xfrm>
          <a:off x="2930525" y="62270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112032</xdr:rowOff>
    </xdr:from>
    <xdr:to>
      <xdr:col>19</xdr:col>
      <xdr:colOff>136525</xdr:colOff>
      <xdr:row>33</xdr:row>
      <xdr:rowOff>164465</xdr:rowOff>
    </xdr:to>
    <xdr:cxnSp macro="">
      <xdr:nvCxnSpPr>
        <xdr:cNvPr id="98" name="直線コネクタ 97">
          <a:extLst>
            <a:ext uri="{FF2B5EF4-FFF2-40B4-BE49-F238E27FC236}">
              <a16:creationId xmlns:a16="http://schemas.microsoft.com/office/drawing/2014/main" id="{9BFA4EBF-B231-427A-B833-07317B8FBAA2}"/>
            </a:ext>
          </a:extLst>
        </xdr:cNvPr>
        <xdr:cNvCxnSpPr/>
      </xdr:nvCxnSpPr>
      <xdr:spPr>
        <a:xfrm>
          <a:off x="2987675" y="6274707"/>
          <a:ext cx="6858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42726</xdr:rowOff>
    </xdr:from>
    <xdr:to>
      <xdr:col>11</xdr:col>
      <xdr:colOff>187325</xdr:colOff>
      <xdr:row>33</xdr:row>
      <xdr:rowOff>144326</xdr:rowOff>
    </xdr:to>
    <xdr:sp macro="" textlink="">
      <xdr:nvSpPr>
        <xdr:cNvPr id="99" name="楕円 98">
          <a:extLst>
            <a:ext uri="{FF2B5EF4-FFF2-40B4-BE49-F238E27FC236}">
              <a16:creationId xmlns:a16="http://schemas.microsoft.com/office/drawing/2014/main" id="{238589B4-BB15-423A-B31B-59EE89ABEA93}"/>
            </a:ext>
          </a:extLst>
        </xdr:cNvPr>
        <xdr:cNvSpPr/>
      </xdr:nvSpPr>
      <xdr:spPr>
        <a:xfrm>
          <a:off x="2244725" y="62085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93526</xdr:rowOff>
    </xdr:from>
    <xdr:to>
      <xdr:col>15</xdr:col>
      <xdr:colOff>136525</xdr:colOff>
      <xdr:row>33</xdr:row>
      <xdr:rowOff>112032</xdr:rowOff>
    </xdr:to>
    <xdr:cxnSp macro="">
      <xdr:nvCxnSpPr>
        <xdr:cNvPr id="100" name="直線コネクタ 99">
          <a:extLst>
            <a:ext uri="{FF2B5EF4-FFF2-40B4-BE49-F238E27FC236}">
              <a16:creationId xmlns:a16="http://schemas.microsoft.com/office/drawing/2014/main" id="{040E2796-D1CB-48FF-AD1E-B25BFC0C814E}"/>
            </a:ext>
          </a:extLst>
        </xdr:cNvPr>
        <xdr:cNvCxnSpPr/>
      </xdr:nvCxnSpPr>
      <xdr:spPr>
        <a:xfrm>
          <a:off x="2301875" y="6256201"/>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158659</xdr:rowOff>
    </xdr:from>
    <xdr:to>
      <xdr:col>7</xdr:col>
      <xdr:colOff>187325</xdr:colOff>
      <xdr:row>33</xdr:row>
      <xdr:rowOff>88809</xdr:rowOff>
    </xdr:to>
    <xdr:sp macro="" textlink="">
      <xdr:nvSpPr>
        <xdr:cNvPr id="101" name="楕円 100">
          <a:extLst>
            <a:ext uri="{FF2B5EF4-FFF2-40B4-BE49-F238E27FC236}">
              <a16:creationId xmlns:a16="http://schemas.microsoft.com/office/drawing/2014/main" id="{6AFCAD17-0665-43FE-B715-E1EAFA405A87}"/>
            </a:ext>
          </a:extLst>
        </xdr:cNvPr>
        <xdr:cNvSpPr/>
      </xdr:nvSpPr>
      <xdr:spPr>
        <a:xfrm>
          <a:off x="1558925" y="616258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38009</xdr:rowOff>
    </xdr:from>
    <xdr:to>
      <xdr:col>11</xdr:col>
      <xdr:colOff>136525</xdr:colOff>
      <xdr:row>33</xdr:row>
      <xdr:rowOff>93526</xdr:rowOff>
    </xdr:to>
    <xdr:cxnSp macro="">
      <xdr:nvCxnSpPr>
        <xdr:cNvPr id="102" name="直線コネクタ 101">
          <a:extLst>
            <a:ext uri="{FF2B5EF4-FFF2-40B4-BE49-F238E27FC236}">
              <a16:creationId xmlns:a16="http://schemas.microsoft.com/office/drawing/2014/main" id="{EEFF883D-78BD-4083-9237-5DE9238BFDF0}"/>
            </a:ext>
          </a:extLst>
        </xdr:cNvPr>
        <xdr:cNvCxnSpPr/>
      </xdr:nvCxnSpPr>
      <xdr:spPr>
        <a:xfrm>
          <a:off x="1616075" y="6200684"/>
          <a:ext cx="6858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E776F062-B630-4A0A-A587-37806325BB28}"/>
            </a:ext>
          </a:extLst>
        </xdr:cNvPr>
        <xdr:cNvSpPr txBox="1"/>
      </xdr:nvSpPr>
      <xdr:spPr>
        <a:xfrm>
          <a:off x="347409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F04DD384-2E05-4422-B1F1-55E2E7EB8E78}"/>
            </a:ext>
          </a:extLst>
        </xdr:cNvPr>
        <xdr:cNvSpPr txBox="1"/>
      </xdr:nvSpPr>
      <xdr:spPr>
        <a:xfrm>
          <a:off x="2797819"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F34D7D61-4E39-46D9-BC0F-20F75BE10EE7}"/>
            </a:ext>
          </a:extLst>
        </xdr:cNvPr>
        <xdr:cNvSpPr txBox="1"/>
      </xdr:nvSpPr>
      <xdr:spPr>
        <a:xfrm>
          <a:off x="2112019" y="5762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F8F3A027-F27D-4110-A087-B46E75395A28}"/>
            </a:ext>
          </a:extLst>
        </xdr:cNvPr>
        <xdr:cNvSpPr txBox="1"/>
      </xdr:nvSpPr>
      <xdr:spPr>
        <a:xfrm>
          <a:off x="1426219" y="5774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34942</xdr:rowOff>
    </xdr:from>
    <xdr:ext cx="405111" cy="259045"/>
    <xdr:sp macro="" textlink="">
      <xdr:nvSpPr>
        <xdr:cNvPr id="107" name="n_1mainValue有形固定資産減価償却率">
          <a:extLst>
            <a:ext uri="{FF2B5EF4-FFF2-40B4-BE49-F238E27FC236}">
              <a16:creationId xmlns:a16="http://schemas.microsoft.com/office/drawing/2014/main" id="{CAB2AF0F-9222-4CFD-98C6-CCE7BCFE5D70}"/>
            </a:ext>
          </a:extLst>
        </xdr:cNvPr>
        <xdr:cNvSpPr txBox="1"/>
      </xdr:nvSpPr>
      <xdr:spPr>
        <a:xfrm>
          <a:off x="3474094"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153959</xdr:rowOff>
    </xdr:from>
    <xdr:ext cx="405111" cy="259045"/>
    <xdr:sp macro="" textlink="">
      <xdr:nvSpPr>
        <xdr:cNvPr id="108" name="n_2mainValue有形固定資産減価償却率">
          <a:extLst>
            <a:ext uri="{FF2B5EF4-FFF2-40B4-BE49-F238E27FC236}">
              <a16:creationId xmlns:a16="http://schemas.microsoft.com/office/drawing/2014/main" id="{6849D6A6-6729-480C-8BA2-8D91E2B5A0DE}"/>
            </a:ext>
          </a:extLst>
        </xdr:cNvPr>
        <xdr:cNvSpPr txBox="1"/>
      </xdr:nvSpPr>
      <xdr:spPr>
        <a:xfrm>
          <a:off x="2797819"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135453</xdr:rowOff>
    </xdr:from>
    <xdr:ext cx="405111" cy="259045"/>
    <xdr:sp macro="" textlink="">
      <xdr:nvSpPr>
        <xdr:cNvPr id="109" name="n_3mainValue有形固定資産減価償却率">
          <a:extLst>
            <a:ext uri="{FF2B5EF4-FFF2-40B4-BE49-F238E27FC236}">
              <a16:creationId xmlns:a16="http://schemas.microsoft.com/office/drawing/2014/main" id="{3363A244-DE04-4EC0-BA32-4DB3EC98DD50}"/>
            </a:ext>
          </a:extLst>
        </xdr:cNvPr>
        <xdr:cNvSpPr txBox="1"/>
      </xdr:nvSpPr>
      <xdr:spPr>
        <a:xfrm>
          <a:off x="2112019" y="6298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79936</xdr:rowOff>
    </xdr:from>
    <xdr:ext cx="405111" cy="259045"/>
    <xdr:sp macro="" textlink="">
      <xdr:nvSpPr>
        <xdr:cNvPr id="110" name="n_4mainValue有形固定資産減価償却率">
          <a:extLst>
            <a:ext uri="{FF2B5EF4-FFF2-40B4-BE49-F238E27FC236}">
              <a16:creationId xmlns:a16="http://schemas.microsoft.com/office/drawing/2014/main" id="{D5CDE10F-8F68-47D4-BA8E-B3E6FE6CBD79}"/>
            </a:ext>
          </a:extLst>
        </xdr:cNvPr>
        <xdr:cNvSpPr txBox="1"/>
      </xdr:nvSpPr>
      <xdr:spPr>
        <a:xfrm>
          <a:off x="1426219" y="624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1C7AEA7-36A4-4CC4-BEC3-AABBFB8C6169}"/>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D1EC887-D992-4C94-BC07-8EEF8868B6C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37BE7DD3-100A-4C95-9EE9-1E701FC0EBFE}"/>
            </a:ext>
          </a:extLst>
        </xdr:cNvPr>
        <xdr:cNvSpPr/>
      </xdr:nvSpPr>
      <xdr:spPr>
        <a:xfrm>
          <a:off x="12488539" y="4449221"/>
          <a:ext cx="77852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85485DF-F638-4287-A6E1-0BF9FE1A9E1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6A2EEB-EEB7-4B6B-9F4C-52E70294326E}"/>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7D213A8-D8DF-4E12-B21D-34E31A7934B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24D534A-88FE-4E98-B693-9C85721AD76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C9D4E24-5911-4600-A7B9-478AD9C2382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8900492-63E0-4C7B-90BC-E69AC7B15448}"/>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BBE5F8D-387F-4B3E-A68C-3F9E9E77BCB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0C45552-5F82-4B23-B839-13698A8D590E}"/>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30A7FAD-21FF-4973-8462-6C1ECFEF21A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DED6B91-5BE6-4AB8-A659-D13D058A89CC}"/>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債務償還比率は類似団体平均を大きく下回り、前年度と比較すると</a:t>
          </a:r>
          <a:r>
            <a:rPr kumimoji="1" lang="ja-JP" altLang="en-US" sz="1050">
              <a:solidFill>
                <a:schemeClr val="dk1"/>
              </a:solidFill>
              <a:effectLst/>
              <a:latin typeface="+mn-lt"/>
              <a:ea typeface="+mn-ea"/>
              <a:cs typeface="+mn-cs"/>
            </a:rPr>
            <a:t>９．１</a:t>
          </a:r>
          <a:r>
            <a:rPr kumimoji="1" lang="ja-JP" altLang="ja-JP" sz="1050">
              <a:solidFill>
                <a:schemeClr val="dk1"/>
              </a:solidFill>
              <a:effectLst/>
              <a:latin typeface="+mn-lt"/>
              <a:ea typeface="+mn-ea"/>
              <a:cs typeface="+mn-cs"/>
            </a:rPr>
            <a:t>ポイントの改善となった。主な理由としては近年の起債抑制</a:t>
          </a:r>
          <a:r>
            <a:rPr kumimoji="1" lang="ja-JP" altLang="en-US" sz="1050">
              <a:solidFill>
                <a:schemeClr val="dk1"/>
              </a:solidFill>
              <a:effectLst/>
              <a:latin typeface="+mn-lt"/>
              <a:ea typeface="+mn-ea"/>
              <a:cs typeface="+mn-cs"/>
            </a:rPr>
            <a:t>及び臨時財政対策債の発行額が減少傾向にあること</a:t>
          </a:r>
          <a:r>
            <a:rPr kumimoji="1" lang="ja-JP" altLang="ja-JP" sz="1050">
              <a:solidFill>
                <a:schemeClr val="dk1"/>
              </a:solidFill>
              <a:effectLst/>
              <a:latin typeface="+mn-lt"/>
              <a:ea typeface="+mn-ea"/>
              <a:cs typeface="+mn-cs"/>
            </a:rPr>
            <a:t>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地方債現在高が減少したこと、ふるさと納税や余剰金の積立により充当可能基金が前年度より約</a:t>
          </a:r>
          <a:r>
            <a:rPr kumimoji="1" lang="ja-JP" altLang="en-US" sz="1050">
              <a:solidFill>
                <a:schemeClr val="dk1"/>
              </a:solidFill>
              <a:effectLst/>
              <a:latin typeface="+mn-lt"/>
              <a:ea typeface="+mn-ea"/>
              <a:cs typeface="+mn-cs"/>
            </a:rPr>
            <a:t>５０</a:t>
          </a:r>
          <a:r>
            <a:rPr kumimoji="1" lang="ja-JP" altLang="ja-JP" sz="1050">
              <a:solidFill>
                <a:schemeClr val="dk1"/>
              </a:solidFill>
              <a:effectLst/>
              <a:latin typeface="+mn-lt"/>
              <a:ea typeface="+mn-ea"/>
              <a:cs typeface="+mn-cs"/>
            </a:rPr>
            <a:t>百万円増加したことが考えられる。　</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389A91A-786D-4E84-B0FC-F30C75FBCD97}"/>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32365C2-4436-401A-8FF0-C5CD2666141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7E509B3A-90FB-4C70-B681-2C8B655FEA3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43585512-927C-4666-BD19-44FCBB56D8DD}"/>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C583F716-EABE-45EC-83C5-AC2DEB7165C9}"/>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8F27F78-108E-4D55-A535-74B0D37B6D33}"/>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33E6F6B3-6CA6-4FAF-874F-C8E512F84DEE}"/>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EF32B939-B224-42A6-B0B8-2B96B88E7A61}"/>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251276EC-EE2B-408D-BC19-B9D3B4D7A03A}"/>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F65AA8D6-72E8-4BBF-A4C9-E7873A90C9FA}"/>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F2DA7228-5F80-4B83-B402-A11F52F49120}"/>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CC8CF945-7E95-41D8-A77A-8F2792B7CAFC}"/>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D009F58-CA5B-4FD5-823B-E8422FB3A058}"/>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E362AF6C-E355-4B62-9A8B-158046E84510}"/>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95144DE4-D54E-405F-925A-BDAB0878C15F}"/>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4765B058-7ED5-4D9D-8789-D74B8346812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98990741-A3A7-4934-90AF-638A71E7DEC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DCBB7949-5E9E-449A-AA04-6637070CE455}"/>
            </a:ext>
          </a:extLst>
        </xdr:cNvPr>
        <xdr:cNvCxnSpPr/>
      </xdr:nvCxnSpPr>
      <xdr:spPr>
        <a:xfrm flipV="1">
          <a:off x="13326745" y="505822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3B5198D-87D5-44E8-A288-BDCAC4FEC0E2}"/>
            </a:ext>
          </a:extLst>
        </xdr:cNvPr>
        <xdr:cNvSpPr txBox="1"/>
      </xdr:nvSpPr>
      <xdr:spPr>
        <a:xfrm>
          <a:off x="13379450" y="6484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23B5DDA1-3238-4687-AF7E-11E9F202F285}"/>
            </a:ext>
          </a:extLst>
        </xdr:cNvPr>
        <xdr:cNvCxnSpPr/>
      </xdr:nvCxnSpPr>
      <xdr:spPr>
        <a:xfrm>
          <a:off x="13255625" y="648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C90095F0-B681-4D4A-9497-DC6F2F43DD79}"/>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643D32F0-4544-4318-94E9-9B11D0D51E17}"/>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68259377-9BCE-4945-AE8D-B06442D43C57}"/>
            </a:ext>
          </a:extLst>
        </xdr:cNvPr>
        <xdr:cNvSpPr txBox="1"/>
      </xdr:nvSpPr>
      <xdr:spPr>
        <a:xfrm>
          <a:off x="13379450" y="533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E1A8689-D20D-4320-BC5A-7E2A2931D7E3}"/>
            </a:ext>
          </a:extLst>
        </xdr:cNvPr>
        <xdr:cNvSpPr/>
      </xdr:nvSpPr>
      <xdr:spPr>
        <a:xfrm>
          <a:off x="13293725" y="53559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EAFD3DA6-CA2A-4046-9924-8CCF317D4E30}"/>
            </a:ext>
          </a:extLst>
        </xdr:cNvPr>
        <xdr:cNvSpPr/>
      </xdr:nvSpPr>
      <xdr:spPr>
        <a:xfrm>
          <a:off x="12646025" y="5354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29B91CDB-DD53-4E8E-9D3A-E283D0B08C10}"/>
            </a:ext>
          </a:extLst>
        </xdr:cNvPr>
        <xdr:cNvSpPr/>
      </xdr:nvSpPr>
      <xdr:spPr>
        <a:xfrm>
          <a:off x="11960225" y="5351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C36AFF4C-3C7A-4954-875D-5F54A1B9C4EA}"/>
            </a:ext>
          </a:extLst>
        </xdr:cNvPr>
        <xdr:cNvSpPr/>
      </xdr:nvSpPr>
      <xdr:spPr>
        <a:xfrm>
          <a:off x="11274425" y="5487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1B5A4EAA-A12D-47E5-B1E3-7FF32E4FBBDC}"/>
            </a:ext>
          </a:extLst>
        </xdr:cNvPr>
        <xdr:cNvSpPr/>
      </xdr:nvSpPr>
      <xdr:spPr>
        <a:xfrm>
          <a:off x="10588625" y="5508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8D0778F-6BDB-4E92-9C4F-5F14913ADE9B}"/>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0BB33DB-D3BE-4EEA-8CE6-843F9DC96FE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969650E-C02D-4906-AC26-E5501F7DFFF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B6A6CD3-189A-474F-97B1-5591A3A79D3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EE80551-4139-4CC4-A238-6564584EA589}"/>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168995</xdr:rowOff>
    </xdr:from>
    <xdr:to>
      <xdr:col>76</xdr:col>
      <xdr:colOff>73025</xdr:colOff>
      <xdr:row>26</xdr:row>
      <xdr:rowOff>99145</xdr:rowOff>
    </xdr:to>
    <xdr:sp macro="" textlink="">
      <xdr:nvSpPr>
        <xdr:cNvPr id="157" name="楕円 156">
          <a:extLst>
            <a:ext uri="{FF2B5EF4-FFF2-40B4-BE49-F238E27FC236}">
              <a16:creationId xmlns:a16="http://schemas.microsoft.com/office/drawing/2014/main" id="{293F70E5-3879-45D2-BA0C-4F93E0E4E7F5}"/>
            </a:ext>
          </a:extLst>
        </xdr:cNvPr>
        <xdr:cNvSpPr/>
      </xdr:nvSpPr>
      <xdr:spPr>
        <a:xfrm>
          <a:off x="13293725" y="5026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405111" cy="259045"/>
    <xdr:sp macro="" textlink="">
      <xdr:nvSpPr>
        <xdr:cNvPr id="158" name="債務償還比率該当値テキスト">
          <a:extLst>
            <a:ext uri="{FF2B5EF4-FFF2-40B4-BE49-F238E27FC236}">
              <a16:creationId xmlns:a16="http://schemas.microsoft.com/office/drawing/2014/main" id="{C7A309FE-8F8E-4F2C-853B-46FEB4FC6EA9}"/>
            </a:ext>
          </a:extLst>
        </xdr:cNvPr>
        <xdr:cNvSpPr txBox="1"/>
      </xdr:nvSpPr>
      <xdr:spPr>
        <a:xfrm>
          <a:off x="13379450" y="496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6900</xdr:rowOff>
    </xdr:from>
    <xdr:to>
      <xdr:col>72</xdr:col>
      <xdr:colOff>123825</xdr:colOff>
      <xdr:row>26</xdr:row>
      <xdr:rowOff>108500</xdr:rowOff>
    </xdr:to>
    <xdr:sp macro="" textlink="">
      <xdr:nvSpPr>
        <xdr:cNvPr id="159" name="楕円 158">
          <a:extLst>
            <a:ext uri="{FF2B5EF4-FFF2-40B4-BE49-F238E27FC236}">
              <a16:creationId xmlns:a16="http://schemas.microsoft.com/office/drawing/2014/main" id="{3B04D3A3-81DC-4E0C-A2EF-BB0AC9F5AA88}"/>
            </a:ext>
          </a:extLst>
        </xdr:cNvPr>
        <xdr:cNvSpPr/>
      </xdr:nvSpPr>
      <xdr:spPr>
        <a:xfrm>
          <a:off x="12646025" y="5039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48345</xdr:rowOff>
    </xdr:from>
    <xdr:to>
      <xdr:col>76</xdr:col>
      <xdr:colOff>22225</xdr:colOff>
      <xdr:row>26</xdr:row>
      <xdr:rowOff>57700</xdr:rowOff>
    </xdr:to>
    <xdr:cxnSp macro="">
      <xdr:nvCxnSpPr>
        <xdr:cNvPr id="160" name="直線コネクタ 159">
          <a:extLst>
            <a:ext uri="{FF2B5EF4-FFF2-40B4-BE49-F238E27FC236}">
              <a16:creationId xmlns:a16="http://schemas.microsoft.com/office/drawing/2014/main" id="{B4B432C3-D213-472E-97C7-023C19EEAA70}"/>
            </a:ext>
          </a:extLst>
        </xdr:cNvPr>
        <xdr:cNvCxnSpPr/>
      </xdr:nvCxnSpPr>
      <xdr:spPr>
        <a:xfrm flipV="1">
          <a:off x="12693650" y="5074370"/>
          <a:ext cx="638175"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79587</xdr:rowOff>
    </xdr:from>
    <xdr:to>
      <xdr:col>68</xdr:col>
      <xdr:colOff>123825</xdr:colOff>
      <xdr:row>27</xdr:row>
      <xdr:rowOff>9737</xdr:rowOff>
    </xdr:to>
    <xdr:sp macro="" textlink="">
      <xdr:nvSpPr>
        <xdr:cNvPr id="161" name="楕円 160">
          <a:extLst>
            <a:ext uri="{FF2B5EF4-FFF2-40B4-BE49-F238E27FC236}">
              <a16:creationId xmlns:a16="http://schemas.microsoft.com/office/drawing/2014/main" id="{DF911709-C19F-41DF-BA27-0A5EEC18422F}"/>
            </a:ext>
          </a:extLst>
        </xdr:cNvPr>
        <xdr:cNvSpPr/>
      </xdr:nvSpPr>
      <xdr:spPr>
        <a:xfrm>
          <a:off x="11960225" y="51119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57700</xdr:rowOff>
    </xdr:from>
    <xdr:to>
      <xdr:col>72</xdr:col>
      <xdr:colOff>73025</xdr:colOff>
      <xdr:row>26</xdr:row>
      <xdr:rowOff>130387</xdr:rowOff>
    </xdr:to>
    <xdr:cxnSp macro="">
      <xdr:nvCxnSpPr>
        <xdr:cNvPr id="162" name="直線コネクタ 161">
          <a:extLst>
            <a:ext uri="{FF2B5EF4-FFF2-40B4-BE49-F238E27FC236}">
              <a16:creationId xmlns:a16="http://schemas.microsoft.com/office/drawing/2014/main" id="{405335CD-03AE-4EE7-A0C3-974E5775E289}"/>
            </a:ext>
          </a:extLst>
        </xdr:cNvPr>
        <xdr:cNvCxnSpPr/>
      </xdr:nvCxnSpPr>
      <xdr:spPr>
        <a:xfrm flipV="1">
          <a:off x="12007850" y="5086900"/>
          <a:ext cx="685800" cy="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10740</xdr:rowOff>
    </xdr:from>
    <xdr:to>
      <xdr:col>64</xdr:col>
      <xdr:colOff>123825</xdr:colOff>
      <xdr:row>27</xdr:row>
      <xdr:rowOff>112340</xdr:rowOff>
    </xdr:to>
    <xdr:sp macro="" textlink="">
      <xdr:nvSpPr>
        <xdr:cNvPr id="163" name="楕円 162">
          <a:extLst>
            <a:ext uri="{FF2B5EF4-FFF2-40B4-BE49-F238E27FC236}">
              <a16:creationId xmlns:a16="http://schemas.microsoft.com/office/drawing/2014/main" id="{F679DC5E-E543-49F0-9AD9-F206C41A512E}"/>
            </a:ext>
          </a:extLst>
        </xdr:cNvPr>
        <xdr:cNvSpPr/>
      </xdr:nvSpPr>
      <xdr:spPr>
        <a:xfrm>
          <a:off x="11274425" y="5198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130387</xdr:rowOff>
    </xdr:from>
    <xdr:to>
      <xdr:col>68</xdr:col>
      <xdr:colOff>73025</xdr:colOff>
      <xdr:row>27</xdr:row>
      <xdr:rowOff>61540</xdr:rowOff>
    </xdr:to>
    <xdr:cxnSp macro="">
      <xdr:nvCxnSpPr>
        <xdr:cNvPr id="164" name="直線コネクタ 163">
          <a:extLst>
            <a:ext uri="{FF2B5EF4-FFF2-40B4-BE49-F238E27FC236}">
              <a16:creationId xmlns:a16="http://schemas.microsoft.com/office/drawing/2014/main" id="{8F5E08B7-8220-4F33-9A96-D0105E4A3459}"/>
            </a:ext>
          </a:extLst>
        </xdr:cNvPr>
        <xdr:cNvCxnSpPr/>
      </xdr:nvCxnSpPr>
      <xdr:spPr>
        <a:xfrm flipV="1">
          <a:off x="11322050" y="5159587"/>
          <a:ext cx="685800" cy="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88053</xdr:rowOff>
    </xdr:from>
    <xdr:to>
      <xdr:col>60</xdr:col>
      <xdr:colOff>123825</xdr:colOff>
      <xdr:row>28</xdr:row>
      <xdr:rowOff>18203</xdr:rowOff>
    </xdr:to>
    <xdr:sp macro="" textlink="">
      <xdr:nvSpPr>
        <xdr:cNvPr id="165" name="楕円 164">
          <a:extLst>
            <a:ext uri="{FF2B5EF4-FFF2-40B4-BE49-F238E27FC236}">
              <a16:creationId xmlns:a16="http://schemas.microsoft.com/office/drawing/2014/main" id="{D57F7FA6-A871-4C2E-BAE9-3470B765A7E8}"/>
            </a:ext>
          </a:extLst>
        </xdr:cNvPr>
        <xdr:cNvSpPr/>
      </xdr:nvSpPr>
      <xdr:spPr>
        <a:xfrm>
          <a:off x="10588625" y="52760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61540</xdr:rowOff>
    </xdr:from>
    <xdr:to>
      <xdr:col>64</xdr:col>
      <xdr:colOff>73025</xdr:colOff>
      <xdr:row>27</xdr:row>
      <xdr:rowOff>138853</xdr:rowOff>
    </xdr:to>
    <xdr:cxnSp macro="">
      <xdr:nvCxnSpPr>
        <xdr:cNvPr id="166" name="直線コネクタ 165">
          <a:extLst>
            <a:ext uri="{FF2B5EF4-FFF2-40B4-BE49-F238E27FC236}">
              <a16:creationId xmlns:a16="http://schemas.microsoft.com/office/drawing/2014/main" id="{5B2AAA25-F437-4C90-B097-B537958322ED}"/>
            </a:ext>
          </a:extLst>
        </xdr:cNvPr>
        <xdr:cNvCxnSpPr/>
      </xdr:nvCxnSpPr>
      <xdr:spPr>
        <a:xfrm flipV="1">
          <a:off x="10636250" y="5255840"/>
          <a:ext cx="685800" cy="7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546F6F7E-CA27-4CD2-95EA-FB779CAA9720}"/>
            </a:ext>
          </a:extLst>
        </xdr:cNvPr>
        <xdr:cNvSpPr txBox="1"/>
      </xdr:nvSpPr>
      <xdr:spPr>
        <a:xfrm>
          <a:off x="12465127" y="54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E3771644-4483-4A9E-863F-30F8D380EB7F}"/>
            </a:ext>
          </a:extLst>
        </xdr:cNvPr>
        <xdr:cNvSpPr txBox="1"/>
      </xdr:nvSpPr>
      <xdr:spPr>
        <a:xfrm>
          <a:off x="11788852" y="5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59B0E244-EF6D-45F4-937A-5C718B7DEC2B}"/>
            </a:ext>
          </a:extLst>
        </xdr:cNvPr>
        <xdr:cNvSpPr txBox="1"/>
      </xdr:nvSpPr>
      <xdr:spPr>
        <a:xfrm>
          <a:off x="11103052" y="557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0053B257-5FFF-4703-9ED0-B63ED2900BA0}"/>
            </a:ext>
          </a:extLst>
        </xdr:cNvPr>
        <xdr:cNvSpPr txBox="1"/>
      </xdr:nvSpPr>
      <xdr:spPr>
        <a:xfrm>
          <a:off x="10417252" y="559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125027</xdr:rowOff>
    </xdr:from>
    <xdr:ext cx="405111" cy="259045"/>
    <xdr:sp macro="" textlink="">
      <xdr:nvSpPr>
        <xdr:cNvPr id="171" name="n_1mainValue債務償還比率">
          <a:extLst>
            <a:ext uri="{FF2B5EF4-FFF2-40B4-BE49-F238E27FC236}">
              <a16:creationId xmlns:a16="http://schemas.microsoft.com/office/drawing/2014/main" id="{C7E209E5-ABCE-4222-990F-26BD97A8BCCC}"/>
            </a:ext>
          </a:extLst>
        </xdr:cNvPr>
        <xdr:cNvSpPr txBox="1"/>
      </xdr:nvSpPr>
      <xdr:spPr>
        <a:xfrm>
          <a:off x="12494269" y="482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26264</xdr:rowOff>
    </xdr:from>
    <xdr:ext cx="405111" cy="259045"/>
    <xdr:sp macro="" textlink="">
      <xdr:nvSpPr>
        <xdr:cNvPr id="172" name="n_2mainValue債務償還比率">
          <a:extLst>
            <a:ext uri="{FF2B5EF4-FFF2-40B4-BE49-F238E27FC236}">
              <a16:creationId xmlns:a16="http://schemas.microsoft.com/office/drawing/2014/main" id="{2783CED7-6C2B-4B72-8422-1945BBE76D00}"/>
            </a:ext>
          </a:extLst>
        </xdr:cNvPr>
        <xdr:cNvSpPr txBox="1"/>
      </xdr:nvSpPr>
      <xdr:spPr>
        <a:xfrm>
          <a:off x="11827519" y="489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128867</xdr:rowOff>
    </xdr:from>
    <xdr:ext cx="469744" cy="259045"/>
    <xdr:sp macro="" textlink="">
      <xdr:nvSpPr>
        <xdr:cNvPr id="173" name="n_3mainValue債務償還比率">
          <a:extLst>
            <a:ext uri="{FF2B5EF4-FFF2-40B4-BE49-F238E27FC236}">
              <a16:creationId xmlns:a16="http://schemas.microsoft.com/office/drawing/2014/main" id="{DF9E7658-45C0-4A31-8592-30635A47858E}"/>
            </a:ext>
          </a:extLst>
        </xdr:cNvPr>
        <xdr:cNvSpPr txBox="1"/>
      </xdr:nvSpPr>
      <xdr:spPr>
        <a:xfrm>
          <a:off x="11103052" y="49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34730</xdr:rowOff>
    </xdr:from>
    <xdr:ext cx="469744" cy="259045"/>
    <xdr:sp macro="" textlink="">
      <xdr:nvSpPr>
        <xdr:cNvPr id="174" name="n_4mainValue債務償還比率">
          <a:extLst>
            <a:ext uri="{FF2B5EF4-FFF2-40B4-BE49-F238E27FC236}">
              <a16:creationId xmlns:a16="http://schemas.microsoft.com/office/drawing/2014/main" id="{0C415AE3-F934-4A2C-A0BD-6164868178E9}"/>
            </a:ext>
          </a:extLst>
        </xdr:cNvPr>
        <xdr:cNvSpPr txBox="1"/>
      </xdr:nvSpPr>
      <xdr:spPr>
        <a:xfrm>
          <a:off x="10417252" y="506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1135760C-2216-4884-836A-57E5C1D9FE5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5F46709D-93A9-4589-9117-7CA1DE2A811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B9BE0729-C378-4944-A72C-2157A4E39A0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BD7B1FFE-17C9-42A1-8B10-16226D8E493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4C397E61-F6ED-44C9-B893-78FF0AFD866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2E620A48-AF3D-4701-8E6F-EBD6CBFCDF5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DAA320-07F0-4ABF-B8ED-083E4F38F96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BBBCAD-B89E-42D9-B8C8-192BC505E68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6EDDE3-3F66-482B-86DB-5AC0AEDCEFE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31D355-3BD2-4A8F-B79A-97896F6EA49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CFABB1-2738-4C30-AF46-FCAE045E46F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6356B8-6E22-40DC-82DD-3763B4DCF50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9B8C57-3A33-45BF-A9E2-81276ECFF60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BCA330-9E2D-46AF-863C-D58C6D961DE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5888A0-FB9F-47F4-9F00-408E30DEEC1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06F9E9-7931-4828-AA9B-79F9798D534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44AD6E-CFB2-479E-AE82-F5A2BAED225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95C2DA-6DC0-458B-9DB5-5EF74D43BBC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837120-A983-4884-B186-13999ABE364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07886A-C861-4508-909D-762694F1A86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93D04E-CEDA-4FC0-B6A3-99465A4B58A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B048EC3-097C-4BB7-B12F-A840429AD08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2D3D9C-01E8-4ACB-BDE9-02343040583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D7B287-8672-4889-A7C7-C94C35A749E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696868-7ABB-468C-86E4-E4B444617A2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1D7FFA-048E-4C4D-AB1D-28556EDA9ED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F3FAE1-0782-4210-9D00-FF0DF8AA58D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8F7582-ACF7-4476-98AD-E3FADDDDC75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211C13-2082-4903-917D-AC9539878D7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17C3D5-A412-4069-81CC-C4F02C2A704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F2367E-6BF0-4F08-BF2A-9F489203095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8CDED2-9A76-424C-A84F-1F001F71B80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1CF9AE-6513-4E4F-9FAB-C51E0F05004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77E5B4-1BCE-4E00-8ADF-ACA14EAD81C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3646E1-CEF6-4863-8E2B-D3FD86398A0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77DE13-FB23-4804-B7EE-0C66975676E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D2BEDA-0427-4E05-AEAB-8961E00AD26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F9CDCB-84BC-4C6A-9FBB-61A432118C6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7BBA3E-86EB-4E12-9A2B-13BDC4F5548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4660F8-0F04-4298-8DE4-2B7442C6F14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77A8FD-7644-4B0C-80A9-1784A952ADE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1C0567-C358-42AA-9D3D-FE5DBA4B3C9A}"/>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38BEBF-3415-4C50-AD8E-F76E117AFE8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8E52E2-5F04-40BD-86CC-399EDE4AAA2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414DD3-0CB2-411B-9450-CF7D0BABF74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9FA95F-4516-4589-859A-4B2810131D6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44CAEC-056D-4C5E-B5F2-CD1E8AC72B9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0CB121-BB5B-4758-8A57-BFA01794409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06967C2-849B-4F18-8596-81C79C0B2D1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BC0F9BD-F1E1-4C74-8EB5-B2E96D394276}"/>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6F413D3-6759-4F55-B679-0953DCD7445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DFD4A41-3650-4A30-A859-2DCCB245834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AE46716-349B-45D6-B566-AC71C34A66F2}"/>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41470D-973B-469C-A399-DD97EF019573}"/>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3B2E57-91F2-41DD-87F3-52F8EC61F79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81E948-87AC-4D1D-975D-F88B1BD2154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61829C-FA54-420E-A49C-DD0891640DB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24464C5-8ADE-49C8-8059-F85979009C02}"/>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785FC89-04F9-4F1D-A15B-CE80B89FCB9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686CF33-FA12-47D0-B0D1-68BDE321FA47}"/>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2B2443-CD27-4805-B6CC-380EB9F74C4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E253227D-C024-4AA7-8AA8-7EEE1C39FFF0}"/>
            </a:ext>
          </a:extLst>
        </xdr:cNvPr>
        <xdr:cNvCxnSpPr/>
      </xdr:nvCxnSpPr>
      <xdr:spPr>
        <a:xfrm flipV="1">
          <a:off x="4180840" y="551497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AA75B36D-A535-4D08-87D8-F5C6A13A5320}"/>
            </a:ext>
          </a:extLst>
        </xdr:cNvPr>
        <xdr:cNvSpPr txBox="1"/>
      </xdr:nvSpPr>
      <xdr:spPr>
        <a:xfrm>
          <a:off x="4219575"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1B0C600D-50AA-4384-AD39-18BBF7880141}"/>
            </a:ext>
          </a:extLst>
        </xdr:cNvPr>
        <xdr:cNvCxnSpPr/>
      </xdr:nvCxnSpPr>
      <xdr:spPr>
        <a:xfrm>
          <a:off x="4105275" y="669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2C9C2239-E004-4295-9348-CD02F2B13868}"/>
            </a:ext>
          </a:extLst>
        </xdr:cNvPr>
        <xdr:cNvSpPr txBox="1"/>
      </xdr:nvSpPr>
      <xdr:spPr>
        <a:xfrm>
          <a:off x="421957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AF91D347-C24B-4951-BEB3-A1C583B71725}"/>
            </a:ext>
          </a:extLst>
        </xdr:cNvPr>
        <xdr:cNvCxnSpPr/>
      </xdr:nvCxnSpPr>
      <xdr:spPr>
        <a:xfrm>
          <a:off x="41052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885D3D2-0BF8-45F9-A7D7-3E628F4ED91D}"/>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A739811C-CCF3-40D2-A899-8B827AA5AE23}"/>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CAFAD97-6DCA-4E32-B8C0-D21279B917AF}"/>
            </a:ext>
          </a:extLst>
        </xdr:cNvPr>
        <xdr:cNvSpPr/>
      </xdr:nvSpPr>
      <xdr:spPr>
        <a:xfrm>
          <a:off x="3381375" y="6173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EC687B9C-9F35-4F9C-8382-A4B76D3B169C}"/>
            </a:ext>
          </a:extLst>
        </xdr:cNvPr>
        <xdr:cNvSpPr/>
      </xdr:nvSpPr>
      <xdr:spPr>
        <a:xfrm>
          <a:off x="2571750" y="6162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C70F031F-A2FC-4C6A-9033-F06EF25AE2CC}"/>
            </a:ext>
          </a:extLst>
        </xdr:cNvPr>
        <xdr:cNvSpPr/>
      </xdr:nvSpPr>
      <xdr:spPr>
        <a:xfrm>
          <a:off x="1781175" y="6174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3BF65601-983B-4FF8-8BD6-AFBFF01DA256}"/>
            </a:ext>
          </a:extLst>
        </xdr:cNvPr>
        <xdr:cNvSpPr/>
      </xdr:nvSpPr>
      <xdr:spPr>
        <a:xfrm>
          <a:off x="981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53A58A-409F-4085-90CD-9CE27CBE1B8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C37C4C-631D-4269-ACE7-321D9A38721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C154B2-B23C-441C-8C44-D3612CEBE9F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83E62F-ABBC-499F-9619-5CA95C58651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31B1AD-62E3-4E01-B367-860ED2F2BDB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17780</xdr:rowOff>
    </xdr:from>
    <xdr:to>
      <xdr:col>24</xdr:col>
      <xdr:colOff>114300</xdr:colOff>
      <xdr:row>40</xdr:row>
      <xdr:rowOff>119380</xdr:rowOff>
    </xdr:to>
    <xdr:sp macro="" textlink="">
      <xdr:nvSpPr>
        <xdr:cNvPr id="73" name="楕円 72">
          <a:extLst>
            <a:ext uri="{FF2B5EF4-FFF2-40B4-BE49-F238E27FC236}">
              <a16:creationId xmlns:a16="http://schemas.microsoft.com/office/drawing/2014/main" id="{0209E3E8-C74E-4266-993D-9EDCD9E55981}"/>
            </a:ext>
          </a:extLst>
        </xdr:cNvPr>
        <xdr:cNvSpPr/>
      </xdr:nvSpPr>
      <xdr:spPr>
        <a:xfrm>
          <a:off x="4124325" y="65043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74471261-21AC-4720-B2B6-CEF140DEFE4A}"/>
            </a:ext>
          </a:extLst>
        </xdr:cNvPr>
        <xdr:cNvSpPr txBox="1"/>
      </xdr:nvSpPr>
      <xdr:spPr>
        <a:xfrm>
          <a:off x="4219575" y="648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164465</xdr:rowOff>
    </xdr:from>
    <xdr:to>
      <xdr:col>20</xdr:col>
      <xdr:colOff>38100</xdr:colOff>
      <xdr:row>40</xdr:row>
      <xdr:rowOff>94615</xdr:rowOff>
    </xdr:to>
    <xdr:sp macro="" textlink="">
      <xdr:nvSpPr>
        <xdr:cNvPr id="75" name="楕円 74">
          <a:extLst>
            <a:ext uri="{FF2B5EF4-FFF2-40B4-BE49-F238E27FC236}">
              <a16:creationId xmlns:a16="http://schemas.microsoft.com/office/drawing/2014/main" id="{36B66EA0-DDEB-4560-8119-5C67BED4FACA}"/>
            </a:ext>
          </a:extLst>
        </xdr:cNvPr>
        <xdr:cNvSpPr/>
      </xdr:nvSpPr>
      <xdr:spPr>
        <a:xfrm>
          <a:off x="3381375" y="6485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43815</xdr:rowOff>
    </xdr:from>
    <xdr:to>
      <xdr:col>24</xdr:col>
      <xdr:colOff>63500</xdr:colOff>
      <xdr:row>40</xdr:row>
      <xdr:rowOff>68580</xdr:rowOff>
    </xdr:to>
    <xdr:cxnSp macro="">
      <xdr:nvCxnSpPr>
        <xdr:cNvPr id="76" name="直線コネクタ 75">
          <a:extLst>
            <a:ext uri="{FF2B5EF4-FFF2-40B4-BE49-F238E27FC236}">
              <a16:creationId xmlns:a16="http://schemas.microsoft.com/office/drawing/2014/main" id="{0B691911-76D4-4C18-BEEC-048C7AD0190D}"/>
            </a:ext>
          </a:extLst>
        </xdr:cNvPr>
        <xdr:cNvCxnSpPr/>
      </xdr:nvCxnSpPr>
      <xdr:spPr>
        <a:xfrm>
          <a:off x="3429000" y="6533515"/>
          <a:ext cx="75247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124460</xdr:rowOff>
    </xdr:from>
    <xdr:to>
      <xdr:col>15</xdr:col>
      <xdr:colOff>101600</xdr:colOff>
      <xdr:row>40</xdr:row>
      <xdr:rowOff>54610</xdr:rowOff>
    </xdr:to>
    <xdr:sp macro="" textlink="">
      <xdr:nvSpPr>
        <xdr:cNvPr id="77" name="楕円 76">
          <a:extLst>
            <a:ext uri="{FF2B5EF4-FFF2-40B4-BE49-F238E27FC236}">
              <a16:creationId xmlns:a16="http://schemas.microsoft.com/office/drawing/2014/main" id="{5D4B5DFE-21B1-44F4-82E6-D50C2AD9E35B}"/>
            </a:ext>
          </a:extLst>
        </xdr:cNvPr>
        <xdr:cNvSpPr/>
      </xdr:nvSpPr>
      <xdr:spPr>
        <a:xfrm>
          <a:off x="2571750" y="6445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3810</xdr:rowOff>
    </xdr:from>
    <xdr:to>
      <xdr:col>19</xdr:col>
      <xdr:colOff>177800</xdr:colOff>
      <xdr:row>40</xdr:row>
      <xdr:rowOff>43815</xdr:rowOff>
    </xdr:to>
    <xdr:cxnSp macro="">
      <xdr:nvCxnSpPr>
        <xdr:cNvPr id="78" name="直線コネクタ 77">
          <a:extLst>
            <a:ext uri="{FF2B5EF4-FFF2-40B4-BE49-F238E27FC236}">
              <a16:creationId xmlns:a16="http://schemas.microsoft.com/office/drawing/2014/main" id="{05342235-EBA2-4CA6-8F9B-153693E86860}"/>
            </a:ext>
          </a:extLst>
        </xdr:cNvPr>
        <xdr:cNvCxnSpPr/>
      </xdr:nvCxnSpPr>
      <xdr:spPr>
        <a:xfrm>
          <a:off x="2619375" y="649351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80645</xdr:rowOff>
    </xdr:from>
    <xdr:to>
      <xdr:col>10</xdr:col>
      <xdr:colOff>165100</xdr:colOff>
      <xdr:row>40</xdr:row>
      <xdr:rowOff>10795</xdr:rowOff>
    </xdr:to>
    <xdr:sp macro="" textlink="">
      <xdr:nvSpPr>
        <xdr:cNvPr id="79" name="楕円 78">
          <a:extLst>
            <a:ext uri="{FF2B5EF4-FFF2-40B4-BE49-F238E27FC236}">
              <a16:creationId xmlns:a16="http://schemas.microsoft.com/office/drawing/2014/main" id="{B5C234FB-D8FF-46BC-B2C2-9F98E5BAC933}"/>
            </a:ext>
          </a:extLst>
        </xdr:cNvPr>
        <xdr:cNvSpPr/>
      </xdr:nvSpPr>
      <xdr:spPr>
        <a:xfrm>
          <a:off x="1781175" y="64084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131445</xdr:rowOff>
    </xdr:from>
    <xdr:to>
      <xdr:col>15</xdr:col>
      <xdr:colOff>50800</xdr:colOff>
      <xdr:row>40</xdr:row>
      <xdr:rowOff>3810</xdr:rowOff>
    </xdr:to>
    <xdr:cxnSp macro="">
      <xdr:nvCxnSpPr>
        <xdr:cNvPr id="80" name="直線コネクタ 79">
          <a:extLst>
            <a:ext uri="{FF2B5EF4-FFF2-40B4-BE49-F238E27FC236}">
              <a16:creationId xmlns:a16="http://schemas.microsoft.com/office/drawing/2014/main" id="{795F2B31-CBA1-4752-9C98-09E7F2C61509}"/>
            </a:ext>
          </a:extLst>
        </xdr:cNvPr>
        <xdr:cNvCxnSpPr/>
      </xdr:nvCxnSpPr>
      <xdr:spPr>
        <a:xfrm>
          <a:off x="1828800" y="6456045"/>
          <a:ext cx="7905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69215</xdr:rowOff>
    </xdr:from>
    <xdr:to>
      <xdr:col>6</xdr:col>
      <xdr:colOff>38100</xdr:colOff>
      <xdr:row>39</xdr:row>
      <xdr:rowOff>170815</xdr:rowOff>
    </xdr:to>
    <xdr:sp macro="" textlink="">
      <xdr:nvSpPr>
        <xdr:cNvPr id="81" name="楕円 80">
          <a:extLst>
            <a:ext uri="{FF2B5EF4-FFF2-40B4-BE49-F238E27FC236}">
              <a16:creationId xmlns:a16="http://schemas.microsoft.com/office/drawing/2014/main" id="{BDA32C2C-4A0A-4139-9971-D41A27D5CA83}"/>
            </a:ext>
          </a:extLst>
        </xdr:cNvPr>
        <xdr:cNvSpPr/>
      </xdr:nvSpPr>
      <xdr:spPr>
        <a:xfrm>
          <a:off x="981075" y="63906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120015</xdr:rowOff>
    </xdr:from>
    <xdr:to>
      <xdr:col>10</xdr:col>
      <xdr:colOff>114300</xdr:colOff>
      <xdr:row>39</xdr:row>
      <xdr:rowOff>131445</xdr:rowOff>
    </xdr:to>
    <xdr:cxnSp macro="">
      <xdr:nvCxnSpPr>
        <xdr:cNvPr id="82" name="直線コネクタ 81">
          <a:extLst>
            <a:ext uri="{FF2B5EF4-FFF2-40B4-BE49-F238E27FC236}">
              <a16:creationId xmlns:a16="http://schemas.microsoft.com/office/drawing/2014/main" id="{14E077E8-B2FE-40E0-8EE7-F097E1E5E591}"/>
            </a:ext>
          </a:extLst>
        </xdr:cNvPr>
        <xdr:cNvCxnSpPr/>
      </xdr:nvCxnSpPr>
      <xdr:spPr>
        <a:xfrm>
          <a:off x="1028700" y="644779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442F0097-E4C3-4429-97F6-B9ECB6FD7A23}"/>
            </a:ext>
          </a:extLst>
        </xdr:cNvPr>
        <xdr:cNvSpPr txBox="1"/>
      </xdr:nvSpPr>
      <xdr:spPr>
        <a:xfrm>
          <a:off x="32391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42714E2C-F158-459A-95D5-EECCFF76CE61}"/>
            </a:ext>
          </a:extLst>
        </xdr:cNvPr>
        <xdr:cNvSpPr txBox="1"/>
      </xdr:nvSpPr>
      <xdr:spPr>
        <a:xfrm>
          <a:off x="2439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CC6794B-C478-44D3-8A21-9B13FA01D903}"/>
            </a:ext>
          </a:extLst>
        </xdr:cNvPr>
        <xdr:cNvSpPr txBox="1"/>
      </xdr:nvSpPr>
      <xdr:spPr>
        <a:xfrm>
          <a:off x="1648469"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DA3336CE-968F-4801-86A2-B2A3A94DC1BB}"/>
            </a:ext>
          </a:extLst>
        </xdr:cNvPr>
        <xdr:cNvSpPr txBox="1"/>
      </xdr:nvSpPr>
      <xdr:spPr>
        <a:xfrm>
          <a:off x="848369"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FDD327D0-4311-4720-B189-5591564F421C}"/>
            </a:ext>
          </a:extLst>
        </xdr:cNvPr>
        <xdr:cNvSpPr txBox="1"/>
      </xdr:nvSpPr>
      <xdr:spPr>
        <a:xfrm>
          <a:off x="3239144" y="656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45737</xdr:rowOff>
    </xdr:from>
    <xdr:ext cx="405111" cy="259045"/>
    <xdr:sp macro="" textlink="">
      <xdr:nvSpPr>
        <xdr:cNvPr id="88" name="n_2mainValue【道路】&#10;有形固定資産減価償却率">
          <a:extLst>
            <a:ext uri="{FF2B5EF4-FFF2-40B4-BE49-F238E27FC236}">
              <a16:creationId xmlns:a16="http://schemas.microsoft.com/office/drawing/2014/main" id="{B9DE37D5-BA1C-4BE2-9016-809D0A802880}"/>
            </a:ext>
          </a:extLst>
        </xdr:cNvPr>
        <xdr:cNvSpPr txBox="1"/>
      </xdr:nvSpPr>
      <xdr:spPr>
        <a:xfrm>
          <a:off x="2439044"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53C5AEE0-67CF-4575-B13D-8881181F8D51}"/>
            </a:ext>
          </a:extLst>
        </xdr:cNvPr>
        <xdr:cNvSpPr txBox="1"/>
      </xdr:nvSpPr>
      <xdr:spPr>
        <a:xfrm>
          <a:off x="1648469"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29390E92-9375-4D39-9437-1C4B32DAF66D}"/>
            </a:ext>
          </a:extLst>
        </xdr:cNvPr>
        <xdr:cNvSpPr txBox="1"/>
      </xdr:nvSpPr>
      <xdr:spPr>
        <a:xfrm>
          <a:off x="848369"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FED3BB9-7675-4970-A757-CB30037F646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0401412-4FDC-4F8D-B6AA-A38A0A5A97C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4EDD90-77E8-48C8-83DA-D7445DADB5F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9C8CE72-C354-4B44-8D3C-B788E514769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0B0F28F-F88B-4A7A-95FB-9CD587C84A5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647874-A4C4-4656-A292-7B134010D70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5A7E6BF-5AEE-41A5-8DBA-2399767153D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8549CC6-C2CF-4EB6-BD08-F0134A6FB50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03A95D8-916E-4732-8BE9-16B37876E1D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01075D9-C216-4E32-B983-A0F52087D91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969B1F8-D6BF-4F0E-8612-8E22F44840A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1DA855F-C683-4E1D-9D53-F499AF546425}"/>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5624BE9-1F61-4A8F-9782-865FCD3165B0}"/>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38D046B-667B-4023-8026-0ED29149796B}"/>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FF39050-F55E-4894-AAC2-5540756538A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493BDA5-687E-4770-ADF8-F75EB2FF0745}"/>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39D2DE-2CA3-41D0-BB74-4B4A05A5BA2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2D2A03F-058D-45F2-B13D-C8E6612E40B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186CD93-FA0D-40D5-A7F3-D6613334ACB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ED43B6B8-B9C0-4151-8017-D2062472E6AF}"/>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D827B1D-6102-473C-A2BD-D7FE26259AD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ED44FE0-CD29-40A9-BEC2-4A87CA5A5012}"/>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C0521A9-0158-4B6E-A5CC-7772F111CC5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5FEDA3CC-81C4-4EA9-BC27-5165C8718B9F}"/>
            </a:ext>
          </a:extLst>
        </xdr:cNvPr>
        <xdr:cNvCxnSpPr/>
      </xdr:nvCxnSpPr>
      <xdr:spPr>
        <a:xfrm flipV="1">
          <a:off x="9429115" y="5308536"/>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7C9A2A7-EE9F-4794-B767-9D850EF8D994}"/>
            </a:ext>
          </a:extLst>
        </xdr:cNvPr>
        <xdr:cNvSpPr txBox="1"/>
      </xdr:nvSpPr>
      <xdr:spPr>
        <a:xfrm>
          <a:off x="9467850" y="6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4E6A8C31-7460-4A93-9193-26C12AAB8C47}"/>
            </a:ext>
          </a:extLst>
        </xdr:cNvPr>
        <xdr:cNvCxnSpPr/>
      </xdr:nvCxnSpPr>
      <xdr:spPr>
        <a:xfrm>
          <a:off x="9363075" y="68104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CAF92D57-A5F9-4BBD-AA44-1C673BA1A960}"/>
            </a:ext>
          </a:extLst>
        </xdr:cNvPr>
        <xdr:cNvSpPr txBox="1"/>
      </xdr:nvSpPr>
      <xdr:spPr>
        <a:xfrm>
          <a:off x="9467850" y="509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61313479-F049-4F12-B8ED-EC979C0F995B}"/>
            </a:ext>
          </a:extLst>
        </xdr:cNvPr>
        <xdr:cNvCxnSpPr/>
      </xdr:nvCxnSpPr>
      <xdr:spPr>
        <a:xfrm>
          <a:off x="9363075" y="5308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BBAB298D-0473-469E-B943-6912F5377478}"/>
            </a:ext>
          </a:extLst>
        </xdr:cNvPr>
        <xdr:cNvSpPr txBox="1"/>
      </xdr:nvSpPr>
      <xdr:spPr>
        <a:xfrm>
          <a:off x="9467850" y="6264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3F3AEBE-18C2-405A-89C2-3F10C355E8F5}"/>
            </a:ext>
          </a:extLst>
        </xdr:cNvPr>
        <xdr:cNvSpPr/>
      </xdr:nvSpPr>
      <xdr:spPr>
        <a:xfrm>
          <a:off x="9401175" y="64008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8D6F461-C846-4292-BE31-1A1AE762EED6}"/>
            </a:ext>
          </a:extLst>
        </xdr:cNvPr>
        <xdr:cNvSpPr/>
      </xdr:nvSpPr>
      <xdr:spPr>
        <a:xfrm>
          <a:off x="8639175" y="64121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6AFB3D54-08AF-4F4C-974F-F42B853C1B6E}"/>
            </a:ext>
          </a:extLst>
        </xdr:cNvPr>
        <xdr:cNvSpPr/>
      </xdr:nvSpPr>
      <xdr:spPr>
        <a:xfrm>
          <a:off x="7839075" y="6417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4562C634-9C38-4AEA-AF52-EEF9146E4EB2}"/>
            </a:ext>
          </a:extLst>
        </xdr:cNvPr>
        <xdr:cNvSpPr/>
      </xdr:nvSpPr>
      <xdr:spPr>
        <a:xfrm>
          <a:off x="7029450" y="64289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1645F357-F4DB-48CA-9AFB-F68477E1143C}"/>
            </a:ext>
          </a:extLst>
        </xdr:cNvPr>
        <xdr:cNvSpPr/>
      </xdr:nvSpPr>
      <xdr:spPr>
        <a:xfrm>
          <a:off x="6238875" y="642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5F4020-C3E6-4FA6-91F6-19A3F4409854}"/>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A1E177-EB7D-4C9A-A91C-F52AF94B641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B94589-BA1D-4273-92CF-E86BF43DA47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F9F19F-02C1-4856-A5DA-AD85F47C931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D0AB07-D6F4-4E24-8E6F-B079E3114F0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6972</xdr:rowOff>
    </xdr:from>
    <xdr:to>
      <xdr:col>55</xdr:col>
      <xdr:colOff>50800</xdr:colOff>
      <xdr:row>41</xdr:row>
      <xdr:rowOff>108572</xdr:rowOff>
    </xdr:to>
    <xdr:sp macro="" textlink="">
      <xdr:nvSpPr>
        <xdr:cNvPr id="130" name="楕円 129">
          <a:extLst>
            <a:ext uri="{FF2B5EF4-FFF2-40B4-BE49-F238E27FC236}">
              <a16:creationId xmlns:a16="http://schemas.microsoft.com/office/drawing/2014/main" id="{28499437-7E84-4BD2-A5E7-FD62203400F8}"/>
            </a:ext>
          </a:extLst>
        </xdr:cNvPr>
        <xdr:cNvSpPr/>
      </xdr:nvSpPr>
      <xdr:spPr>
        <a:xfrm>
          <a:off x="9401175" y="66585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93349</xdr:rowOff>
    </xdr:from>
    <xdr:ext cx="534377" cy="259045"/>
    <xdr:sp macro="" textlink="">
      <xdr:nvSpPr>
        <xdr:cNvPr id="131" name="【道路】&#10;一人当たり延長該当値テキスト">
          <a:extLst>
            <a:ext uri="{FF2B5EF4-FFF2-40B4-BE49-F238E27FC236}">
              <a16:creationId xmlns:a16="http://schemas.microsoft.com/office/drawing/2014/main" id="{71C2A1F6-4E47-406B-B3ED-AFFB66B85F33}"/>
            </a:ext>
          </a:extLst>
        </xdr:cNvPr>
        <xdr:cNvSpPr txBox="1"/>
      </xdr:nvSpPr>
      <xdr:spPr>
        <a:xfrm>
          <a:off x="9467850" y="65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8471</xdr:rowOff>
    </xdr:from>
    <xdr:to>
      <xdr:col>50</xdr:col>
      <xdr:colOff>165100</xdr:colOff>
      <xdr:row>41</xdr:row>
      <xdr:rowOff>110071</xdr:rowOff>
    </xdr:to>
    <xdr:sp macro="" textlink="">
      <xdr:nvSpPr>
        <xdr:cNvPr id="132" name="楕円 131">
          <a:extLst>
            <a:ext uri="{FF2B5EF4-FFF2-40B4-BE49-F238E27FC236}">
              <a16:creationId xmlns:a16="http://schemas.microsoft.com/office/drawing/2014/main" id="{5FEFFA28-2D51-4D9A-839F-2C9A4B1714D2}"/>
            </a:ext>
          </a:extLst>
        </xdr:cNvPr>
        <xdr:cNvSpPr/>
      </xdr:nvSpPr>
      <xdr:spPr>
        <a:xfrm>
          <a:off x="8639175" y="66600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57772</xdr:rowOff>
    </xdr:from>
    <xdr:to>
      <xdr:col>55</xdr:col>
      <xdr:colOff>0</xdr:colOff>
      <xdr:row>41</xdr:row>
      <xdr:rowOff>59271</xdr:rowOff>
    </xdr:to>
    <xdr:cxnSp macro="">
      <xdr:nvCxnSpPr>
        <xdr:cNvPr id="133" name="直線コネクタ 132">
          <a:extLst>
            <a:ext uri="{FF2B5EF4-FFF2-40B4-BE49-F238E27FC236}">
              <a16:creationId xmlns:a16="http://schemas.microsoft.com/office/drawing/2014/main" id="{6D6DDE8E-4A65-43A3-B324-2B4427CD2B38}"/>
            </a:ext>
          </a:extLst>
        </xdr:cNvPr>
        <xdr:cNvCxnSpPr/>
      </xdr:nvCxnSpPr>
      <xdr:spPr>
        <a:xfrm flipV="1">
          <a:off x="8686800" y="6706222"/>
          <a:ext cx="74295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1384</xdr:rowOff>
    </xdr:from>
    <xdr:to>
      <xdr:col>46</xdr:col>
      <xdr:colOff>38100</xdr:colOff>
      <xdr:row>41</xdr:row>
      <xdr:rowOff>102984</xdr:rowOff>
    </xdr:to>
    <xdr:sp macro="" textlink="">
      <xdr:nvSpPr>
        <xdr:cNvPr id="134" name="楕円 133">
          <a:extLst>
            <a:ext uri="{FF2B5EF4-FFF2-40B4-BE49-F238E27FC236}">
              <a16:creationId xmlns:a16="http://schemas.microsoft.com/office/drawing/2014/main" id="{8BBF699C-0E8C-4208-8B32-2F448F8826A8}"/>
            </a:ext>
          </a:extLst>
        </xdr:cNvPr>
        <xdr:cNvSpPr/>
      </xdr:nvSpPr>
      <xdr:spPr>
        <a:xfrm>
          <a:off x="7839075" y="66498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52184</xdr:rowOff>
    </xdr:from>
    <xdr:to>
      <xdr:col>50</xdr:col>
      <xdr:colOff>114300</xdr:colOff>
      <xdr:row>41</xdr:row>
      <xdr:rowOff>59271</xdr:rowOff>
    </xdr:to>
    <xdr:cxnSp macro="">
      <xdr:nvCxnSpPr>
        <xdr:cNvPr id="135" name="直線コネクタ 134">
          <a:extLst>
            <a:ext uri="{FF2B5EF4-FFF2-40B4-BE49-F238E27FC236}">
              <a16:creationId xmlns:a16="http://schemas.microsoft.com/office/drawing/2014/main" id="{34AFAF3B-A931-4660-A872-784C97EB23F0}"/>
            </a:ext>
          </a:extLst>
        </xdr:cNvPr>
        <xdr:cNvCxnSpPr/>
      </xdr:nvCxnSpPr>
      <xdr:spPr>
        <a:xfrm>
          <a:off x="7886700" y="6697459"/>
          <a:ext cx="8001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3404</xdr:rowOff>
    </xdr:from>
    <xdr:to>
      <xdr:col>41</xdr:col>
      <xdr:colOff>101600</xdr:colOff>
      <xdr:row>41</xdr:row>
      <xdr:rowOff>105004</xdr:rowOff>
    </xdr:to>
    <xdr:sp macro="" textlink="">
      <xdr:nvSpPr>
        <xdr:cNvPr id="136" name="楕円 135">
          <a:extLst>
            <a:ext uri="{FF2B5EF4-FFF2-40B4-BE49-F238E27FC236}">
              <a16:creationId xmlns:a16="http://schemas.microsoft.com/office/drawing/2014/main" id="{B2A178CC-7791-4056-9E8D-C3EEE0DDA481}"/>
            </a:ext>
          </a:extLst>
        </xdr:cNvPr>
        <xdr:cNvSpPr/>
      </xdr:nvSpPr>
      <xdr:spPr>
        <a:xfrm>
          <a:off x="7029450" y="66550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52184</xdr:rowOff>
    </xdr:from>
    <xdr:to>
      <xdr:col>45</xdr:col>
      <xdr:colOff>177800</xdr:colOff>
      <xdr:row>41</xdr:row>
      <xdr:rowOff>54204</xdr:rowOff>
    </xdr:to>
    <xdr:cxnSp macro="">
      <xdr:nvCxnSpPr>
        <xdr:cNvPr id="137" name="直線コネクタ 136">
          <a:extLst>
            <a:ext uri="{FF2B5EF4-FFF2-40B4-BE49-F238E27FC236}">
              <a16:creationId xmlns:a16="http://schemas.microsoft.com/office/drawing/2014/main" id="{365FAB1F-1D75-4DDB-95FF-7DD469196678}"/>
            </a:ext>
          </a:extLst>
        </xdr:cNvPr>
        <xdr:cNvCxnSpPr/>
      </xdr:nvCxnSpPr>
      <xdr:spPr>
        <a:xfrm flipV="1">
          <a:off x="7077075" y="6697459"/>
          <a:ext cx="809625"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6769</xdr:rowOff>
    </xdr:from>
    <xdr:to>
      <xdr:col>36</xdr:col>
      <xdr:colOff>165100</xdr:colOff>
      <xdr:row>41</xdr:row>
      <xdr:rowOff>108369</xdr:rowOff>
    </xdr:to>
    <xdr:sp macro="" textlink="">
      <xdr:nvSpPr>
        <xdr:cNvPr id="138" name="楕円 137">
          <a:extLst>
            <a:ext uri="{FF2B5EF4-FFF2-40B4-BE49-F238E27FC236}">
              <a16:creationId xmlns:a16="http://schemas.microsoft.com/office/drawing/2014/main" id="{C38181E0-A806-42CA-B0D0-520B37DDCF95}"/>
            </a:ext>
          </a:extLst>
        </xdr:cNvPr>
        <xdr:cNvSpPr/>
      </xdr:nvSpPr>
      <xdr:spPr>
        <a:xfrm>
          <a:off x="6238875" y="66583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54204</xdr:rowOff>
    </xdr:from>
    <xdr:to>
      <xdr:col>41</xdr:col>
      <xdr:colOff>50800</xdr:colOff>
      <xdr:row>41</xdr:row>
      <xdr:rowOff>57569</xdr:rowOff>
    </xdr:to>
    <xdr:cxnSp macro="">
      <xdr:nvCxnSpPr>
        <xdr:cNvPr id="139" name="直線コネクタ 138">
          <a:extLst>
            <a:ext uri="{FF2B5EF4-FFF2-40B4-BE49-F238E27FC236}">
              <a16:creationId xmlns:a16="http://schemas.microsoft.com/office/drawing/2014/main" id="{48D9A8F8-762D-474B-BC2C-291175F443EC}"/>
            </a:ext>
          </a:extLst>
        </xdr:cNvPr>
        <xdr:cNvCxnSpPr/>
      </xdr:nvCxnSpPr>
      <xdr:spPr>
        <a:xfrm flipV="1">
          <a:off x="6286500" y="6702654"/>
          <a:ext cx="790575"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DFDE5700-0A65-4AD7-9D67-31C4738DE7FE}"/>
            </a:ext>
          </a:extLst>
        </xdr:cNvPr>
        <xdr:cNvSpPr txBox="1"/>
      </xdr:nvSpPr>
      <xdr:spPr>
        <a:xfrm>
          <a:off x="8429136" y="61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A1EC5AC0-66A8-4539-A6D3-D34A7E29D8B7}"/>
            </a:ext>
          </a:extLst>
        </xdr:cNvPr>
        <xdr:cNvSpPr txBox="1"/>
      </xdr:nvSpPr>
      <xdr:spPr>
        <a:xfrm>
          <a:off x="7648086" y="62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A4D47D13-B8FF-412E-A668-56B4D37D98BF}"/>
            </a:ext>
          </a:extLst>
        </xdr:cNvPr>
        <xdr:cNvSpPr txBox="1"/>
      </xdr:nvSpPr>
      <xdr:spPr>
        <a:xfrm>
          <a:off x="6847986" y="62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1CD6CD9B-C7D8-46EE-9A92-16EB7299DA7D}"/>
            </a:ext>
          </a:extLst>
        </xdr:cNvPr>
        <xdr:cNvSpPr txBox="1"/>
      </xdr:nvSpPr>
      <xdr:spPr>
        <a:xfrm>
          <a:off x="6038361" y="62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101198</xdr:rowOff>
    </xdr:from>
    <xdr:ext cx="534377" cy="259045"/>
    <xdr:sp macro="" textlink="">
      <xdr:nvSpPr>
        <xdr:cNvPr id="144" name="n_1mainValue【道路】&#10;一人当たり延長">
          <a:extLst>
            <a:ext uri="{FF2B5EF4-FFF2-40B4-BE49-F238E27FC236}">
              <a16:creationId xmlns:a16="http://schemas.microsoft.com/office/drawing/2014/main" id="{9F628824-9076-4C27-A703-9F9D1ACBCA45}"/>
            </a:ext>
          </a:extLst>
        </xdr:cNvPr>
        <xdr:cNvSpPr txBox="1"/>
      </xdr:nvSpPr>
      <xdr:spPr>
        <a:xfrm>
          <a:off x="8429136" y="67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94111</xdr:rowOff>
    </xdr:from>
    <xdr:ext cx="534377" cy="259045"/>
    <xdr:sp macro="" textlink="">
      <xdr:nvSpPr>
        <xdr:cNvPr id="145" name="n_2mainValue【道路】&#10;一人当たり延長">
          <a:extLst>
            <a:ext uri="{FF2B5EF4-FFF2-40B4-BE49-F238E27FC236}">
              <a16:creationId xmlns:a16="http://schemas.microsoft.com/office/drawing/2014/main" id="{7782A2D6-CEA4-4A4E-A60E-312E8813ACA4}"/>
            </a:ext>
          </a:extLst>
        </xdr:cNvPr>
        <xdr:cNvSpPr txBox="1"/>
      </xdr:nvSpPr>
      <xdr:spPr>
        <a:xfrm>
          <a:off x="7648086" y="67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96131</xdr:rowOff>
    </xdr:from>
    <xdr:ext cx="534377" cy="259045"/>
    <xdr:sp macro="" textlink="">
      <xdr:nvSpPr>
        <xdr:cNvPr id="146" name="n_3mainValue【道路】&#10;一人当たり延長">
          <a:extLst>
            <a:ext uri="{FF2B5EF4-FFF2-40B4-BE49-F238E27FC236}">
              <a16:creationId xmlns:a16="http://schemas.microsoft.com/office/drawing/2014/main" id="{60F9C187-53F7-465D-8C44-280A92E875D8}"/>
            </a:ext>
          </a:extLst>
        </xdr:cNvPr>
        <xdr:cNvSpPr txBox="1"/>
      </xdr:nvSpPr>
      <xdr:spPr>
        <a:xfrm>
          <a:off x="6847986" y="67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99496</xdr:rowOff>
    </xdr:from>
    <xdr:ext cx="534377" cy="259045"/>
    <xdr:sp macro="" textlink="">
      <xdr:nvSpPr>
        <xdr:cNvPr id="147" name="n_4mainValue【道路】&#10;一人当たり延長">
          <a:extLst>
            <a:ext uri="{FF2B5EF4-FFF2-40B4-BE49-F238E27FC236}">
              <a16:creationId xmlns:a16="http://schemas.microsoft.com/office/drawing/2014/main" id="{E319EBD9-8086-4F13-B639-96FE4AE718A5}"/>
            </a:ext>
          </a:extLst>
        </xdr:cNvPr>
        <xdr:cNvSpPr txBox="1"/>
      </xdr:nvSpPr>
      <xdr:spPr>
        <a:xfrm>
          <a:off x="6038361" y="67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99F49CA-D41E-4F51-B8E9-82D6110FFEB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C45BE0-6A3C-4568-B69B-514C2199C20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1079C74-0635-43C1-83D7-08DEE9CB09F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6E5A665-C3E4-4560-AB1B-666F017863C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EF94E6E-49BC-4F81-A538-E04D7C1FE4E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1AC7621-DCB9-4139-B982-BF649791E1C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45ACBC7-7C54-4F6F-94D8-C84BA3D013D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AD59A8-4EE0-4BA3-9AD5-9690AEF9D87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6B8AC52-E551-4445-97AE-C6CF2A340CF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4D30F4-2AA8-43AF-9682-5032B06038C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803E4A6-5201-4E49-9CD4-A911FE85C39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D820D87-87E9-4780-9B52-F1702383918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BCDFCFA-612D-436B-91B3-0A57B7C241BB}"/>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E2F71C6-7DBC-41A0-97CF-1841782CFC5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31D73CD-4A6A-48DC-B0C8-30C533A46D45}"/>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EE484FD-649A-4702-8F34-3458F139B810}"/>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90499B4-CAC0-4893-9093-21B0570BCF41}"/>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8AB5A98-D7CF-4A88-9216-BAB189EE01F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3260549-9F5A-4928-8197-D6937CD4C1ED}"/>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2415F43-9244-4BDA-88CA-F537A5C757A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6E12E73-4B98-48AF-9B28-7E26CBFA3FB6}"/>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252C267-2B8E-4064-B8EE-4549BAB3F6F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CDA9917-FCCE-4542-A0E1-848B5BF435D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F8B0AD-FAF5-45B5-998B-2D214868DC3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4C49350-8B60-404D-B171-4C756CC998D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C6887C0C-C8C1-47C4-B305-BA7F79F34A2A}"/>
            </a:ext>
          </a:extLst>
        </xdr:cNvPr>
        <xdr:cNvCxnSpPr/>
      </xdr:nvCxnSpPr>
      <xdr:spPr>
        <a:xfrm flipV="1">
          <a:off x="4180840" y="903133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74C9184-CB1B-4FA0-BD6E-48911C38C3AE}"/>
            </a:ext>
          </a:extLst>
        </xdr:cNvPr>
        <xdr:cNvSpPr txBox="1"/>
      </xdr:nvSpPr>
      <xdr:spPr>
        <a:xfrm>
          <a:off x="4219575"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DC7EACC-6B6C-415C-8DD4-BEBB49E35CB3}"/>
            </a:ext>
          </a:extLst>
        </xdr:cNvPr>
        <xdr:cNvCxnSpPr/>
      </xdr:nvCxnSpPr>
      <xdr:spPr>
        <a:xfrm>
          <a:off x="41052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6DB2D9A-8A6C-4573-8A88-5E59C5EC129F}"/>
            </a:ext>
          </a:extLst>
        </xdr:cNvPr>
        <xdr:cNvSpPr txBox="1"/>
      </xdr:nvSpPr>
      <xdr:spPr>
        <a:xfrm>
          <a:off x="4219575" y="8819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6D52D7F7-9B92-44E5-A0F8-3784E2FD4ABA}"/>
            </a:ext>
          </a:extLst>
        </xdr:cNvPr>
        <xdr:cNvCxnSpPr/>
      </xdr:nvCxnSpPr>
      <xdr:spPr>
        <a:xfrm>
          <a:off x="4105275" y="9031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84C7632-C0F4-4242-A66F-092E5261850C}"/>
            </a:ext>
          </a:extLst>
        </xdr:cNvPr>
        <xdr:cNvSpPr txBox="1"/>
      </xdr:nvSpPr>
      <xdr:spPr>
        <a:xfrm>
          <a:off x="4219575"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CED5631B-5C32-43D4-8F55-F748D91B5928}"/>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EBB76349-329E-4783-B4E8-BB742F30478E}"/>
            </a:ext>
          </a:extLst>
        </xdr:cNvPr>
        <xdr:cNvSpPr/>
      </xdr:nvSpPr>
      <xdr:spPr>
        <a:xfrm>
          <a:off x="3381375" y="9963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EDD4DC37-D4B9-4A76-B465-680FB9EE6AC1}"/>
            </a:ext>
          </a:extLst>
        </xdr:cNvPr>
        <xdr:cNvSpPr/>
      </xdr:nvSpPr>
      <xdr:spPr>
        <a:xfrm>
          <a:off x="2571750" y="995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6956E341-CD75-4D47-B455-B0B9E6F70FFF}"/>
            </a:ext>
          </a:extLst>
        </xdr:cNvPr>
        <xdr:cNvSpPr/>
      </xdr:nvSpPr>
      <xdr:spPr>
        <a:xfrm>
          <a:off x="1781175" y="99325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3C988C82-90F0-456D-BE3F-64E7C34E3B98}"/>
            </a:ext>
          </a:extLst>
        </xdr:cNvPr>
        <xdr:cNvSpPr/>
      </xdr:nvSpPr>
      <xdr:spPr>
        <a:xfrm>
          <a:off x="981075" y="99259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22F341-16F5-479B-BF5B-D894465F152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64307D-C43C-48E2-BD0E-11A21D9D82A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E92040-0132-4824-8196-F939F0477AB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C39987D-ED25-4717-AEE1-D181311FCE5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4CA4327-72E9-4B29-BDB9-02B1955EFAF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156573</xdr:rowOff>
    </xdr:from>
    <xdr:to>
      <xdr:col>24</xdr:col>
      <xdr:colOff>114300</xdr:colOff>
      <xdr:row>56</xdr:row>
      <xdr:rowOff>86723</xdr:rowOff>
    </xdr:to>
    <xdr:sp macro="" textlink="">
      <xdr:nvSpPr>
        <xdr:cNvPr id="189" name="楕円 188">
          <a:extLst>
            <a:ext uri="{FF2B5EF4-FFF2-40B4-BE49-F238E27FC236}">
              <a16:creationId xmlns:a16="http://schemas.microsoft.com/office/drawing/2014/main" id="{F0F9A6AE-6F27-49FD-B94C-690BDD6C811E}"/>
            </a:ext>
          </a:extLst>
        </xdr:cNvPr>
        <xdr:cNvSpPr/>
      </xdr:nvSpPr>
      <xdr:spPr>
        <a:xfrm>
          <a:off x="4124325" y="90751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71500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BC36464-2775-403C-BC97-80C562271396}"/>
            </a:ext>
          </a:extLst>
        </xdr:cNvPr>
        <xdr:cNvSpPr txBox="1"/>
      </xdr:nvSpPr>
      <xdr:spPr>
        <a:xfrm>
          <a:off x="4219575" y="898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128815</xdr:rowOff>
    </xdr:from>
    <xdr:to>
      <xdr:col>20</xdr:col>
      <xdr:colOff>38100</xdr:colOff>
      <xdr:row>56</xdr:row>
      <xdr:rowOff>58965</xdr:rowOff>
    </xdr:to>
    <xdr:sp macro="" textlink="">
      <xdr:nvSpPr>
        <xdr:cNvPr id="191" name="楕円 190">
          <a:extLst>
            <a:ext uri="{FF2B5EF4-FFF2-40B4-BE49-F238E27FC236}">
              <a16:creationId xmlns:a16="http://schemas.microsoft.com/office/drawing/2014/main" id="{2FD1E1F7-B9DE-48A8-B3AE-E92302EA6ED9}"/>
            </a:ext>
          </a:extLst>
        </xdr:cNvPr>
        <xdr:cNvSpPr/>
      </xdr:nvSpPr>
      <xdr:spPr>
        <a:xfrm>
          <a:off x="3381375" y="9041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8165</xdr:rowOff>
    </xdr:from>
    <xdr:to>
      <xdr:col>24</xdr:col>
      <xdr:colOff>63500</xdr:colOff>
      <xdr:row>56</xdr:row>
      <xdr:rowOff>35923</xdr:rowOff>
    </xdr:to>
    <xdr:cxnSp macro="">
      <xdr:nvCxnSpPr>
        <xdr:cNvPr id="192" name="直線コネクタ 191">
          <a:extLst>
            <a:ext uri="{FF2B5EF4-FFF2-40B4-BE49-F238E27FC236}">
              <a16:creationId xmlns:a16="http://schemas.microsoft.com/office/drawing/2014/main" id="{E915886D-CAF7-4A10-85F9-90B921D8C1F3}"/>
            </a:ext>
          </a:extLst>
        </xdr:cNvPr>
        <xdr:cNvCxnSpPr/>
      </xdr:nvCxnSpPr>
      <xdr:spPr>
        <a:xfrm>
          <a:off x="3429000" y="9088665"/>
          <a:ext cx="7524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119017</xdr:rowOff>
    </xdr:from>
    <xdr:to>
      <xdr:col>15</xdr:col>
      <xdr:colOff>101600</xdr:colOff>
      <xdr:row>56</xdr:row>
      <xdr:rowOff>49167</xdr:rowOff>
    </xdr:to>
    <xdr:sp macro="" textlink="">
      <xdr:nvSpPr>
        <xdr:cNvPr id="193" name="楕円 192">
          <a:extLst>
            <a:ext uri="{FF2B5EF4-FFF2-40B4-BE49-F238E27FC236}">
              <a16:creationId xmlns:a16="http://schemas.microsoft.com/office/drawing/2014/main" id="{F23B2B2A-68FB-488D-BC86-0745F0AAA618}"/>
            </a:ext>
          </a:extLst>
        </xdr:cNvPr>
        <xdr:cNvSpPr/>
      </xdr:nvSpPr>
      <xdr:spPr>
        <a:xfrm>
          <a:off x="2571750" y="90375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169817</xdr:rowOff>
    </xdr:from>
    <xdr:to>
      <xdr:col>19</xdr:col>
      <xdr:colOff>177800</xdr:colOff>
      <xdr:row>56</xdr:row>
      <xdr:rowOff>8165</xdr:rowOff>
    </xdr:to>
    <xdr:cxnSp macro="">
      <xdr:nvCxnSpPr>
        <xdr:cNvPr id="194" name="直線コネクタ 193">
          <a:extLst>
            <a:ext uri="{FF2B5EF4-FFF2-40B4-BE49-F238E27FC236}">
              <a16:creationId xmlns:a16="http://schemas.microsoft.com/office/drawing/2014/main" id="{4767E7C2-B7CC-49F4-BFDF-3215865B7101}"/>
            </a:ext>
          </a:extLst>
        </xdr:cNvPr>
        <xdr:cNvCxnSpPr/>
      </xdr:nvCxnSpPr>
      <xdr:spPr>
        <a:xfrm>
          <a:off x="2619375" y="9075692"/>
          <a:ext cx="809625"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101056</xdr:rowOff>
    </xdr:from>
    <xdr:to>
      <xdr:col>10</xdr:col>
      <xdr:colOff>165100</xdr:colOff>
      <xdr:row>56</xdr:row>
      <xdr:rowOff>31206</xdr:rowOff>
    </xdr:to>
    <xdr:sp macro="" textlink="">
      <xdr:nvSpPr>
        <xdr:cNvPr id="195" name="楕円 194">
          <a:extLst>
            <a:ext uri="{FF2B5EF4-FFF2-40B4-BE49-F238E27FC236}">
              <a16:creationId xmlns:a16="http://schemas.microsoft.com/office/drawing/2014/main" id="{5DB5CB18-7804-425D-AC7A-60CB47566455}"/>
            </a:ext>
          </a:extLst>
        </xdr:cNvPr>
        <xdr:cNvSpPr/>
      </xdr:nvSpPr>
      <xdr:spPr>
        <a:xfrm>
          <a:off x="1781175" y="90196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151856</xdr:rowOff>
    </xdr:from>
    <xdr:to>
      <xdr:col>15</xdr:col>
      <xdr:colOff>50800</xdr:colOff>
      <xdr:row>55</xdr:row>
      <xdr:rowOff>169817</xdr:rowOff>
    </xdr:to>
    <xdr:cxnSp macro="">
      <xdr:nvCxnSpPr>
        <xdr:cNvPr id="196" name="直線コネクタ 195">
          <a:extLst>
            <a:ext uri="{FF2B5EF4-FFF2-40B4-BE49-F238E27FC236}">
              <a16:creationId xmlns:a16="http://schemas.microsoft.com/office/drawing/2014/main" id="{B7047F65-B957-4C3C-9982-5A19DBBBE759}"/>
            </a:ext>
          </a:extLst>
        </xdr:cNvPr>
        <xdr:cNvCxnSpPr/>
      </xdr:nvCxnSpPr>
      <xdr:spPr>
        <a:xfrm>
          <a:off x="1828800" y="9067256"/>
          <a:ext cx="790575"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71665</xdr:rowOff>
    </xdr:from>
    <xdr:to>
      <xdr:col>6</xdr:col>
      <xdr:colOff>38100</xdr:colOff>
      <xdr:row>56</xdr:row>
      <xdr:rowOff>1815</xdr:rowOff>
    </xdr:to>
    <xdr:sp macro="" textlink="">
      <xdr:nvSpPr>
        <xdr:cNvPr id="197" name="楕円 196">
          <a:extLst>
            <a:ext uri="{FF2B5EF4-FFF2-40B4-BE49-F238E27FC236}">
              <a16:creationId xmlns:a16="http://schemas.microsoft.com/office/drawing/2014/main" id="{6755B2FF-CE65-4368-AEFF-8E752448FFF2}"/>
            </a:ext>
          </a:extLst>
        </xdr:cNvPr>
        <xdr:cNvSpPr/>
      </xdr:nvSpPr>
      <xdr:spPr>
        <a:xfrm>
          <a:off x="981075" y="8983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122465</xdr:rowOff>
    </xdr:from>
    <xdr:to>
      <xdr:col>10</xdr:col>
      <xdr:colOff>114300</xdr:colOff>
      <xdr:row>55</xdr:row>
      <xdr:rowOff>151856</xdr:rowOff>
    </xdr:to>
    <xdr:cxnSp macro="">
      <xdr:nvCxnSpPr>
        <xdr:cNvPr id="198" name="直線コネクタ 197">
          <a:extLst>
            <a:ext uri="{FF2B5EF4-FFF2-40B4-BE49-F238E27FC236}">
              <a16:creationId xmlns:a16="http://schemas.microsoft.com/office/drawing/2014/main" id="{90F79593-FF02-4456-BB09-0DD83C5B1D9C}"/>
            </a:ext>
          </a:extLst>
        </xdr:cNvPr>
        <xdr:cNvCxnSpPr/>
      </xdr:nvCxnSpPr>
      <xdr:spPr>
        <a:xfrm>
          <a:off x="1028700" y="9041040"/>
          <a:ext cx="8001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FDF9051-C86B-42D3-86F0-A630058FF1B8}"/>
            </a:ext>
          </a:extLst>
        </xdr:cNvPr>
        <xdr:cNvSpPr txBox="1"/>
      </xdr:nvSpPr>
      <xdr:spPr>
        <a:xfrm>
          <a:off x="3239144" y="1004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DF83B18-2EC1-482B-8D9A-C350EB870DB7}"/>
            </a:ext>
          </a:extLst>
        </xdr:cNvPr>
        <xdr:cNvSpPr txBox="1"/>
      </xdr:nvSpPr>
      <xdr:spPr>
        <a:xfrm>
          <a:off x="2439044" y="1005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15ACD69-0E03-4B7F-903A-8E405B253F5B}"/>
            </a:ext>
          </a:extLst>
        </xdr:cNvPr>
        <xdr:cNvSpPr txBox="1"/>
      </xdr:nvSpPr>
      <xdr:spPr>
        <a:xfrm>
          <a:off x="1648469" y="1003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35B4718-B9D7-4CC4-9944-BA20FF383D5F}"/>
            </a:ext>
          </a:extLst>
        </xdr:cNvPr>
        <xdr:cNvSpPr txBox="1"/>
      </xdr:nvSpPr>
      <xdr:spPr>
        <a:xfrm>
          <a:off x="848369"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75492</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49E8A52B-A37D-4BDE-891F-B111D4C440D5}"/>
            </a:ext>
          </a:extLst>
        </xdr:cNvPr>
        <xdr:cNvSpPr txBox="1"/>
      </xdr:nvSpPr>
      <xdr:spPr>
        <a:xfrm>
          <a:off x="3258761" y="8828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65694</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8872DC11-812D-4D4C-98EF-C254DAE79FB3}"/>
            </a:ext>
          </a:extLst>
        </xdr:cNvPr>
        <xdr:cNvSpPr txBox="1"/>
      </xdr:nvSpPr>
      <xdr:spPr>
        <a:xfrm>
          <a:off x="2468186" y="88223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47733</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55D3B8EA-0B92-4F0A-81DF-E8C9DE8D9D1F}"/>
            </a:ext>
          </a:extLst>
        </xdr:cNvPr>
        <xdr:cNvSpPr txBox="1"/>
      </xdr:nvSpPr>
      <xdr:spPr>
        <a:xfrm>
          <a:off x="1677611" y="8798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18342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6DB495FE-C943-488B-8B97-6CD48CBF63E0}"/>
            </a:ext>
          </a:extLst>
        </xdr:cNvPr>
        <xdr:cNvSpPr txBox="1"/>
      </xdr:nvSpPr>
      <xdr:spPr>
        <a:xfrm>
          <a:off x="867986" y="8771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4A63A29-500C-4AD0-A8D2-5F5264C11C6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9A0EC9E-072E-4221-ABB1-B48CCEBEA1B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691D13B-40A7-448B-B4C9-A528836603E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188C5B2-FC64-44CD-93BA-AF6CB1FA8C1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632C73A-7D64-48A8-9FAF-667328BEFE9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FDB4D35-CAED-4BDB-BF3F-90B96404FB2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AEAD39C-F9F9-439C-B456-45D1FF14BD6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392997D-5507-4A75-B327-B6EC2357D7C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0056A1-A022-40C9-9AC9-67D204FF60F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FB3D5E8-562C-49C4-B12B-FAD68CEA4AE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619B85F-85D4-4AD4-AB0A-FAFB7688D98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37AF8BB-8B03-4D59-A25F-233788140BE6}"/>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60D7AE9-9A3E-41F7-A570-8873635003B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6F7284C-4EFE-48F4-B4DA-9ED419B7017A}"/>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F14077B-F67C-4DE5-BA19-28719FA7C95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8F0D3E0-19E0-4851-8C81-B69207D1B77B}"/>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B28829A-B56B-4A43-ADF2-AF8CEEE80D1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27AD2ED-524B-4A72-8E8E-1DBA17F32E89}"/>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902CE65-EC26-4280-8F4E-A2B288193F8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4222069-772E-451B-9268-49176A7DD9A6}"/>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74AE4DF-E34A-4D50-93A8-A5605DF8C4F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D2E00F4-77C8-4513-9156-B43ED13A213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8B71315-A34A-488C-9714-2FEEF67B39F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244D2118-F19E-4932-AA94-5DB679D0957C}"/>
            </a:ext>
          </a:extLst>
        </xdr:cNvPr>
        <xdr:cNvCxnSpPr/>
      </xdr:nvCxnSpPr>
      <xdr:spPr>
        <a:xfrm flipV="1">
          <a:off x="9429115" y="9069133"/>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4C32FCB-D73C-402D-9F4A-78425B9D0BF0}"/>
            </a:ext>
          </a:extLst>
        </xdr:cNvPr>
        <xdr:cNvSpPr txBox="1"/>
      </xdr:nvSpPr>
      <xdr:spPr>
        <a:xfrm>
          <a:off x="9467850" y="104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80AC62AD-363B-4433-861C-0B65E4A213AD}"/>
            </a:ext>
          </a:extLst>
        </xdr:cNvPr>
        <xdr:cNvCxnSpPr/>
      </xdr:nvCxnSpPr>
      <xdr:spPr>
        <a:xfrm>
          <a:off x="9363075" y="10448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6197E17-35C6-4BAD-AC93-BA9960C28A42}"/>
            </a:ext>
          </a:extLst>
        </xdr:cNvPr>
        <xdr:cNvSpPr txBox="1"/>
      </xdr:nvSpPr>
      <xdr:spPr>
        <a:xfrm>
          <a:off x="9467850" y="8857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71DACFB-09D2-4AAC-95FD-86FACA618BC3}"/>
            </a:ext>
          </a:extLst>
        </xdr:cNvPr>
        <xdr:cNvCxnSpPr/>
      </xdr:nvCxnSpPr>
      <xdr:spPr>
        <a:xfrm>
          <a:off x="9363075" y="906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382248E-F652-4B5D-961D-1454A6559D7E}"/>
            </a:ext>
          </a:extLst>
        </xdr:cNvPr>
        <xdr:cNvSpPr txBox="1"/>
      </xdr:nvSpPr>
      <xdr:spPr>
        <a:xfrm>
          <a:off x="9467850" y="1005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E70B2471-756F-447D-8C1C-50393A6700B8}"/>
            </a:ext>
          </a:extLst>
        </xdr:cNvPr>
        <xdr:cNvSpPr/>
      </xdr:nvSpPr>
      <xdr:spPr>
        <a:xfrm>
          <a:off x="9401175" y="1021155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5A9E5530-1FCC-4C69-81E8-02B0BF7DD7C8}"/>
            </a:ext>
          </a:extLst>
        </xdr:cNvPr>
        <xdr:cNvSpPr/>
      </xdr:nvSpPr>
      <xdr:spPr>
        <a:xfrm>
          <a:off x="8639175" y="1021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40C7D9D5-1CC9-488A-8D4D-671258BAB89C}"/>
            </a:ext>
          </a:extLst>
        </xdr:cNvPr>
        <xdr:cNvSpPr/>
      </xdr:nvSpPr>
      <xdr:spPr>
        <a:xfrm>
          <a:off x="7839075" y="102136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5253F159-73D7-4DB5-9BCB-137046EB11BD}"/>
            </a:ext>
          </a:extLst>
        </xdr:cNvPr>
        <xdr:cNvSpPr/>
      </xdr:nvSpPr>
      <xdr:spPr>
        <a:xfrm>
          <a:off x="7029450" y="102213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DC55C46-3A86-4EA8-88FD-4A6E54367DE4}"/>
            </a:ext>
          </a:extLst>
        </xdr:cNvPr>
        <xdr:cNvSpPr/>
      </xdr:nvSpPr>
      <xdr:spPr>
        <a:xfrm>
          <a:off x="6238875" y="10238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B85B6D-5D35-48F7-A75C-8F11FEC95AB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88436B-1AE3-47F1-97CD-E085A2AE6EA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9B0E2F-499B-46F7-BBF3-5ECA0711A6A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1DABEC9-647A-46BA-A9BA-CD389A2C86E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1C33A74-9856-4589-BD00-0166EC29279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23238</xdr:rowOff>
    </xdr:from>
    <xdr:to>
      <xdr:col>55</xdr:col>
      <xdr:colOff>50800</xdr:colOff>
      <xdr:row>64</xdr:row>
      <xdr:rowOff>124838</xdr:rowOff>
    </xdr:to>
    <xdr:sp macro="" textlink="">
      <xdr:nvSpPr>
        <xdr:cNvPr id="246" name="楕円 245">
          <a:extLst>
            <a:ext uri="{FF2B5EF4-FFF2-40B4-BE49-F238E27FC236}">
              <a16:creationId xmlns:a16="http://schemas.microsoft.com/office/drawing/2014/main" id="{5F07E4A0-3EFC-4384-94E0-C276664D14EC}"/>
            </a:ext>
          </a:extLst>
        </xdr:cNvPr>
        <xdr:cNvSpPr/>
      </xdr:nvSpPr>
      <xdr:spPr>
        <a:xfrm>
          <a:off x="9401175" y="1039913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109615</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2F24B381-E391-4D7A-8AEB-2B078132F695}"/>
            </a:ext>
          </a:extLst>
        </xdr:cNvPr>
        <xdr:cNvSpPr txBox="1"/>
      </xdr:nvSpPr>
      <xdr:spPr>
        <a:xfrm>
          <a:off x="9467850" y="103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23256</xdr:rowOff>
    </xdr:from>
    <xdr:to>
      <xdr:col>50</xdr:col>
      <xdr:colOff>165100</xdr:colOff>
      <xdr:row>64</xdr:row>
      <xdr:rowOff>124856</xdr:rowOff>
    </xdr:to>
    <xdr:sp macro="" textlink="">
      <xdr:nvSpPr>
        <xdr:cNvPr id="248" name="楕円 247">
          <a:extLst>
            <a:ext uri="{FF2B5EF4-FFF2-40B4-BE49-F238E27FC236}">
              <a16:creationId xmlns:a16="http://schemas.microsoft.com/office/drawing/2014/main" id="{C43B83A7-D8B3-4001-8628-7BDE20A5E9D4}"/>
            </a:ext>
          </a:extLst>
        </xdr:cNvPr>
        <xdr:cNvSpPr/>
      </xdr:nvSpPr>
      <xdr:spPr>
        <a:xfrm>
          <a:off x="8639175" y="103991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74038</xdr:rowOff>
    </xdr:from>
    <xdr:to>
      <xdr:col>55</xdr:col>
      <xdr:colOff>0</xdr:colOff>
      <xdr:row>64</xdr:row>
      <xdr:rowOff>74056</xdr:rowOff>
    </xdr:to>
    <xdr:cxnSp macro="">
      <xdr:nvCxnSpPr>
        <xdr:cNvPr id="249" name="直線コネクタ 248">
          <a:extLst>
            <a:ext uri="{FF2B5EF4-FFF2-40B4-BE49-F238E27FC236}">
              <a16:creationId xmlns:a16="http://schemas.microsoft.com/office/drawing/2014/main" id="{B8A2DB21-EC5C-4A0B-AC9F-789BE5E7FBA7}"/>
            </a:ext>
          </a:extLst>
        </xdr:cNvPr>
        <xdr:cNvCxnSpPr/>
      </xdr:nvCxnSpPr>
      <xdr:spPr>
        <a:xfrm flipV="1">
          <a:off x="8686800" y="10446763"/>
          <a:ext cx="74295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23071</xdr:rowOff>
    </xdr:from>
    <xdr:to>
      <xdr:col>46</xdr:col>
      <xdr:colOff>38100</xdr:colOff>
      <xdr:row>64</xdr:row>
      <xdr:rowOff>124671</xdr:rowOff>
    </xdr:to>
    <xdr:sp macro="" textlink="">
      <xdr:nvSpPr>
        <xdr:cNvPr id="250" name="楕円 249">
          <a:extLst>
            <a:ext uri="{FF2B5EF4-FFF2-40B4-BE49-F238E27FC236}">
              <a16:creationId xmlns:a16="http://schemas.microsoft.com/office/drawing/2014/main" id="{054BA069-CC83-4730-A38C-3AE2FD751091}"/>
            </a:ext>
          </a:extLst>
        </xdr:cNvPr>
        <xdr:cNvSpPr/>
      </xdr:nvSpPr>
      <xdr:spPr>
        <a:xfrm>
          <a:off x="7839075" y="103989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73871</xdr:rowOff>
    </xdr:from>
    <xdr:to>
      <xdr:col>50</xdr:col>
      <xdr:colOff>114300</xdr:colOff>
      <xdr:row>64</xdr:row>
      <xdr:rowOff>74056</xdr:rowOff>
    </xdr:to>
    <xdr:cxnSp macro="">
      <xdr:nvCxnSpPr>
        <xdr:cNvPr id="251" name="直線コネクタ 250">
          <a:extLst>
            <a:ext uri="{FF2B5EF4-FFF2-40B4-BE49-F238E27FC236}">
              <a16:creationId xmlns:a16="http://schemas.microsoft.com/office/drawing/2014/main" id="{9E9D0D20-066C-47F2-BD9E-98E14EE45CE7}"/>
            </a:ext>
          </a:extLst>
        </xdr:cNvPr>
        <xdr:cNvCxnSpPr/>
      </xdr:nvCxnSpPr>
      <xdr:spPr>
        <a:xfrm>
          <a:off x="7886700" y="10446596"/>
          <a:ext cx="8001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23522</xdr:rowOff>
    </xdr:from>
    <xdr:to>
      <xdr:col>41</xdr:col>
      <xdr:colOff>101600</xdr:colOff>
      <xdr:row>64</xdr:row>
      <xdr:rowOff>125122</xdr:rowOff>
    </xdr:to>
    <xdr:sp macro="" textlink="">
      <xdr:nvSpPr>
        <xdr:cNvPr id="252" name="楕円 251">
          <a:extLst>
            <a:ext uri="{FF2B5EF4-FFF2-40B4-BE49-F238E27FC236}">
              <a16:creationId xmlns:a16="http://schemas.microsoft.com/office/drawing/2014/main" id="{903187E4-4E83-4010-BFB6-B1084DDAB586}"/>
            </a:ext>
          </a:extLst>
        </xdr:cNvPr>
        <xdr:cNvSpPr/>
      </xdr:nvSpPr>
      <xdr:spPr>
        <a:xfrm>
          <a:off x="7029450" y="103994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73871</xdr:rowOff>
    </xdr:from>
    <xdr:to>
      <xdr:col>45</xdr:col>
      <xdr:colOff>177800</xdr:colOff>
      <xdr:row>64</xdr:row>
      <xdr:rowOff>74322</xdr:rowOff>
    </xdr:to>
    <xdr:cxnSp macro="">
      <xdr:nvCxnSpPr>
        <xdr:cNvPr id="253" name="直線コネクタ 252">
          <a:extLst>
            <a:ext uri="{FF2B5EF4-FFF2-40B4-BE49-F238E27FC236}">
              <a16:creationId xmlns:a16="http://schemas.microsoft.com/office/drawing/2014/main" id="{86C85A8D-98F9-4018-93F1-67EAEB75125A}"/>
            </a:ext>
          </a:extLst>
        </xdr:cNvPr>
        <xdr:cNvCxnSpPr/>
      </xdr:nvCxnSpPr>
      <xdr:spPr>
        <a:xfrm flipV="1">
          <a:off x="7077075" y="10446596"/>
          <a:ext cx="809625"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23874</xdr:rowOff>
    </xdr:from>
    <xdr:to>
      <xdr:col>36</xdr:col>
      <xdr:colOff>165100</xdr:colOff>
      <xdr:row>64</xdr:row>
      <xdr:rowOff>125474</xdr:rowOff>
    </xdr:to>
    <xdr:sp macro="" textlink="">
      <xdr:nvSpPr>
        <xdr:cNvPr id="254" name="楕円 253">
          <a:extLst>
            <a:ext uri="{FF2B5EF4-FFF2-40B4-BE49-F238E27FC236}">
              <a16:creationId xmlns:a16="http://schemas.microsoft.com/office/drawing/2014/main" id="{5E99D382-9E46-4AA0-B16F-14DAD8A0D213}"/>
            </a:ext>
          </a:extLst>
        </xdr:cNvPr>
        <xdr:cNvSpPr/>
      </xdr:nvSpPr>
      <xdr:spPr>
        <a:xfrm>
          <a:off x="6238875" y="10399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74322</xdr:rowOff>
    </xdr:from>
    <xdr:to>
      <xdr:col>41</xdr:col>
      <xdr:colOff>50800</xdr:colOff>
      <xdr:row>64</xdr:row>
      <xdr:rowOff>74674</xdr:rowOff>
    </xdr:to>
    <xdr:cxnSp macro="">
      <xdr:nvCxnSpPr>
        <xdr:cNvPr id="255" name="直線コネクタ 254">
          <a:extLst>
            <a:ext uri="{FF2B5EF4-FFF2-40B4-BE49-F238E27FC236}">
              <a16:creationId xmlns:a16="http://schemas.microsoft.com/office/drawing/2014/main" id="{2A01DA0D-CC6B-4CDD-A10C-C247DC3478CC}"/>
            </a:ext>
          </a:extLst>
        </xdr:cNvPr>
        <xdr:cNvCxnSpPr/>
      </xdr:nvCxnSpPr>
      <xdr:spPr>
        <a:xfrm flipV="1">
          <a:off x="6286500" y="10447047"/>
          <a:ext cx="790575"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99E594D-047A-4F42-A5D2-861AFE2F3698}"/>
            </a:ext>
          </a:extLst>
        </xdr:cNvPr>
        <xdr:cNvSpPr txBox="1"/>
      </xdr:nvSpPr>
      <xdr:spPr>
        <a:xfrm>
          <a:off x="8399995" y="1000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C2AEEFA-3DF6-44BA-9FA1-7E78D441C168}"/>
            </a:ext>
          </a:extLst>
        </xdr:cNvPr>
        <xdr:cNvSpPr txBox="1"/>
      </xdr:nvSpPr>
      <xdr:spPr>
        <a:xfrm>
          <a:off x="7609420" y="1001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450EE76-176D-4EE6-8D52-C89FEC20FC09}"/>
            </a:ext>
          </a:extLst>
        </xdr:cNvPr>
        <xdr:cNvSpPr txBox="1"/>
      </xdr:nvSpPr>
      <xdr:spPr>
        <a:xfrm>
          <a:off x="6818845" y="1000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43457AD-7513-4DF1-B3ED-DA433D792578}"/>
            </a:ext>
          </a:extLst>
        </xdr:cNvPr>
        <xdr:cNvSpPr txBox="1"/>
      </xdr:nvSpPr>
      <xdr:spPr>
        <a:xfrm>
          <a:off x="6009220" y="1003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115983</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3D8AEAE5-2610-4874-8F15-2F6B0570F060}"/>
            </a:ext>
          </a:extLst>
        </xdr:cNvPr>
        <xdr:cNvSpPr txBox="1"/>
      </xdr:nvSpPr>
      <xdr:spPr>
        <a:xfrm>
          <a:off x="8458278" y="104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115798</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2583660A-8062-4A4A-9DE9-BC6F2F5688A7}"/>
            </a:ext>
          </a:extLst>
        </xdr:cNvPr>
        <xdr:cNvSpPr txBox="1"/>
      </xdr:nvSpPr>
      <xdr:spPr>
        <a:xfrm>
          <a:off x="7677228" y="104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116249</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2EE6F48C-D9B1-46EE-928C-8FFC7F21F72C}"/>
            </a:ext>
          </a:extLst>
        </xdr:cNvPr>
        <xdr:cNvSpPr txBox="1"/>
      </xdr:nvSpPr>
      <xdr:spPr>
        <a:xfrm>
          <a:off x="6867603" y="1048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116601</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11A4CA3D-70C9-4D84-84FE-7C2023C7741A}"/>
            </a:ext>
          </a:extLst>
        </xdr:cNvPr>
        <xdr:cNvSpPr txBox="1"/>
      </xdr:nvSpPr>
      <xdr:spPr>
        <a:xfrm>
          <a:off x="6067503" y="104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F42AF49-A6B7-4E00-B599-7CC52E840FE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EAFEB5-9499-47D9-B7B6-B5CF5EA2BDC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DE7E833-6908-4B00-89A8-29CEA8EE9E8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DE7426A-146D-4163-9C97-73D9F7B456E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A2834AE-25FA-49E6-B7AB-2364B839DC2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84ED0A8-A870-4371-BF93-98F7E3566B3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7AB6BD6-6557-4FF8-B43A-FF1CA7DF995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8D2CF46-0515-41BC-A6F2-F60532C41A8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F2897F4-9EA9-42C8-94E4-66E695FF564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652B27E-5946-48E4-A289-9905A16A758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6CEBF02-DF9F-4580-9649-A822A85B9F1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3E0DFAC-DA5E-4935-879E-5397D8395DC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7DD32FA-193C-4C5F-96FE-7C14DCDCB90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D9E6EB5-63E2-4E06-88A5-126C8DDB3CE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B97E682-53D2-42F9-AE03-3CA6EAC582E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A3644D9-6FBA-4B9B-9E40-7F67BBDAF0BA}"/>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8DD8E18-6ADD-4B11-8F67-DAD41D8BF26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983E78-4FB1-4E26-A5F7-CCFB7981B65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FFBEB89-BDFC-4795-A427-54207C38A527}"/>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E3F0308-DBF3-4838-A3EC-C2E404169CBC}"/>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A0C9BBE-80D0-4DCB-8CF2-AF91D7DFD51A}"/>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FF8B49F-C435-4DDE-9970-AF34344C93C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D2AE883-D06C-4EB7-85AF-F031B9E08C1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16C946C-7ED6-485E-88E7-532723DB820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B9379BD-B61C-416B-B160-2628000CFADE}"/>
            </a:ext>
          </a:extLst>
        </xdr:cNvPr>
        <xdr:cNvCxnSpPr/>
      </xdr:nvCxnSpPr>
      <xdr:spPr>
        <a:xfrm flipV="1">
          <a:off x="4180840" y="1264094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BA6FF1C-3B8B-4DA3-94D5-EC20DD85AA67}"/>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B171334-AA71-4DDD-AA3E-CAA1225E253E}"/>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271A0F7-C1A3-414E-834E-2E4B4DEF01F5}"/>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84AC456C-3C38-4A07-8FCC-84041454B6F3}"/>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63079D0-64DB-4746-B29C-2D6AF40AA05A}"/>
            </a:ext>
          </a:extLst>
        </xdr:cNvPr>
        <xdr:cNvSpPr txBox="1"/>
      </xdr:nvSpPr>
      <xdr:spPr>
        <a:xfrm>
          <a:off x="4219575" y="1327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71BDEC51-5653-4800-B9A1-BCDB3FCB0BF1}"/>
            </a:ext>
          </a:extLst>
        </xdr:cNvPr>
        <xdr:cNvSpPr/>
      </xdr:nvSpPr>
      <xdr:spPr>
        <a:xfrm>
          <a:off x="4124325" y="13409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426FF43-4DBC-46BD-81EB-5D6C0AD8C231}"/>
            </a:ext>
          </a:extLst>
        </xdr:cNvPr>
        <xdr:cNvSpPr/>
      </xdr:nvSpPr>
      <xdr:spPr>
        <a:xfrm>
          <a:off x="33813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9F1C66A4-463A-4C5C-B73B-83721FB87845}"/>
            </a:ext>
          </a:extLst>
        </xdr:cNvPr>
        <xdr:cNvSpPr/>
      </xdr:nvSpPr>
      <xdr:spPr>
        <a:xfrm>
          <a:off x="2571750" y="133940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C6D6905-2F03-4236-BCAA-6B9FB0B45E28}"/>
            </a:ext>
          </a:extLst>
        </xdr:cNvPr>
        <xdr:cNvSpPr/>
      </xdr:nvSpPr>
      <xdr:spPr>
        <a:xfrm>
          <a:off x="1781175" y="13353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3572A82-7204-46D0-9ECB-3506A0A3496F}"/>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C85C9E6-9B79-4D21-877D-8FE97E55EA5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FEC860-F80D-448F-83E6-90CA9EEB6EB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A85723-6BDA-4E52-A9F0-3408B6A3B2E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B8DBB4-327F-4083-8CA9-999727F57B5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06A8CA-91F9-475B-9EB6-7D0212B58476}"/>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29211</xdr:rowOff>
    </xdr:from>
    <xdr:to>
      <xdr:col>24</xdr:col>
      <xdr:colOff>114300</xdr:colOff>
      <xdr:row>85</xdr:row>
      <xdr:rowOff>130811</xdr:rowOff>
    </xdr:to>
    <xdr:sp macro="" textlink="">
      <xdr:nvSpPr>
        <xdr:cNvPr id="304" name="楕円 303">
          <a:extLst>
            <a:ext uri="{FF2B5EF4-FFF2-40B4-BE49-F238E27FC236}">
              <a16:creationId xmlns:a16="http://schemas.microsoft.com/office/drawing/2014/main" id="{733E4947-F9DC-438C-AE59-5146BCE7FC23}"/>
            </a:ext>
          </a:extLst>
        </xdr:cNvPr>
        <xdr:cNvSpPr/>
      </xdr:nvSpPr>
      <xdr:spPr>
        <a:xfrm>
          <a:off x="4124325" y="13799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5DCFDD4-F719-43F0-9DB5-2B62C98B1B01}"/>
            </a:ext>
          </a:extLst>
        </xdr:cNvPr>
        <xdr:cNvSpPr txBox="1"/>
      </xdr:nvSpPr>
      <xdr:spPr>
        <a:xfrm>
          <a:off x="4219575" y="1378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153036</xdr:rowOff>
    </xdr:from>
    <xdr:to>
      <xdr:col>20</xdr:col>
      <xdr:colOff>38100</xdr:colOff>
      <xdr:row>85</xdr:row>
      <xdr:rowOff>83186</xdr:rowOff>
    </xdr:to>
    <xdr:sp macro="" textlink="">
      <xdr:nvSpPr>
        <xdr:cNvPr id="306" name="楕円 305">
          <a:extLst>
            <a:ext uri="{FF2B5EF4-FFF2-40B4-BE49-F238E27FC236}">
              <a16:creationId xmlns:a16="http://schemas.microsoft.com/office/drawing/2014/main" id="{85481FDA-58E1-4913-9B0F-8E6F8AD5B168}"/>
            </a:ext>
          </a:extLst>
        </xdr:cNvPr>
        <xdr:cNvSpPr/>
      </xdr:nvSpPr>
      <xdr:spPr>
        <a:xfrm>
          <a:off x="3381375" y="137642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32386</xdr:rowOff>
    </xdr:from>
    <xdr:to>
      <xdr:col>24</xdr:col>
      <xdr:colOff>63500</xdr:colOff>
      <xdr:row>85</xdr:row>
      <xdr:rowOff>80011</xdr:rowOff>
    </xdr:to>
    <xdr:cxnSp macro="">
      <xdr:nvCxnSpPr>
        <xdr:cNvPr id="307" name="直線コネクタ 306">
          <a:extLst>
            <a:ext uri="{FF2B5EF4-FFF2-40B4-BE49-F238E27FC236}">
              <a16:creationId xmlns:a16="http://schemas.microsoft.com/office/drawing/2014/main" id="{B058A0C4-305F-44FF-802A-E9B2EE3746FC}"/>
            </a:ext>
          </a:extLst>
        </xdr:cNvPr>
        <xdr:cNvCxnSpPr/>
      </xdr:nvCxnSpPr>
      <xdr:spPr>
        <a:xfrm>
          <a:off x="3429000" y="13802361"/>
          <a:ext cx="75247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111125</xdr:rowOff>
    </xdr:from>
    <xdr:to>
      <xdr:col>15</xdr:col>
      <xdr:colOff>101600</xdr:colOff>
      <xdr:row>85</xdr:row>
      <xdr:rowOff>41275</xdr:rowOff>
    </xdr:to>
    <xdr:sp macro="" textlink="">
      <xdr:nvSpPr>
        <xdr:cNvPr id="308" name="楕円 307">
          <a:extLst>
            <a:ext uri="{FF2B5EF4-FFF2-40B4-BE49-F238E27FC236}">
              <a16:creationId xmlns:a16="http://schemas.microsoft.com/office/drawing/2014/main" id="{8DCA889E-6075-4C77-BCC4-C9AA175CC61E}"/>
            </a:ext>
          </a:extLst>
        </xdr:cNvPr>
        <xdr:cNvSpPr/>
      </xdr:nvSpPr>
      <xdr:spPr>
        <a:xfrm>
          <a:off x="2571750" y="13722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32386</xdr:rowOff>
    </xdr:to>
    <xdr:cxnSp macro="">
      <xdr:nvCxnSpPr>
        <xdr:cNvPr id="309" name="直線コネクタ 308">
          <a:extLst>
            <a:ext uri="{FF2B5EF4-FFF2-40B4-BE49-F238E27FC236}">
              <a16:creationId xmlns:a16="http://schemas.microsoft.com/office/drawing/2014/main" id="{A8AA7E3D-289B-48C3-9370-4AB61FB40678}"/>
            </a:ext>
          </a:extLst>
        </xdr:cNvPr>
        <xdr:cNvCxnSpPr/>
      </xdr:nvCxnSpPr>
      <xdr:spPr>
        <a:xfrm>
          <a:off x="2619375" y="13769975"/>
          <a:ext cx="80962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61595</xdr:rowOff>
    </xdr:from>
    <xdr:to>
      <xdr:col>10</xdr:col>
      <xdr:colOff>165100</xdr:colOff>
      <xdr:row>84</xdr:row>
      <xdr:rowOff>163195</xdr:rowOff>
    </xdr:to>
    <xdr:sp macro="" textlink="">
      <xdr:nvSpPr>
        <xdr:cNvPr id="310" name="楕円 309">
          <a:extLst>
            <a:ext uri="{FF2B5EF4-FFF2-40B4-BE49-F238E27FC236}">
              <a16:creationId xmlns:a16="http://schemas.microsoft.com/office/drawing/2014/main" id="{C4617D28-B37B-4D75-AD00-3FAE1099C241}"/>
            </a:ext>
          </a:extLst>
        </xdr:cNvPr>
        <xdr:cNvSpPr/>
      </xdr:nvSpPr>
      <xdr:spPr>
        <a:xfrm>
          <a:off x="1781175" y="13675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112395</xdr:rowOff>
    </xdr:from>
    <xdr:to>
      <xdr:col>15</xdr:col>
      <xdr:colOff>50800</xdr:colOff>
      <xdr:row>84</xdr:row>
      <xdr:rowOff>161925</xdr:rowOff>
    </xdr:to>
    <xdr:cxnSp macro="">
      <xdr:nvCxnSpPr>
        <xdr:cNvPr id="311" name="直線コネクタ 310">
          <a:extLst>
            <a:ext uri="{FF2B5EF4-FFF2-40B4-BE49-F238E27FC236}">
              <a16:creationId xmlns:a16="http://schemas.microsoft.com/office/drawing/2014/main" id="{AF179A70-46B4-4586-8050-30FA84AEB9AB}"/>
            </a:ext>
          </a:extLst>
        </xdr:cNvPr>
        <xdr:cNvCxnSpPr/>
      </xdr:nvCxnSpPr>
      <xdr:spPr>
        <a:xfrm>
          <a:off x="1828800" y="1372362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2" name="楕円 311">
          <a:extLst>
            <a:ext uri="{FF2B5EF4-FFF2-40B4-BE49-F238E27FC236}">
              <a16:creationId xmlns:a16="http://schemas.microsoft.com/office/drawing/2014/main" id="{C0A85D63-9860-48AE-B359-DC652E6C6585}"/>
            </a:ext>
          </a:extLst>
        </xdr:cNvPr>
        <xdr:cNvSpPr/>
      </xdr:nvSpPr>
      <xdr:spPr>
        <a:xfrm>
          <a:off x="981075" y="136201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112395</xdr:rowOff>
    </xdr:to>
    <xdr:cxnSp macro="">
      <xdr:nvCxnSpPr>
        <xdr:cNvPr id="313" name="直線コネクタ 312">
          <a:extLst>
            <a:ext uri="{FF2B5EF4-FFF2-40B4-BE49-F238E27FC236}">
              <a16:creationId xmlns:a16="http://schemas.microsoft.com/office/drawing/2014/main" id="{130C0762-F874-415F-8FBF-77A40FDF4862}"/>
            </a:ext>
          </a:extLst>
        </xdr:cNvPr>
        <xdr:cNvCxnSpPr/>
      </xdr:nvCxnSpPr>
      <xdr:spPr>
        <a:xfrm>
          <a:off x="1028700" y="13677264"/>
          <a:ext cx="8001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88CC0912-3B90-49A7-B57C-38A40AB57C49}"/>
            </a:ext>
          </a:extLst>
        </xdr:cNvPr>
        <xdr:cNvSpPr txBox="1"/>
      </xdr:nvSpPr>
      <xdr:spPr>
        <a:xfrm>
          <a:off x="3239144"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158EE963-CB5F-4C5B-9AB4-F033EDF487AC}"/>
            </a:ext>
          </a:extLst>
        </xdr:cNvPr>
        <xdr:cNvSpPr txBox="1"/>
      </xdr:nvSpPr>
      <xdr:spPr>
        <a:xfrm>
          <a:off x="2439044" y="1317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9D868D27-2C97-4650-AF12-5F64F31B8A86}"/>
            </a:ext>
          </a:extLst>
        </xdr:cNvPr>
        <xdr:cNvSpPr txBox="1"/>
      </xdr:nvSpPr>
      <xdr:spPr>
        <a:xfrm>
          <a:off x="1648469"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B4EEE55C-7365-4754-BEC4-D5CA0A994DCC}"/>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74313</xdr:rowOff>
    </xdr:from>
    <xdr:ext cx="405111" cy="259045"/>
    <xdr:sp macro="" textlink="">
      <xdr:nvSpPr>
        <xdr:cNvPr id="318" name="n_1mainValue【公営住宅】&#10;有形固定資産減価償却率">
          <a:extLst>
            <a:ext uri="{FF2B5EF4-FFF2-40B4-BE49-F238E27FC236}">
              <a16:creationId xmlns:a16="http://schemas.microsoft.com/office/drawing/2014/main" id="{B37D0425-9686-4375-A5BB-161577B837F7}"/>
            </a:ext>
          </a:extLst>
        </xdr:cNvPr>
        <xdr:cNvSpPr txBox="1"/>
      </xdr:nvSpPr>
      <xdr:spPr>
        <a:xfrm>
          <a:off x="32391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319" name="n_2mainValue【公営住宅】&#10;有形固定資産減価償却率">
          <a:extLst>
            <a:ext uri="{FF2B5EF4-FFF2-40B4-BE49-F238E27FC236}">
              <a16:creationId xmlns:a16="http://schemas.microsoft.com/office/drawing/2014/main" id="{DA755E9E-CE0A-4055-9FD4-988F70A31586}"/>
            </a:ext>
          </a:extLst>
        </xdr:cNvPr>
        <xdr:cNvSpPr txBox="1"/>
      </xdr:nvSpPr>
      <xdr:spPr>
        <a:xfrm>
          <a:off x="2439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154322</xdr:rowOff>
    </xdr:from>
    <xdr:ext cx="405111" cy="259045"/>
    <xdr:sp macro="" textlink="">
      <xdr:nvSpPr>
        <xdr:cNvPr id="320" name="n_3mainValue【公営住宅】&#10;有形固定資産減価償却率">
          <a:extLst>
            <a:ext uri="{FF2B5EF4-FFF2-40B4-BE49-F238E27FC236}">
              <a16:creationId xmlns:a16="http://schemas.microsoft.com/office/drawing/2014/main" id="{93D31325-7264-4CB6-9057-3EBB93FDF00C}"/>
            </a:ext>
          </a:extLst>
        </xdr:cNvPr>
        <xdr:cNvSpPr txBox="1"/>
      </xdr:nvSpPr>
      <xdr:spPr>
        <a:xfrm>
          <a:off x="1648469"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DA9C4263-8AD5-4404-B6B0-B336F8ABF05E}"/>
            </a:ext>
          </a:extLst>
        </xdr:cNvPr>
        <xdr:cNvSpPr txBox="1"/>
      </xdr:nvSpPr>
      <xdr:spPr>
        <a:xfrm>
          <a:off x="848369"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A290A45-75BD-4451-808B-8BF0C069887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EED6F43-D5E1-4353-BF07-67BA54809C3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6D42EE6-E82D-4501-87F1-F37D693E0AF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7E8E4F6-9D2C-4600-8BC0-D3C1BB7A217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1246AB-A0DA-4201-8087-5952E1B6119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9E39A3A-2839-46C2-87C7-F150587C4B7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CEE4C61-6C3B-4A7B-B3BE-507EC2D1D64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450C7A6-60C0-4489-BB20-1938162C1FA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1C7F46D-BB20-426A-9A9B-7406188ADA5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B0FB9B5-1740-4FD0-B9ED-76C1BB64CD2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534C1DA-2380-4CD4-8EA8-34363171A0AC}"/>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BF26B08-5691-4920-9FA9-2B4564BEAF66}"/>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89415F5-AE3F-4511-9811-140B9713183A}"/>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CC585D9-201F-4652-B761-A40676DCC66A}"/>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6AF381F-B294-4976-BFD1-D3A1E4D75B8F}"/>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700AAA2-ADA7-4C24-91DC-2893F07AE8F6}"/>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FBD0D87-F14B-4EF3-88AF-C6AFE0A4D25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22F0941-B9BC-4BD7-BDCD-DF8261E0C3A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0FE727B-45CF-4873-9C20-3B8BD17A0353}"/>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FB954F1-0D44-40BF-87CD-1D62FC29C88C}"/>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43A8C99-EB0A-4571-B010-D5ACB0FDFCE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FC72071-6F35-4A54-942D-6AF602EA8583}"/>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60A710C-C422-45D0-8015-B9701C520B6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9C2747D-B16D-492B-8EF9-B980499E7324}"/>
            </a:ext>
          </a:extLst>
        </xdr:cNvPr>
        <xdr:cNvCxnSpPr/>
      </xdr:nvCxnSpPr>
      <xdr:spPr>
        <a:xfrm flipV="1">
          <a:off x="9429115" y="12608813"/>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644F5451-7780-46BA-A872-420FFE0CE0D7}"/>
            </a:ext>
          </a:extLst>
        </xdr:cNvPr>
        <xdr:cNvSpPr txBox="1"/>
      </xdr:nvSpPr>
      <xdr:spPr>
        <a:xfrm>
          <a:off x="9467850"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2BD2590B-FAB0-4204-B445-085417A8CBBB}"/>
            </a:ext>
          </a:extLst>
        </xdr:cNvPr>
        <xdr:cNvCxnSpPr/>
      </xdr:nvCxnSpPr>
      <xdr:spPr>
        <a:xfrm>
          <a:off x="9363075" y="14039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1BDCF4E-FF82-4193-8149-8C094BF46159}"/>
            </a:ext>
          </a:extLst>
        </xdr:cNvPr>
        <xdr:cNvSpPr txBox="1"/>
      </xdr:nvSpPr>
      <xdr:spPr>
        <a:xfrm>
          <a:off x="9467850" y="12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9F913ABE-9F87-4AF6-B1FE-DEE7DBAD9C1F}"/>
            </a:ext>
          </a:extLst>
        </xdr:cNvPr>
        <xdr:cNvCxnSpPr/>
      </xdr:nvCxnSpPr>
      <xdr:spPr>
        <a:xfrm>
          <a:off x="9363075" y="126088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652A38FA-FB2F-4C3F-9D87-ACD835DB54B3}"/>
            </a:ext>
          </a:extLst>
        </xdr:cNvPr>
        <xdr:cNvSpPr txBox="1"/>
      </xdr:nvSpPr>
      <xdr:spPr>
        <a:xfrm>
          <a:off x="9467850" y="136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8DD32CED-9C40-45AC-AB29-755A23AB443E}"/>
            </a:ext>
          </a:extLst>
        </xdr:cNvPr>
        <xdr:cNvSpPr/>
      </xdr:nvSpPr>
      <xdr:spPr>
        <a:xfrm>
          <a:off x="9401175" y="136594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ECED956C-C6C6-4509-B885-4C3C9B1DC150}"/>
            </a:ext>
          </a:extLst>
        </xdr:cNvPr>
        <xdr:cNvSpPr/>
      </xdr:nvSpPr>
      <xdr:spPr>
        <a:xfrm>
          <a:off x="8639175" y="1364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CA130372-DBFC-44B1-8492-D1D642296A41}"/>
            </a:ext>
          </a:extLst>
        </xdr:cNvPr>
        <xdr:cNvSpPr/>
      </xdr:nvSpPr>
      <xdr:spPr>
        <a:xfrm>
          <a:off x="7839075" y="13647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21F44943-B659-49D5-8661-7EBF0CCF287D}"/>
            </a:ext>
          </a:extLst>
        </xdr:cNvPr>
        <xdr:cNvSpPr/>
      </xdr:nvSpPr>
      <xdr:spPr>
        <a:xfrm>
          <a:off x="7029450" y="136808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8585EC3E-2B33-48D8-8941-D49437A1522E}"/>
            </a:ext>
          </a:extLst>
        </xdr:cNvPr>
        <xdr:cNvSpPr/>
      </xdr:nvSpPr>
      <xdr:spPr>
        <a:xfrm>
          <a:off x="62388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7B15FB-BD6D-45E5-9F2E-49E11D0F59B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BCBC63-D0AF-43BC-89C7-53BF2822C8D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B81D9D-4C93-42E5-86C2-6CE185E9451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3CF5739-8DEB-48DF-BEA1-D90D2ADDED4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E37DAB6-9EFC-4ABE-8952-61D14FF8A79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160655</xdr:rowOff>
    </xdr:from>
    <xdr:to>
      <xdr:col>55</xdr:col>
      <xdr:colOff>50800</xdr:colOff>
      <xdr:row>84</xdr:row>
      <xdr:rowOff>90805</xdr:rowOff>
    </xdr:to>
    <xdr:sp macro="" textlink="">
      <xdr:nvSpPr>
        <xdr:cNvPr id="361" name="楕円 360">
          <a:extLst>
            <a:ext uri="{FF2B5EF4-FFF2-40B4-BE49-F238E27FC236}">
              <a16:creationId xmlns:a16="http://schemas.microsoft.com/office/drawing/2014/main" id="{2C7F728E-20B6-4069-9436-FF8F5FE60CFE}"/>
            </a:ext>
          </a:extLst>
        </xdr:cNvPr>
        <xdr:cNvSpPr/>
      </xdr:nvSpPr>
      <xdr:spPr>
        <a:xfrm>
          <a:off x="9401175" y="1361313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12082</xdr:rowOff>
    </xdr:from>
    <xdr:ext cx="469744" cy="259045"/>
    <xdr:sp macro="" textlink="">
      <xdr:nvSpPr>
        <xdr:cNvPr id="362" name="【公営住宅】&#10;一人当たり面積該当値テキスト">
          <a:extLst>
            <a:ext uri="{FF2B5EF4-FFF2-40B4-BE49-F238E27FC236}">
              <a16:creationId xmlns:a16="http://schemas.microsoft.com/office/drawing/2014/main" id="{4AC35C7C-4C78-46B3-8E78-D1F1C1BC1DBD}"/>
            </a:ext>
          </a:extLst>
        </xdr:cNvPr>
        <xdr:cNvSpPr txBox="1"/>
      </xdr:nvSpPr>
      <xdr:spPr>
        <a:xfrm>
          <a:off x="9467850" y="134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164085</xdr:rowOff>
    </xdr:from>
    <xdr:to>
      <xdr:col>50</xdr:col>
      <xdr:colOff>165100</xdr:colOff>
      <xdr:row>84</xdr:row>
      <xdr:rowOff>94235</xdr:rowOff>
    </xdr:to>
    <xdr:sp macro="" textlink="">
      <xdr:nvSpPr>
        <xdr:cNvPr id="363" name="楕円 362">
          <a:extLst>
            <a:ext uri="{FF2B5EF4-FFF2-40B4-BE49-F238E27FC236}">
              <a16:creationId xmlns:a16="http://schemas.microsoft.com/office/drawing/2014/main" id="{67585856-39B7-4944-9410-12F3E0FBCFF1}"/>
            </a:ext>
          </a:extLst>
        </xdr:cNvPr>
        <xdr:cNvSpPr/>
      </xdr:nvSpPr>
      <xdr:spPr>
        <a:xfrm>
          <a:off x="8639175" y="13610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40005</xdr:rowOff>
    </xdr:from>
    <xdr:to>
      <xdr:col>55</xdr:col>
      <xdr:colOff>0</xdr:colOff>
      <xdr:row>84</xdr:row>
      <xdr:rowOff>43435</xdr:rowOff>
    </xdr:to>
    <xdr:cxnSp macro="">
      <xdr:nvCxnSpPr>
        <xdr:cNvPr id="364" name="直線コネクタ 363">
          <a:extLst>
            <a:ext uri="{FF2B5EF4-FFF2-40B4-BE49-F238E27FC236}">
              <a16:creationId xmlns:a16="http://schemas.microsoft.com/office/drawing/2014/main" id="{E33A01F6-A58B-4224-8E46-0A85F7412A20}"/>
            </a:ext>
          </a:extLst>
        </xdr:cNvPr>
        <xdr:cNvCxnSpPr/>
      </xdr:nvCxnSpPr>
      <xdr:spPr>
        <a:xfrm flipV="1">
          <a:off x="8686800" y="13651230"/>
          <a:ext cx="74295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168847</xdr:rowOff>
    </xdr:from>
    <xdr:to>
      <xdr:col>46</xdr:col>
      <xdr:colOff>38100</xdr:colOff>
      <xdr:row>84</xdr:row>
      <xdr:rowOff>98997</xdr:rowOff>
    </xdr:to>
    <xdr:sp macro="" textlink="">
      <xdr:nvSpPr>
        <xdr:cNvPr id="365" name="楕円 364">
          <a:extLst>
            <a:ext uri="{FF2B5EF4-FFF2-40B4-BE49-F238E27FC236}">
              <a16:creationId xmlns:a16="http://schemas.microsoft.com/office/drawing/2014/main" id="{8A9BA90E-4C4E-402F-AEAC-5127518338A7}"/>
            </a:ext>
          </a:extLst>
        </xdr:cNvPr>
        <xdr:cNvSpPr/>
      </xdr:nvSpPr>
      <xdr:spPr>
        <a:xfrm>
          <a:off x="7839075" y="136086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43435</xdr:rowOff>
    </xdr:from>
    <xdr:to>
      <xdr:col>50</xdr:col>
      <xdr:colOff>114300</xdr:colOff>
      <xdr:row>84</xdr:row>
      <xdr:rowOff>48197</xdr:rowOff>
    </xdr:to>
    <xdr:cxnSp macro="">
      <xdr:nvCxnSpPr>
        <xdr:cNvPr id="366" name="直線コネクタ 365">
          <a:extLst>
            <a:ext uri="{FF2B5EF4-FFF2-40B4-BE49-F238E27FC236}">
              <a16:creationId xmlns:a16="http://schemas.microsoft.com/office/drawing/2014/main" id="{C8DE306F-79C7-4869-A843-950FAB3A6D27}"/>
            </a:ext>
          </a:extLst>
        </xdr:cNvPr>
        <xdr:cNvCxnSpPr/>
      </xdr:nvCxnSpPr>
      <xdr:spPr>
        <a:xfrm flipV="1">
          <a:off x="7886700" y="136578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2539</xdr:rowOff>
    </xdr:from>
    <xdr:to>
      <xdr:col>41</xdr:col>
      <xdr:colOff>101600</xdr:colOff>
      <xdr:row>84</xdr:row>
      <xdr:rowOff>104139</xdr:rowOff>
    </xdr:to>
    <xdr:sp macro="" textlink="">
      <xdr:nvSpPr>
        <xdr:cNvPr id="367" name="楕円 366">
          <a:extLst>
            <a:ext uri="{FF2B5EF4-FFF2-40B4-BE49-F238E27FC236}">
              <a16:creationId xmlns:a16="http://schemas.microsoft.com/office/drawing/2014/main" id="{48244546-22AC-4124-8AD1-99673806C683}"/>
            </a:ext>
          </a:extLst>
        </xdr:cNvPr>
        <xdr:cNvSpPr/>
      </xdr:nvSpPr>
      <xdr:spPr>
        <a:xfrm>
          <a:off x="7029450" y="13613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48197</xdr:rowOff>
    </xdr:from>
    <xdr:to>
      <xdr:col>45</xdr:col>
      <xdr:colOff>177800</xdr:colOff>
      <xdr:row>84</xdr:row>
      <xdr:rowOff>53339</xdr:rowOff>
    </xdr:to>
    <xdr:cxnSp macro="">
      <xdr:nvCxnSpPr>
        <xdr:cNvPr id="368" name="直線コネクタ 367">
          <a:extLst>
            <a:ext uri="{FF2B5EF4-FFF2-40B4-BE49-F238E27FC236}">
              <a16:creationId xmlns:a16="http://schemas.microsoft.com/office/drawing/2014/main" id="{4D6992FB-7304-4772-A125-0FA8EFAC929B}"/>
            </a:ext>
          </a:extLst>
        </xdr:cNvPr>
        <xdr:cNvCxnSpPr/>
      </xdr:nvCxnSpPr>
      <xdr:spPr>
        <a:xfrm flipV="1">
          <a:off x="7077075" y="13656247"/>
          <a:ext cx="809625"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69" name="楕円 368">
          <a:extLst>
            <a:ext uri="{FF2B5EF4-FFF2-40B4-BE49-F238E27FC236}">
              <a16:creationId xmlns:a16="http://schemas.microsoft.com/office/drawing/2014/main" id="{D6C3D520-75A1-4001-BFFF-944107280ED1}"/>
            </a:ext>
          </a:extLst>
        </xdr:cNvPr>
        <xdr:cNvSpPr/>
      </xdr:nvSpPr>
      <xdr:spPr>
        <a:xfrm>
          <a:off x="6238875" y="136193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53339</xdr:rowOff>
    </xdr:from>
    <xdr:to>
      <xdr:col>41</xdr:col>
      <xdr:colOff>50800</xdr:colOff>
      <xdr:row>84</xdr:row>
      <xdr:rowOff>62103</xdr:rowOff>
    </xdr:to>
    <xdr:cxnSp macro="">
      <xdr:nvCxnSpPr>
        <xdr:cNvPr id="370" name="直線コネクタ 369">
          <a:extLst>
            <a:ext uri="{FF2B5EF4-FFF2-40B4-BE49-F238E27FC236}">
              <a16:creationId xmlns:a16="http://schemas.microsoft.com/office/drawing/2014/main" id="{37296A70-578D-4362-89A4-E19DF60908C2}"/>
            </a:ext>
          </a:extLst>
        </xdr:cNvPr>
        <xdr:cNvCxnSpPr/>
      </xdr:nvCxnSpPr>
      <xdr:spPr>
        <a:xfrm flipV="1">
          <a:off x="6286500" y="13661389"/>
          <a:ext cx="790575"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4FE7A65E-886B-40A5-AB10-F7B39087E437}"/>
            </a:ext>
          </a:extLst>
        </xdr:cNvPr>
        <xdr:cNvSpPr txBox="1"/>
      </xdr:nvSpPr>
      <xdr:spPr>
        <a:xfrm>
          <a:off x="845827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BAD6DAD1-9E3B-46B8-BF93-F7B909C2FE01}"/>
            </a:ext>
          </a:extLst>
        </xdr:cNvPr>
        <xdr:cNvSpPr txBox="1"/>
      </xdr:nvSpPr>
      <xdr:spPr>
        <a:xfrm>
          <a:off x="7677227" y="1373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13DA5573-81F6-4349-ABD1-D85D521E3551}"/>
            </a:ext>
          </a:extLst>
        </xdr:cNvPr>
        <xdr:cNvSpPr txBox="1"/>
      </xdr:nvSpPr>
      <xdr:spPr>
        <a:xfrm>
          <a:off x="6867602" y="1377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D834A4C8-3CCA-48AB-B50A-6B5B9A834D0B}"/>
            </a:ext>
          </a:extLst>
        </xdr:cNvPr>
        <xdr:cNvSpPr txBox="1"/>
      </xdr:nvSpPr>
      <xdr:spPr>
        <a:xfrm>
          <a:off x="6067502"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110762</xdr:rowOff>
    </xdr:from>
    <xdr:ext cx="469744" cy="259045"/>
    <xdr:sp macro="" textlink="">
      <xdr:nvSpPr>
        <xdr:cNvPr id="375" name="n_1mainValue【公営住宅】&#10;一人当たり面積">
          <a:extLst>
            <a:ext uri="{FF2B5EF4-FFF2-40B4-BE49-F238E27FC236}">
              <a16:creationId xmlns:a16="http://schemas.microsoft.com/office/drawing/2014/main" id="{987BD74F-1933-49AD-8098-D35A46447C54}"/>
            </a:ext>
          </a:extLst>
        </xdr:cNvPr>
        <xdr:cNvSpPr txBox="1"/>
      </xdr:nvSpPr>
      <xdr:spPr>
        <a:xfrm>
          <a:off x="8458277" y="13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115524</xdr:rowOff>
    </xdr:from>
    <xdr:ext cx="469744" cy="259045"/>
    <xdr:sp macro="" textlink="">
      <xdr:nvSpPr>
        <xdr:cNvPr id="376" name="n_2mainValue【公営住宅】&#10;一人当たり面積">
          <a:extLst>
            <a:ext uri="{FF2B5EF4-FFF2-40B4-BE49-F238E27FC236}">
              <a16:creationId xmlns:a16="http://schemas.microsoft.com/office/drawing/2014/main" id="{92573091-FBD6-494F-BFC5-8716C09CAF02}"/>
            </a:ext>
          </a:extLst>
        </xdr:cNvPr>
        <xdr:cNvSpPr txBox="1"/>
      </xdr:nvSpPr>
      <xdr:spPr>
        <a:xfrm>
          <a:off x="7677227" y="1340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120666</xdr:rowOff>
    </xdr:from>
    <xdr:ext cx="469744" cy="259045"/>
    <xdr:sp macro="" textlink="">
      <xdr:nvSpPr>
        <xdr:cNvPr id="377" name="n_3mainValue【公営住宅】&#10;一人当たり面積">
          <a:extLst>
            <a:ext uri="{FF2B5EF4-FFF2-40B4-BE49-F238E27FC236}">
              <a16:creationId xmlns:a16="http://schemas.microsoft.com/office/drawing/2014/main" id="{29DC6219-251D-450C-AF47-43AED176EB29}"/>
            </a:ext>
          </a:extLst>
        </xdr:cNvPr>
        <xdr:cNvSpPr txBox="1"/>
      </xdr:nvSpPr>
      <xdr:spPr>
        <a:xfrm>
          <a:off x="6867602" y="134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78" name="n_4mainValue【公営住宅】&#10;一人当たり面積">
          <a:extLst>
            <a:ext uri="{FF2B5EF4-FFF2-40B4-BE49-F238E27FC236}">
              <a16:creationId xmlns:a16="http://schemas.microsoft.com/office/drawing/2014/main" id="{96C1DE33-84B1-41F4-8817-A48E26FDE9BF}"/>
            </a:ext>
          </a:extLst>
        </xdr:cNvPr>
        <xdr:cNvSpPr txBox="1"/>
      </xdr:nvSpPr>
      <xdr:spPr>
        <a:xfrm>
          <a:off x="6067502" y="134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694F3AF-54A9-4AC6-8FDA-26118137FF9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9F825E2-1BA8-46FA-BB39-90F814FCB7F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34A0A1C-6B97-441C-A5F5-BE7538F59C2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41EF9BD-2C64-4EF7-B5A4-7B040B29639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E1F164D-1194-4F30-B59E-6EEB1B94749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9EDBC1-1CFC-4B72-A7A3-A052A7592DC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1CEF4D3-ED6B-4833-B2DE-B065E70C8BE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57E2788-946A-4D63-ACC7-27F5D6D69B56}"/>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CF6E502-B209-4020-9D97-FDC13ED9F78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FBE4C3D3-260C-40C2-95D9-3E2AA50A522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83FD3CA-4655-4BDC-BD13-6F2C5AC4B67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32C67F-3ED2-4EFC-88F2-DD1E3C16FDA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AB88CFE-298B-42A8-A87F-6E3DF6A3C03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B349AEA-5BA1-4AB4-BD57-F4C4D540901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5FF6586-A093-4291-A40E-48E5BDCE5C0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D90C087-4939-46C5-BCD0-01A62028F07F}"/>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D9067B4-C42F-45EE-A2C2-B47079382B9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5044F42-26B1-49B2-A48A-70D72F25C34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C93DD5B-2282-4C04-ACD8-805831B2014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EC1057B-E838-42B0-BE0C-E9DDF3E8CDD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539E898-70AC-4C3F-895F-A193AD9BF204}"/>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6F8C7BC-0888-42E8-8E60-2FCBA2057DB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68EE162-6229-46E5-B005-6EE23E5BC1F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591F835-C1FC-420F-8727-071CDB974F7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5EC40F4-E7C4-4600-9DF7-78B868BD805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D3B5DE9-21DE-4B05-AF9A-3CB8FCF731A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3625E72-EC6A-4876-98A6-AEB9A3DA7EE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F57DC31F-0CC1-4935-BA00-5A336DA19BF1}"/>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4CFAEE1-5C46-4ACD-8AAA-EA77444E897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19B6F8B-5F59-4DBE-A0D2-7EC31BDD9E53}"/>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70153421-CEA7-4775-9137-025F7718059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116B434-E3B2-466D-9089-3E4803961970}"/>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8127722-F4E0-4025-940E-237747CE885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F1E5F9E-F5B6-421C-84C8-DBE4FC5681F8}"/>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1B2DA2C-63AE-4955-974E-ADCA4EFBF73B}"/>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CB4F4BF-9CB6-413B-BE18-7D040ACEFE3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9AD99C48-7ECE-436B-8341-C323B2AEE93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DFF90FC-0A05-4628-BFA1-3A9DAD236E3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7879EDB-4CFA-4579-9084-8B39B5810804}"/>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A272E2D-817D-4B6F-89FB-4D52D806379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F96D198-342E-481F-9352-9FD3CCFC3640}"/>
            </a:ext>
          </a:extLst>
        </xdr:cNvPr>
        <xdr:cNvCxnSpPr/>
      </xdr:nvCxnSpPr>
      <xdr:spPr>
        <a:xfrm flipV="1">
          <a:off x="14696439" y="5435600"/>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EAEBF9B-CA40-446B-AB6E-4B373AE81962}"/>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5614FB66-5C7C-4BDA-B318-89EF97D1ED4B}"/>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78EAC46-0207-4876-ADEE-BCD16B332F92}"/>
            </a:ext>
          </a:extLst>
        </xdr:cNvPr>
        <xdr:cNvSpPr txBox="1"/>
      </xdr:nvSpPr>
      <xdr:spPr>
        <a:xfrm>
          <a:off x="14735175"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6446DCAD-9FBC-4B95-907A-0DD8418155B8}"/>
            </a:ext>
          </a:extLst>
        </xdr:cNvPr>
        <xdr:cNvCxnSpPr/>
      </xdr:nvCxnSpPr>
      <xdr:spPr>
        <a:xfrm>
          <a:off x="14611350" y="543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E057C991-65E5-4F4C-8762-BFDCC09569B1}"/>
            </a:ext>
          </a:extLst>
        </xdr:cNvPr>
        <xdr:cNvSpPr txBox="1"/>
      </xdr:nvSpPr>
      <xdr:spPr>
        <a:xfrm>
          <a:off x="14735175" y="601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6AA6DA21-7F27-4A1E-BA8E-7A4FD9282B17}"/>
            </a:ext>
          </a:extLst>
        </xdr:cNvPr>
        <xdr:cNvSpPr/>
      </xdr:nvSpPr>
      <xdr:spPr>
        <a:xfrm>
          <a:off x="14649450"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5C9FCD20-5CEC-46DB-8C0D-46FB7DD40FBA}"/>
            </a:ext>
          </a:extLst>
        </xdr:cNvPr>
        <xdr:cNvSpPr/>
      </xdr:nvSpPr>
      <xdr:spPr>
        <a:xfrm>
          <a:off x="13887450" y="6010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9299A98-868C-49EE-811E-928ACB98EE95}"/>
            </a:ext>
          </a:extLst>
        </xdr:cNvPr>
        <xdr:cNvSpPr/>
      </xdr:nvSpPr>
      <xdr:spPr>
        <a:xfrm>
          <a:off x="13096875"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48109F4C-AE53-4021-8A9A-7C142A29C346}"/>
            </a:ext>
          </a:extLst>
        </xdr:cNvPr>
        <xdr:cNvSpPr/>
      </xdr:nvSpPr>
      <xdr:spPr>
        <a:xfrm>
          <a:off x="12296775" y="60020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6E91239E-58FD-4ABB-B348-1D92BDD62D4A}"/>
            </a:ext>
          </a:extLst>
        </xdr:cNvPr>
        <xdr:cNvSpPr/>
      </xdr:nvSpPr>
      <xdr:spPr>
        <a:xfrm>
          <a:off x="11487150" y="5951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2151731-071F-4DCD-886B-02EC5E7E79E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E567087-DF9D-42EF-9C10-16FE49FEB12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1ED0912-3969-4403-8E96-12A5AEF9DAC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444F5B-ECF6-4DCB-AB44-6CC0AC0C61D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AE89A89-6240-48C1-9653-290C330020E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36830</xdr:rowOff>
    </xdr:from>
    <xdr:to>
      <xdr:col>85</xdr:col>
      <xdr:colOff>177800</xdr:colOff>
      <xdr:row>35</xdr:row>
      <xdr:rowOff>138430</xdr:rowOff>
    </xdr:to>
    <xdr:sp macro="" textlink="">
      <xdr:nvSpPr>
        <xdr:cNvPr id="435" name="楕円 434">
          <a:extLst>
            <a:ext uri="{FF2B5EF4-FFF2-40B4-BE49-F238E27FC236}">
              <a16:creationId xmlns:a16="http://schemas.microsoft.com/office/drawing/2014/main" id="{5ED1C3E8-14D9-44F1-BF80-1B5E2D15E9C9}"/>
            </a:ext>
          </a:extLst>
        </xdr:cNvPr>
        <xdr:cNvSpPr/>
      </xdr:nvSpPr>
      <xdr:spPr>
        <a:xfrm>
          <a:off x="14649450" y="5713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59707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C6B0327-130D-4256-BCE9-4E4B979EE143}"/>
            </a:ext>
          </a:extLst>
        </xdr:cNvPr>
        <xdr:cNvSpPr txBox="1"/>
      </xdr:nvSpPr>
      <xdr:spPr>
        <a:xfrm>
          <a:off x="14735175"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166370</xdr:rowOff>
    </xdr:from>
    <xdr:to>
      <xdr:col>81</xdr:col>
      <xdr:colOff>101600</xdr:colOff>
      <xdr:row>35</xdr:row>
      <xdr:rowOff>96520</xdr:rowOff>
    </xdr:to>
    <xdr:sp macro="" textlink="">
      <xdr:nvSpPr>
        <xdr:cNvPr id="437" name="楕円 436">
          <a:extLst>
            <a:ext uri="{FF2B5EF4-FFF2-40B4-BE49-F238E27FC236}">
              <a16:creationId xmlns:a16="http://schemas.microsoft.com/office/drawing/2014/main" id="{E6247AD1-C260-4F39-9548-975455AA91AD}"/>
            </a:ext>
          </a:extLst>
        </xdr:cNvPr>
        <xdr:cNvSpPr/>
      </xdr:nvSpPr>
      <xdr:spPr>
        <a:xfrm>
          <a:off x="13887450" y="5678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45720</xdr:rowOff>
    </xdr:from>
    <xdr:to>
      <xdr:col>85</xdr:col>
      <xdr:colOff>127000</xdr:colOff>
      <xdr:row>35</xdr:row>
      <xdr:rowOff>87630</xdr:rowOff>
    </xdr:to>
    <xdr:cxnSp macro="">
      <xdr:nvCxnSpPr>
        <xdr:cNvPr id="438" name="直線コネクタ 437">
          <a:extLst>
            <a:ext uri="{FF2B5EF4-FFF2-40B4-BE49-F238E27FC236}">
              <a16:creationId xmlns:a16="http://schemas.microsoft.com/office/drawing/2014/main" id="{B3532BBF-D677-4A72-9CD5-93DAB292C060}"/>
            </a:ext>
          </a:extLst>
        </xdr:cNvPr>
        <xdr:cNvCxnSpPr/>
      </xdr:nvCxnSpPr>
      <xdr:spPr>
        <a:xfrm>
          <a:off x="13935075" y="5725795"/>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124460</xdr:rowOff>
    </xdr:from>
    <xdr:to>
      <xdr:col>76</xdr:col>
      <xdr:colOff>165100</xdr:colOff>
      <xdr:row>35</xdr:row>
      <xdr:rowOff>54610</xdr:rowOff>
    </xdr:to>
    <xdr:sp macro="" textlink="">
      <xdr:nvSpPr>
        <xdr:cNvPr id="439" name="楕円 438">
          <a:extLst>
            <a:ext uri="{FF2B5EF4-FFF2-40B4-BE49-F238E27FC236}">
              <a16:creationId xmlns:a16="http://schemas.microsoft.com/office/drawing/2014/main" id="{87A61828-3057-414D-A6D7-6F165E28BB23}"/>
            </a:ext>
          </a:extLst>
        </xdr:cNvPr>
        <xdr:cNvSpPr/>
      </xdr:nvSpPr>
      <xdr:spPr>
        <a:xfrm>
          <a:off x="13096875" y="5636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xdr:rowOff>
    </xdr:from>
    <xdr:to>
      <xdr:col>81</xdr:col>
      <xdr:colOff>50800</xdr:colOff>
      <xdr:row>35</xdr:row>
      <xdr:rowOff>45720</xdr:rowOff>
    </xdr:to>
    <xdr:cxnSp macro="">
      <xdr:nvCxnSpPr>
        <xdr:cNvPr id="440" name="直線コネクタ 439">
          <a:extLst>
            <a:ext uri="{FF2B5EF4-FFF2-40B4-BE49-F238E27FC236}">
              <a16:creationId xmlns:a16="http://schemas.microsoft.com/office/drawing/2014/main" id="{74F118FA-F20F-423A-8CA3-BA466AEB6902}"/>
            </a:ext>
          </a:extLst>
        </xdr:cNvPr>
        <xdr:cNvCxnSpPr/>
      </xdr:nvCxnSpPr>
      <xdr:spPr>
        <a:xfrm>
          <a:off x="13144500" y="5683885"/>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441" name="楕円 440">
          <a:extLst>
            <a:ext uri="{FF2B5EF4-FFF2-40B4-BE49-F238E27FC236}">
              <a16:creationId xmlns:a16="http://schemas.microsoft.com/office/drawing/2014/main" id="{8BC958ED-DD88-45EA-B81F-2BD6C245A3ED}"/>
            </a:ext>
          </a:extLst>
        </xdr:cNvPr>
        <xdr:cNvSpPr/>
      </xdr:nvSpPr>
      <xdr:spPr>
        <a:xfrm>
          <a:off x="12296775" y="55987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35</xdr:row>
      <xdr:rowOff>3810</xdr:rowOff>
    </xdr:to>
    <xdr:cxnSp macro="">
      <xdr:nvCxnSpPr>
        <xdr:cNvPr id="442" name="直線コネクタ 441">
          <a:extLst>
            <a:ext uri="{FF2B5EF4-FFF2-40B4-BE49-F238E27FC236}">
              <a16:creationId xmlns:a16="http://schemas.microsoft.com/office/drawing/2014/main" id="{5A9E9561-D847-4013-84DD-7CF59306B83A}"/>
            </a:ext>
          </a:extLst>
        </xdr:cNvPr>
        <xdr:cNvCxnSpPr/>
      </xdr:nvCxnSpPr>
      <xdr:spPr>
        <a:xfrm>
          <a:off x="12344400" y="5646420"/>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34925</xdr:rowOff>
    </xdr:from>
    <xdr:to>
      <xdr:col>67</xdr:col>
      <xdr:colOff>101600</xdr:colOff>
      <xdr:row>34</xdr:row>
      <xdr:rowOff>136525</xdr:rowOff>
    </xdr:to>
    <xdr:sp macro="" textlink="">
      <xdr:nvSpPr>
        <xdr:cNvPr id="443" name="楕円 442">
          <a:extLst>
            <a:ext uri="{FF2B5EF4-FFF2-40B4-BE49-F238E27FC236}">
              <a16:creationId xmlns:a16="http://schemas.microsoft.com/office/drawing/2014/main" id="{4C079998-01A8-4F6F-B858-C0DC2ACF37F4}"/>
            </a:ext>
          </a:extLst>
        </xdr:cNvPr>
        <xdr:cNvSpPr/>
      </xdr:nvSpPr>
      <xdr:spPr>
        <a:xfrm>
          <a:off x="11487150" y="5549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85725</xdr:rowOff>
    </xdr:from>
    <xdr:to>
      <xdr:col>71</xdr:col>
      <xdr:colOff>177800</xdr:colOff>
      <xdr:row>34</xdr:row>
      <xdr:rowOff>131445</xdr:rowOff>
    </xdr:to>
    <xdr:cxnSp macro="">
      <xdr:nvCxnSpPr>
        <xdr:cNvPr id="444" name="直線コネクタ 443">
          <a:extLst>
            <a:ext uri="{FF2B5EF4-FFF2-40B4-BE49-F238E27FC236}">
              <a16:creationId xmlns:a16="http://schemas.microsoft.com/office/drawing/2014/main" id="{306F9E18-AC13-4DC5-800C-73461F61506E}"/>
            </a:ext>
          </a:extLst>
        </xdr:cNvPr>
        <xdr:cNvCxnSpPr/>
      </xdr:nvCxnSpPr>
      <xdr:spPr>
        <a:xfrm>
          <a:off x="11534775" y="559752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7C70725-1A0B-4AC5-BA0B-20A8502BACA4}"/>
            </a:ext>
          </a:extLst>
        </xdr:cNvPr>
        <xdr:cNvSpPr txBox="1"/>
      </xdr:nvSpPr>
      <xdr:spPr>
        <a:xfrm>
          <a:off x="13745219"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F91D104-B831-4784-B656-A3ADA5BB7B08}"/>
            </a:ext>
          </a:extLst>
        </xdr:cNvPr>
        <xdr:cNvSpPr txBox="1"/>
      </xdr:nvSpPr>
      <xdr:spPr>
        <a:xfrm>
          <a:off x="1296416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D145009-9B1C-404D-9730-BE5B44470381}"/>
            </a:ext>
          </a:extLst>
        </xdr:cNvPr>
        <xdr:cNvSpPr txBox="1"/>
      </xdr:nvSpPr>
      <xdr:spPr>
        <a:xfrm>
          <a:off x="12164069"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210AE91-44F6-4492-AB23-FEE02EBA0B0E}"/>
            </a:ext>
          </a:extLst>
        </xdr:cNvPr>
        <xdr:cNvSpPr txBox="1"/>
      </xdr:nvSpPr>
      <xdr:spPr>
        <a:xfrm>
          <a:off x="113544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113047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B696452-2493-464D-9E2F-BBF9E3761C36}"/>
            </a:ext>
          </a:extLst>
        </xdr:cNvPr>
        <xdr:cNvSpPr txBox="1"/>
      </xdr:nvSpPr>
      <xdr:spPr>
        <a:xfrm>
          <a:off x="13745219"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71137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DB60471E-6BBB-495D-BC92-62D5AC7675FC}"/>
            </a:ext>
          </a:extLst>
        </xdr:cNvPr>
        <xdr:cNvSpPr txBox="1"/>
      </xdr:nvSpPr>
      <xdr:spPr>
        <a:xfrm>
          <a:off x="12964169" y="54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3F13B6B-7F09-4779-81FD-6DDFC9607498}"/>
            </a:ext>
          </a:extLst>
        </xdr:cNvPr>
        <xdr:cNvSpPr txBox="1"/>
      </xdr:nvSpPr>
      <xdr:spPr>
        <a:xfrm>
          <a:off x="12164069"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153052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D549CDF8-063B-48C1-A162-03B031516817}"/>
            </a:ext>
          </a:extLst>
        </xdr:cNvPr>
        <xdr:cNvSpPr txBox="1"/>
      </xdr:nvSpPr>
      <xdr:spPr>
        <a:xfrm>
          <a:off x="11354444" y="53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C5CCF6B8-54EF-4F5A-8D21-946B8A26BB6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D54A4CD-908E-40BF-95FB-A47E6B67D55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868A1BA-A227-476F-BD3D-958F3CCFA97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A51FF52-CA72-41C3-A539-9F4A2D5447C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3603BB7-5CBF-4F0E-811D-E35694FD1B4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6D7B5D0-CF6C-4CEF-8468-ACF293A2837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1BD6797-CF67-4070-A4C3-C819AFFFC59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0E3E10B-FDD2-441F-A3D6-727FCC32321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CCA13DF-A2C2-4B43-8F59-3DB6864AF79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F1CA934-9A92-4240-AF3D-CC78EC2F0AF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7C3282AD-3C6A-412F-8906-DF14E1EDFF5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B2BA4D6-C49D-45E3-8D0F-862438037D83}"/>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0B16445-44D9-4C06-BAA7-0D07A8022B7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763CFA9-9AB0-48A3-A363-EB9F674C985B}"/>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14FD178-4017-4053-9702-FF558D366F3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4C7A6F24-C001-4D96-9560-472C8C7B2683}"/>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8C9A87BE-5B6A-44F9-8B37-521E7AE2055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4951ADF-B0B2-4ABF-AC52-0C63023F221B}"/>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BDC8939-8F5B-489A-8846-950D5F5AFE1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051857D-9B49-4230-B4D8-01CD0ABF4E90}"/>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F45EB42-C2B9-4047-A8DD-1A175B09298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CA6F4F1-0917-466D-9917-5DC09001106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331BEE96-B932-4ECE-B93C-06F2C0529E2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56572950-C3C0-4AC5-80A1-46F9FEA0D2C1}"/>
            </a:ext>
          </a:extLst>
        </xdr:cNvPr>
        <xdr:cNvCxnSpPr/>
      </xdr:nvCxnSpPr>
      <xdr:spPr>
        <a:xfrm flipV="1">
          <a:off x="19954239" y="5516245"/>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571EB73-FAF5-49BA-8291-B8EFE25FE053}"/>
            </a:ext>
          </a:extLst>
        </xdr:cNvPr>
        <xdr:cNvSpPr txBox="1"/>
      </xdr:nvSpPr>
      <xdr:spPr>
        <a:xfrm>
          <a:off x="199929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2D66C46A-7BA9-4467-AECD-E8BA7E961887}"/>
            </a:ext>
          </a:extLst>
        </xdr:cNvPr>
        <xdr:cNvCxnSpPr/>
      </xdr:nvCxnSpPr>
      <xdr:spPr>
        <a:xfrm>
          <a:off x="19878675" y="6791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34DB488-9F56-4FAD-8D94-8654BB8412C1}"/>
            </a:ext>
          </a:extLst>
        </xdr:cNvPr>
        <xdr:cNvSpPr txBox="1"/>
      </xdr:nvSpPr>
      <xdr:spPr>
        <a:xfrm>
          <a:off x="19992975"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FA3F7409-9974-4397-BB3F-9F1A1FC8D7DA}"/>
            </a:ext>
          </a:extLst>
        </xdr:cNvPr>
        <xdr:cNvCxnSpPr/>
      </xdr:nvCxnSpPr>
      <xdr:spPr>
        <a:xfrm>
          <a:off x="198786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0A11EC4-3EA4-4E4A-AF03-012B8DB0358D}"/>
            </a:ext>
          </a:extLst>
        </xdr:cNvPr>
        <xdr:cNvSpPr txBox="1"/>
      </xdr:nvSpPr>
      <xdr:spPr>
        <a:xfrm>
          <a:off x="19992975"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F227E9AB-CC04-4EC1-9F2E-C2D38D5AB412}"/>
            </a:ext>
          </a:extLst>
        </xdr:cNvPr>
        <xdr:cNvSpPr/>
      </xdr:nvSpPr>
      <xdr:spPr>
        <a:xfrm>
          <a:off x="19897725" y="64115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79C99BB5-09A3-4332-AE3D-6D78204F3FD7}"/>
            </a:ext>
          </a:extLst>
        </xdr:cNvPr>
        <xdr:cNvSpPr/>
      </xdr:nvSpPr>
      <xdr:spPr>
        <a:xfrm>
          <a:off x="19154775" y="640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1FF9E861-EC10-44EB-B17A-434F3F5555DC}"/>
            </a:ext>
          </a:extLst>
        </xdr:cNvPr>
        <xdr:cNvSpPr/>
      </xdr:nvSpPr>
      <xdr:spPr>
        <a:xfrm>
          <a:off x="18345150" y="6428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E24C5F32-C668-41CF-9717-817250458D57}"/>
            </a:ext>
          </a:extLst>
        </xdr:cNvPr>
        <xdr:cNvSpPr/>
      </xdr:nvSpPr>
      <xdr:spPr>
        <a:xfrm>
          <a:off x="17554575" y="645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15EA064B-A942-4812-AFD1-6343CB333923}"/>
            </a:ext>
          </a:extLst>
        </xdr:cNvPr>
        <xdr:cNvSpPr/>
      </xdr:nvSpPr>
      <xdr:spPr>
        <a:xfrm>
          <a:off x="16754475" y="6436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F50CAF8-9C1D-4DD9-AE08-8FEF64460EA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45DA46E-757E-4E4D-A09E-8F4F74F88A8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C70FF1F-62E4-4347-97AA-2AFA92851BC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044F209-BEA8-4C56-A6E2-3D41D12C147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662218D-B64D-4222-AB71-A3B7CE5CEFD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137160</xdr:rowOff>
    </xdr:from>
    <xdr:to>
      <xdr:col>116</xdr:col>
      <xdr:colOff>114300</xdr:colOff>
      <xdr:row>40</xdr:row>
      <xdr:rowOff>67310</xdr:rowOff>
    </xdr:to>
    <xdr:sp macro="" textlink="">
      <xdr:nvSpPr>
        <xdr:cNvPr id="492" name="楕円 491">
          <a:extLst>
            <a:ext uri="{FF2B5EF4-FFF2-40B4-BE49-F238E27FC236}">
              <a16:creationId xmlns:a16="http://schemas.microsoft.com/office/drawing/2014/main" id="{D3A8502D-A505-4E62-8E1C-4394BE51D1C1}"/>
            </a:ext>
          </a:extLst>
        </xdr:cNvPr>
        <xdr:cNvSpPr/>
      </xdr:nvSpPr>
      <xdr:spPr>
        <a:xfrm>
          <a:off x="19897725" y="64649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115587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7A4CD79-1D10-4EDD-AB2B-39CD24A23356}"/>
            </a:ext>
          </a:extLst>
        </xdr:cNvPr>
        <xdr:cNvSpPr txBox="1"/>
      </xdr:nvSpPr>
      <xdr:spPr>
        <a:xfrm>
          <a:off x="19992975"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140970</xdr:rowOff>
    </xdr:from>
    <xdr:to>
      <xdr:col>112</xdr:col>
      <xdr:colOff>38100</xdr:colOff>
      <xdr:row>40</xdr:row>
      <xdr:rowOff>71120</xdr:rowOff>
    </xdr:to>
    <xdr:sp macro="" textlink="">
      <xdr:nvSpPr>
        <xdr:cNvPr id="494" name="楕円 493">
          <a:extLst>
            <a:ext uri="{FF2B5EF4-FFF2-40B4-BE49-F238E27FC236}">
              <a16:creationId xmlns:a16="http://schemas.microsoft.com/office/drawing/2014/main" id="{9CEFDD7A-D947-412B-A16D-F70C871F9D10}"/>
            </a:ext>
          </a:extLst>
        </xdr:cNvPr>
        <xdr:cNvSpPr/>
      </xdr:nvSpPr>
      <xdr:spPr>
        <a:xfrm>
          <a:off x="19154775" y="64687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16510</xdr:rowOff>
    </xdr:from>
    <xdr:to>
      <xdr:col>116</xdr:col>
      <xdr:colOff>63500</xdr:colOff>
      <xdr:row>40</xdr:row>
      <xdr:rowOff>20320</xdr:rowOff>
    </xdr:to>
    <xdr:cxnSp macro="">
      <xdr:nvCxnSpPr>
        <xdr:cNvPr id="495" name="直線コネクタ 494">
          <a:extLst>
            <a:ext uri="{FF2B5EF4-FFF2-40B4-BE49-F238E27FC236}">
              <a16:creationId xmlns:a16="http://schemas.microsoft.com/office/drawing/2014/main" id="{5AD17E0C-B7F9-4F6C-A6F8-A5F314F7483F}"/>
            </a:ext>
          </a:extLst>
        </xdr:cNvPr>
        <xdr:cNvCxnSpPr/>
      </xdr:nvCxnSpPr>
      <xdr:spPr>
        <a:xfrm flipV="1">
          <a:off x="19202400" y="6503035"/>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144780</xdr:rowOff>
    </xdr:from>
    <xdr:to>
      <xdr:col>107</xdr:col>
      <xdr:colOff>101600</xdr:colOff>
      <xdr:row>40</xdr:row>
      <xdr:rowOff>74930</xdr:rowOff>
    </xdr:to>
    <xdr:sp macro="" textlink="">
      <xdr:nvSpPr>
        <xdr:cNvPr id="496" name="楕円 495">
          <a:extLst>
            <a:ext uri="{FF2B5EF4-FFF2-40B4-BE49-F238E27FC236}">
              <a16:creationId xmlns:a16="http://schemas.microsoft.com/office/drawing/2014/main" id="{4E4D2AB2-5BCD-4EDB-9BE5-67B89E63BE2D}"/>
            </a:ext>
          </a:extLst>
        </xdr:cNvPr>
        <xdr:cNvSpPr/>
      </xdr:nvSpPr>
      <xdr:spPr>
        <a:xfrm>
          <a:off x="18345150" y="64662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20320</xdr:rowOff>
    </xdr:from>
    <xdr:to>
      <xdr:col>111</xdr:col>
      <xdr:colOff>177800</xdr:colOff>
      <xdr:row>40</xdr:row>
      <xdr:rowOff>24130</xdr:rowOff>
    </xdr:to>
    <xdr:cxnSp macro="">
      <xdr:nvCxnSpPr>
        <xdr:cNvPr id="497" name="直線コネクタ 496">
          <a:extLst>
            <a:ext uri="{FF2B5EF4-FFF2-40B4-BE49-F238E27FC236}">
              <a16:creationId xmlns:a16="http://schemas.microsoft.com/office/drawing/2014/main" id="{81163B75-C1DB-410B-872E-F5A1C5245BA9}"/>
            </a:ext>
          </a:extLst>
        </xdr:cNvPr>
        <xdr:cNvCxnSpPr/>
      </xdr:nvCxnSpPr>
      <xdr:spPr>
        <a:xfrm flipV="1">
          <a:off x="18392775" y="650684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148590</xdr:rowOff>
    </xdr:from>
    <xdr:to>
      <xdr:col>102</xdr:col>
      <xdr:colOff>165100</xdr:colOff>
      <xdr:row>40</xdr:row>
      <xdr:rowOff>78740</xdr:rowOff>
    </xdr:to>
    <xdr:sp macro="" textlink="">
      <xdr:nvSpPr>
        <xdr:cNvPr id="498" name="楕円 497">
          <a:extLst>
            <a:ext uri="{FF2B5EF4-FFF2-40B4-BE49-F238E27FC236}">
              <a16:creationId xmlns:a16="http://schemas.microsoft.com/office/drawing/2014/main" id="{FFAE713C-6B36-4EEE-892A-07D284A35389}"/>
            </a:ext>
          </a:extLst>
        </xdr:cNvPr>
        <xdr:cNvSpPr/>
      </xdr:nvSpPr>
      <xdr:spPr>
        <a:xfrm>
          <a:off x="17554575" y="6470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24130</xdr:rowOff>
    </xdr:from>
    <xdr:to>
      <xdr:col>107</xdr:col>
      <xdr:colOff>50800</xdr:colOff>
      <xdr:row>40</xdr:row>
      <xdr:rowOff>27940</xdr:rowOff>
    </xdr:to>
    <xdr:cxnSp macro="">
      <xdr:nvCxnSpPr>
        <xdr:cNvPr id="499" name="直線コネクタ 498">
          <a:extLst>
            <a:ext uri="{FF2B5EF4-FFF2-40B4-BE49-F238E27FC236}">
              <a16:creationId xmlns:a16="http://schemas.microsoft.com/office/drawing/2014/main" id="{9264604E-490A-4718-B1F1-CD87A0E93220}"/>
            </a:ext>
          </a:extLst>
        </xdr:cNvPr>
        <xdr:cNvCxnSpPr/>
      </xdr:nvCxnSpPr>
      <xdr:spPr>
        <a:xfrm flipV="1">
          <a:off x="17602200" y="651383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156210</xdr:rowOff>
    </xdr:from>
    <xdr:to>
      <xdr:col>98</xdr:col>
      <xdr:colOff>38100</xdr:colOff>
      <xdr:row>40</xdr:row>
      <xdr:rowOff>86360</xdr:rowOff>
    </xdr:to>
    <xdr:sp macro="" textlink="">
      <xdr:nvSpPr>
        <xdr:cNvPr id="500" name="楕円 499">
          <a:extLst>
            <a:ext uri="{FF2B5EF4-FFF2-40B4-BE49-F238E27FC236}">
              <a16:creationId xmlns:a16="http://schemas.microsoft.com/office/drawing/2014/main" id="{613CD198-03BE-45F9-A080-C0AA305C9C43}"/>
            </a:ext>
          </a:extLst>
        </xdr:cNvPr>
        <xdr:cNvSpPr/>
      </xdr:nvSpPr>
      <xdr:spPr>
        <a:xfrm>
          <a:off x="16754475" y="648398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27940</xdr:rowOff>
    </xdr:from>
    <xdr:to>
      <xdr:col>102</xdr:col>
      <xdr:colOff>114300</xdr:colOff>
      <xdr:row>40</xdr:row>
      <xdr:rowOff>35560</xdr:rowOff>
    </xdr:to>
    <xdr:cxnSp macro="">
      <xdr:nvCxnSpPr>
        <xdr:cNvPr id="501" name="直線コネクタ 500">
          <a:extLst>
            <a:ext uri="{FF2B5EF4-FFF2-40B4-BE49-F238E27FC236}">
              <a16:creationId xmlns:a16="http://schemas.microsoft.com/office/drawing/2014/main" id="{DDA5FB3F-F838-4413-A14A-1C1A591A2123}"/>
            </a:ext>
          </a:extLst>
        </xdr:cNvPr>
        <xdr:cNvCxnSpPr/>
      </xdr:nvCxnSpPr>
      <xdr:spPr>
        <a:xfrm flipV="1">
          <a:off x="16802100" y="6517640"/>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BBC5D31-94EC-48C1-AD7A-9B7E07E67495}"/>
            </a:ext>
          </a:extLst>
        </xdr:cNvPr>
        <xdr:cNvSpPr txBox="1"/>
      </xdr:nvSpPr>
      <xdr:spPr>
        <a:xfrm>
          <a:off x="189834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0AE16CA-7B79-4D25-A500-074F01725D04}"/>
            </a:ext>
          </a:extLst>
        </xdr:cNvPr>
        <xdr:cNvSpPr txBox="1"/>
      </xdr:nvSpPr>
      <xdr:spPr>
        <a:xfrm>
          <a:off x="18183302"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229E9165-38A1-40B6-83A7-2333EC52AA7E}"/>
            </a:ext>
          </a:extLst>
        </xdr:cNvPr>
        <xdr:cNvSpPr txBox="1"/>
      </xdr:nvSpPr>
      <xdr:spPr>
        <a:xfrm>
          <a:off x="17383202"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E175DF6-5CFD-4341-B1C3-A90372E62616}"/>
            </a:ext>
          </a:extLst>
        </xdr:cNvPr>
        <xdr:cNvSpPr txBox="1"/>
      </xdr:nvSpPr>
      <xdr:spPr>
        <a:xfrm>
          <a:off x="16592627"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62247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D61503D-7344-406F-B62D-99E06D9BD3E6}"/>
            </a:ext>
          </a:extLst>
        </xdr:cNvPr>
        <xdr:cNvSpPr txBox="1"/>
      </xdr:nvSpPr>
      <xdr:spPr>
        <a:xfrm>
          <a:off x="18983402"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66057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A5F2032-B8B5-4AD0-9ED9-D44AD0AEC79D}"/>
            </a:ext>
          </a:extLst>
        </xdr:cNvPr>
        <xdr:cNvSpPr txBox="1"/>
      </xdr:nvSpPr>
      <xdr:spPr>
        <a:xfrm>
          <a:off x="1818330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69867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C53ADE6E-F47D-4316-A082-9B5E5713A859}"/>
            </a:ext>
          </a:extLst>
        </xdr:cNvPr>
        <xdr:cNvSpPr txBox="1"/>
      </xdr:nvSpPr>
      <xdr:spPr>
        <a:xfrm>
          <a:off x="17383202"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77487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427D29C-6E33-4795-87C0-396BDDAFD3CD}"/>
            </a:ext>
          </a:extLst>
        </xdr:cNvPr>
        <xdr:cNvSpPr txBox="1"/>
      </xdr:nvSpPr>
      <xdr:spPr>
        <a:xfrm>
          <a:off x="16592627" y="65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1CE02728-E861-4CFB-9284-66E54F76672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17C7CBD-63DE-469C-BAF5-75E64F6BC10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91748F3-E06B-4DBA-92C8-88992A54BA2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D1D9B2C-0673-439D-A2DA-7E9BC06ACCE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ECB45E3-51C8-4541-A3A2-71FEC20D041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9BDC755-D8D5-4719-A9CA-2355A765747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8F0FEBA-8748-4816-A31F-773FAE3A358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69090992-B481-4429-BA63-D464EDBA4F1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F940500F-68F3-4D65-ADA3-AF96B06FBC6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E5C93B1-B490-439E-8411-4105BDB5B6D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3AC26798-B5B4-4A60-BB33-91F7D5C07B91}"/>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7C7A262A-70ED-4D38-8B20-A44B1A9E4A5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BD3B67D-1B09-4466-B669-825B66353DD0}"/>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216600A-DD44-41D4-90D7-F68C68965F2F}"/>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B71631E-3BEB-4342-9455-4DFAFD4E44C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5057B7A0-4C04-4132-B0EE-6E4F0A6F94B4}"/>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672C106-F5BF-4A06-8586-E9F1409E5AC8}"/>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7DACA27-123D-49D4-B968-414D44993FB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5B14305-35F0-492F-9127-F57935BE8663}"/>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8C52A68-FDF2-4B38-9515-16835A1964B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7446E35-B475-436E-AEE0-EF52A6613BF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74FADB7-5E7C-4A96-9B61-04D3BC6DDD0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5D3B6196-AC78-4D83-98B9-D5EDCF952AE9}"/>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89999C2-9158-49C3-B4A0-52EE782DD75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F3F3533C-B8A6-42FB-A7A2-0242BDE543B0}"/>
            </a:ext>
          </a:extLst>
        </xdr:cNvPr>
        <xdr:cNvCxnSpPr/>
      </xdr:nvCxnSpPr>
      <xdr:spPr>
        <a:xfrm flipV="1">
          <a:off x="14696439" y="89916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ACFCA99-9097-4F5B-8ABE-0BEEA7A1E19F}"/>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78751A2B-FE1B-4732-B977-E9CB0F8AD7E6}"/>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1EAB3E8-2FCD-4504-942C-1902C15462CA}"/>
            </a:ext>
          </a:extLst>
        </xdr:cNvPr>
        <xdr:cNvSpPr txBox="1"/>
      </xdr:nvSpPr>
      <xdr:spPr>
        <a:xfrm>
          <a:off x="14735175" y="877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3F738668-1ACB-4E40-B898-A493BED429B9}"/>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512B24BC-5A4C-4134-A485-7B38E945696C}"/>
            </a:ext>
          </a:extLst>
        </xdr:cNvPr>
        <xdr:cNvSpPr txBox="1"/>
      </xdr:nvSpPr>
      <xdr:spPr>
        <a:xfrm>
          <a:off x="14735175" y="961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A69F198-D62C-4698-9EED-BD1F283294C8}"/>
            </a:ext>
          </a:extLst>
        </xdr:cNvPr>
        <xdr:cNvSpPr/>
      </xdr:nvSpPr>
      <xdr:spPr>
        <a:xfrm>
          <a:off x="14649450" y="97529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46396934-DB1B-4F6E-BDB4-2908CBFBC6BC}"/>
            </a:ext>
          </a:extLst>
        </xdr:cNvPr>
        <xdr:cNvSpPr/>
      </xdr:nvSpPr>
      <xdr:spPr>
        <a:xfrm>
          <a:off x="13887450" y="972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8EBD8A9F-4761-4CD4-A429-530EFD0A68F2}"/>
            </a:ext>
          </a:extLst>
        </xdr:cNvPr>
        <xdr:cNvSpPr/>
      </xdr:nvSpPr>
      <xdr:spPr>
        <a:xfrm>
          <a:off x="13096875" y="971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94F10E5E-3F53-43E0-B190-5BBD8684C168}"/>
            </a:ext>
          </a:extLst>
        </xdr:cNvPr>
        <xdr:cNvSpPr/>
      </xdr:nvSpPr>
      <xdr:spPr>
        <a:xfrm>
          <a:off x="12296775" y="97059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5126231-C387-4B8F-BD78-7476E1C74362}"/>
            </a:ext>
          </a:extLst>
        </xdr:cNvPr>
        <xdr:cNvSpPr/>
      </xdr:nvSpPr>
      <xdr:spPr>
        <a:xfrm>
          <a:off x="11487150" y="9721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81A89D6-D7AA-448B-BECE-149B392E984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B941406-85C4-4103-8CB4-E48FA8B205E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EED6613-2107-4657-AD10-FBB360E881D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17295D2-C6C7-4F5D-B51D-C080DADCE29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B63105D-84CE-44FE-ABE2-8C1EE28CBBD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550" name="楕円 549">
          <a:extLst>
            <a:ext uri="{FF2B5EF4-FFF2-40B4-BE49-F238E27FC236}">
              <a16:creationId xmlns:a16="http://schemas.microsoft.com/office/drawing/2014/main" id="{43B1CCA7-2EC2-4F84-B106-074189BBDD54}"/>
            </a:ext>
          </a:extLst>
        </xdr:cNvPr>
        <xdr:cNvSpPr/>
      </xdr:nvSpPr>
      <xdr:spPr>
        <a:xfrm>
          <a:off x="14649450"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3BBB3A8-BC81-4FB7-A8BF-F0C0668798DE}"/>
            </a:ext>
          </a:extLst>
        </xdr:cNvPr>
        <xdr:cNvSpPr txBox="1"/>
      </xdr:nvSpPr>
      <xdr:spPr>
        <a:xfrm>
          <a:off x="14735175"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31115</xdr:rowOff>
    </xdr:from>
    <xdr:to>
      <xdr:col>81</xdr:col>
      <xdr:colOff>101600</xdr:colOff>
      <xdr:row>62</xdr:row>
      <xdr:rowOff>132715</xdr:rowOff>
    </xdr:to>
    <xdr:sp macro="" textlink="">
      <xdr:nvSpPr>
        <xdr:cNvPr id="552" name="楕円 551">
          <a:extLst>
            <a:ext uri="{FF2B5EF4-FFF2-40B4-BE49-F238E27FC236}">
              <a16:creationId xmlns:a16="http://schemas.microsoft.com/office/drawing/2014/main" id="{346294A8-1DE2-49FB-A96A-773089204E79}"/>
            </a:ext>
          </a:extLst>
        </xdr:cNvPr>
        <xdr:cNvSpPr/>
      </xdr:nvSpPr>
      <xdr:spPr>
        <a:xfrm>
          <a:off x="13887450" y="100768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81915</xdr:rowOff>
    </xdr:from>
    <xdr:to>
      <xdr:col>85</xdr:col>
      <xdr:colOff>127000</xdr:colOff>
      <xdr:row>62</xdr:row>
      <xdr:rowOff>114300</xdr:rowOff>
    </xdr:to>
    <xdr:cxnSp macro="">
      <xdr:nvCxnSpPr>
        <xdr:cNvPr id="553" name="直線コネクタ 552">
          <a:extLst>
            <a:ext uri="{FF2B5EF4-FFF2-40B4-BE49-F238E27FC236}">
              <a16:creationId xmlns:a16="http://schemas.microsoft.com/office/drawing/2014/main" id="{08DE1123-A3EC-4804-ACB4-6400D3133313}"/>
            </a:ext>
          </a:extLst>
        </xdr:cNvPr>
        <xdr:cNvCxnSpPr/>
      </xdr:nvCxnSpPr>
      <xdr:spPr>
        <a:xfrm>
          <a:off x="13935075" y="10133965"/>
          <a:ext cx="762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170180</xdr:rowOff>
    </xdr:from>
    <xdr:to>
      <xdr:col>76</xdr:col>
      <xdr:colOff>165100</xdr:colOff>
      <xdr:row>62</xdr:row>
      <xdr:rowOff>100330</xdr:rowOff>
    </xdr:to>
    <xdr:sp macro="" textlink="">
      <xdr:nvSpPr>
        <xdr:cNvPr id="554" name="楕円 553">
          <a:extLst>
            <a:ext uri="{FF2B5EF4-FFF2-40B4-BE49-F238E27FC236}">
              <a16:creationId xmlns:a16="http://schemas.microsoft.com/office/drawing/2014/main" id="{FE727CC3-3A03-499D-B474-E1D5BD715037}"/>
            </a:ext>
          </a:extLst>
        </xdr:cNvPr>
        <xdr:cNvSpPr/>
      </xdr:nvSpPr>
      <xdr:spPr>
        <a:xfrm>
          <a:off x="13096875" y="100476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49530</xdr:rowOff>
    </xdr:from>
    <xdr:to>
      <xdr:col>81</xdr:col>
      <xdr:colOff>50800</xdr:colOff>
      <xdr:row>62</xdr:row>
      <xdr:rowOff>81915</xdr:rowOff>
    </xdr:to>
    <xdr:cxnSp macro="">
      <xdr:nvCxnSpPr>
        <xdr:cNvPr id="555" name="直線コネクタ 554">
          <a:extLst>
            <a:ext uri="{FF2B5EF4-FFF2-40B4-BE49-F238E27FC236}">
              <a16:creationId xmlns:a16="http://schemas.microsoft.com/office/drawing/2014/main" id="{C58BF311-83F4-4CEE-95A1-E2560CBF42FE}"/>
            </a:ext>
          </a:extLst>
        </xdr:cNvPr>
        <xdr:cNvCxnSpPr/>
      </xdr:nvCxnSpPr>
      <xdr:spPr>
        <a:xfrm>
          <a:off x="13144500" y="1009523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556" name="楕円 555">
          <a:extLst>
            <a:ext uri="{FF2B5EF4-FFF2-40B4-BE49-F238E27FC236}">
              <a16:creationId xmlns:a16="http://schemas.microsoft.com/office/drawing/2014/main" id="{2B58780F-616E-4B70-ACD4-E7EC3EB297FB}"/>
            </a:ext>
          </a:extLst>
        </xdr:cNvPr>
        <xdr:cNvSpPr/>
      </xdr:nvSpPr>
      <xdr:spPr>
        <a:xfrm>
          <a:off x="12296775" y="100082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49530</xdr:rowOff>
    </xdr:to>
    <xdr:cxnSp macro="">
      <xdr:nvCxnSpPr>
        <xdr:cNvPr id="557" name="直線コネクタ 556">
          <a:extLst>
            <a:ext uri="{FF2B5EF4-FFF2-40B4-BE49-F238E27FC236}">
              <a16:creationId xmlns:a16="http://schemas.microsoft.com/office/drawing/2014/main" id="{26517899-6855-4154-83C8-5D41CFC0467C}"/>
            </a:ext>
          </a:extLst>
        </xdr:cNvPr>
        <xdr:cNvCxnSpPr/>
      </xdr:nvCxnSpPr>
      <xdr:spPr>
        <a:xfrm>
          <a:off x="12344400" y="1005586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558" name="楕円 557">
          <a:extLst>
            <a:ext uri="{FF2B5EF4-FFF2-40B4-BE49-F238E27FC236}">
              <a16:creationId xmlns:a16="http://schemas.microsoft.com/office/drawing/2014/main" id="{C46B637D-DCAE-4213-BB6D-B67ADBEA2FE4}"/>
            </a:ext>
          </a:extLst>
        </xdr:cNvPr>
        <xdr:cNvSpPr/>
      </xdr:nvSpPr>
      <xdr:spPr>
        <a:xfrm>
          <a:off x="11487150" y="10029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xdr:rowOff>
    </xdr:from>
    <xdr:to>
      <xdr:col>71</xdr:col>
      <xdr:colOff>177800</xdr:colOff>
      <xdr:row>62</xdr:row>
      <xdr:rowOff>19050</xdr:rowOff>
    </xdr:to>
    <xdr:cxnSp macro="">
      <xdr:nvCxnSpPr>
        <xdr:cNvPr id="559" name="直線コネクタ 558">
          <a:extLst>
            <a:ext uri="{FF2B5EF4-FFF2-40B4-BE49-F238E27FC236}">
              <a16:creationId xmlns:a16="http://schemas.microsoft.com/office/drawing/2014/main" id="{CAE0C938-4AD1-49F2-B728-15B26FA3A240}"/>
            </a:ext>
          </a:extLst>
        </xdr:cNvPr>
        <xdr:cNvCxnSpPr/>
      </xdr:nvCxnSpPr>
      <xdr:spPr>
        <a:xfrm flipV="1">
          <a:off x="11534775" y="10055860"/>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9E602BAA-CD2E-48E4-A71D-8C6ACEE10BD3}"/>
            </a:ext>
          </a:extLst>
        </xdr:cNvPr>
        <xdr:cNvSpPr txBox="1"/>
      </xdr:nvSpPr>
      <xdr:spPr>
        <a:xfrm>
          <a:off x="13745219" y="950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770AD582-50A8-4E3D-B348-902CD3C0D1CF}"/>
            </a:ext>
          </a:extLst>
        </xdr:cNvPr>
        <xdr:cNvSpPr txBox="1"/>
      </xdr:nvSpPr>
      <xdr:spPr>
        <a:xfrm>
          <a:off x="12964169"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27B62AB1-9322-4F47-B62F-4A4948923E9F}"/>
            </a:ext>
          </a:extLst>
        </xdr:cNvPr>
        <xdr:cNvSpPr txBox="1"/>
      </xdr:nvSpPr>
      <xdr:spPr>
        <a:xfrm>
          <a:off x="12164069"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3175B472-5A6D-4122-BE46-04C8B5838A80}"/>
            </a:ext>
          </a:extLst>
        </xdr:cNvPr>
        <xdr:cNvSpPr txBox="1"/>
      </xdr:nvSpPr>
      <xdr:spPr>
        <a:xfrm>
          <a:off x="113544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123842</xdr:rowOff>
    </xdr:from>
    <xdr:ext cx="405111" cy="259045"/>
    <xdr:sp macro="" textlink="">
      <xdr:nvSpPr>
        <xdr:cNvPr id="564" name="n_1mainValue【学校施設】&#10;有形固定資産減価償却率">
          <a:extLst>
            <a:ext uri="{FF2B5EF4-FFF2-40B4-BE49-F238E27FC236}">
              <a16:creationId xmlns:a16="http://schemas.microsoft.com/office/drawing/2014/main" id="{03ACC050-1619-4E74-8E4A-BB3E8A8915F1}"/>
            </a:ext>
          </a:extLst>
        </xdr:cNvPr>
        <xdr:cNvSpPr txBox="1"/>
      </xdr:nvSpPr>
      <xdr:spPr>
        <a:xfrm>
          <a:off x="13745219"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91457</xdr:rowOff>
    </xdr:from>
    <xdr:ext cx="405111" cy="259045"/>
    <xdr:sp macro="" textlink="">
      <xdr:nvSpPr>
        <xdr:cNvPr id="565" name="n_2mainValue【学校施設】&#10;有形固定資産減価償却率">
          <a:extLst>
            <a:ext uri="{FF2B5EF4-FFF2-40B4-BE49-F238E27FC236}">
              <a16:creationId xmlns:a16="http://schemas.microsoft.com/office/drawing/2014/main" id="{9F04DB21-5732-4C3A-A002-5C8CB6A85DE4}"/>
            </a:ext>
          </a:extLst>
        </xdr:cNvPr>
        <xdr:cNvSpPr txBox="1"/>
      </xdr:nvSpPr>
      <xdr:spPr>
        <a:xfrm>
          <a:off x="12964169"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566" name="n_3mainValue【学校施設】&#10;有形固定資産減価償却率">
          <a:extLst>
            <a:ext uri="{FF2B5EF4-FFF2-40B4-BE49-F238E27FC236}">
              <a16:creationId xmlns:a16="http://schemas.microsoft.com/office/drawing/2014/main" id="{1DF94479-6119-425D-8E0D-BB763597F816}"/>
            </a:ext>
          </a:extLst>
        </xdr:cNvPr>
        <xdr:cNvSpPr txBox="1"/>
      </xdr:nvSpPr>
      <xdr:spPr>
        <a:xfrm>
          <a:off x="12164069" y="1009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567" name="n_4mainValue【学校施設】&#10;有形固定資産減価償却率">
          <a:extLst>
            <a:ext uri="{FF2B5EF4-FFF2-40B4-BE49-F238E27FC236}">
              <a16:creationId xmlns:a16="http://schemas.microsoft.com/office/drawing/2014/main" id="{7694B86F-44FD-4BCD-8101-FCE2602B46F6}"/>
            </a:ext>
          </a:extLst>
        </xdr:cNvPr>
        <xdr:cNvSpPr txBox="1"/>
      </xdr:nvSpPr>
      <xdr:spPr>
        <a:xfrm>
          <a:off x="11354444" y="1011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3BC2C4F-9875-421D-B8D9-5C3BA77E916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AE5C13D-7DB4-4A48-AEEF-4D533CD5EA6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8415C967-9181-43EC-9D55-6341B197A04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AFF2745-6ADA-45B1-A731-7677A250D83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C99358D-3A8E-4AEB-8BA0-409A771EEB7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33C0D6E-4A50-4580-ABF4-122C03838B2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7E744B4-CF70-452A-A9E2-81FABE20EC9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8786DFB-6C54-44A3-B3D0-9DC55C30AF6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0E1AB0E-C142-4E06-8F37-5D7CFBBA0AC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1E29DDD-0B65-4273-A1AB-2C2FD9E57B7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F476C61-1EE6-41D2-9776-383FC3A9581A}"/>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D85B9950-2296-47C9-8728-E606974764C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38D3448E-28B5-48AA-A053-9121E47D38E3}"/>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16DE95E1-838E-422E-868C-4378BB227F7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D4B705C7-F4C9-4852-8BAB-37C53B57249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29CA377-7444-4FAA-81D1-66A7C77B2712}"/>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20358281-CE7E-4C83-A675-C18039AB995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8757EFE-BE6D-4F79-958F-7072866BF863}"/>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D4A0B705-CCE4-44BA-94FB-DD0148042F7C}"/>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F655A747-B0C0-4A75-B90B-4B7A147835A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EB59CDCD-4E5E-4C8C-9D1F-22B501A6F91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B8A7193-62B5-4E69-8D0E-09AB5FBDC77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FA5A4599-AEC1-40EE-89E2-A785A9C9125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8D9A755-1AA3-48B1-9C35-C22DB2659F8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2346CEA-C9B2-40E5-99EC-2C40995ACAA9}"/>
            </a:ext>
          </a:extLst>
        </xdr:cNvPr>
        <xdr:cNvCxnSpPr/>
      </xdr:nvCxnSpPr>
      <xdr:spPr>
        <a:xfrm flipV="1">
          <a:off x="19954239" y="9002903"/>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570A9AD2-04C2-43EE-AB4E-01EBB07A98D6}"/>
            </a:ext>
          </a:extLst>
        </xdr:cNvPr>
        <xdr:cNvSpPr txBox="1"/>
      </xdr:nvSpPr>
      <xdr:spPr>
        <a:xfrm>
          <a:off x="19992975"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D0EE660F-D403-407C-90E6-6CE3F0532550}"/>
            </a:ext>
          </a:extLst>
        </xdr:cNvPr>
        <xdr:cNvCxnSpPr/>
      </xdr:nvCxnSpPr>
      <xdr:spPr>
        <a:xfrm>
          <a:off x="19878675" y="10455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CDE98B1D-41BF-4183-BAB9-DB23612A3972}"/>
            </a:ext>
          </a:extLst>
        </xdr:cNvPr>
        <xdr:cNvSpPr txBox="1"/>
      </xdr:nvSpPr>
      <xdr:spPr>
        <a:xfrm>
          <a:off x="19992975" y="879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5964A0D8-6020-4BCB-AED4-576D5E9FFAD4}"/>
            </a:ext>
          </a:extLst>
        </xdr:cNvPr>
        <xdr:cNvCxnSpPr/>
      </xdr:nvCxnSpPr>
      <xdr:spPr>
        <a:xfrm>
          <a:off x="19878675" y="90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3B424A6E-1196-4996-996F-F21F66CB60CD}"/>
            </a:ext>
          </a:extLst>
        </xdr:cNvPr>
        <xdr:cNvSpPr txBox="1"/>
      </xdr:nvSpPr>
      <xdr:spPr>
        <a:xfrm>
          <a:off x="19992975" y="9731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2CC2AF3-A41F-456E-B38E-90ADD8F8DA95}"/>
            </a:ext>
          </a:extLst>
        </xdr:cNvPr>
        <xdr:cNvSpPr/>
      </xdr:nvSpPr>
      <xdr:spPr>
        <a:xfrm>
          <a:off x="19897725" y="98772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4BB4A127-A6DD-4C36-9627-9598B79A248A}"/>
            </a:ext>
          </a:extLst>
        </xdr:cNvPr>
        <xdr:cNvSpPr/>
      </xdr:nvSpPr>
      <xdr:spPr>
        <a:xfrm>
          <a:off x="19154775" y="9886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AC5E699D-6AF7-4B5E-85C2-4A9EAA78AC65}"/>
            </a:ext>
          </a:extLst>
        </xdr:cNvPr>
        <xdr:cNvSpPr/>
      </xdr:nvSpPr>
      <xdr:spPr>
        <a:xfrm>
          <a:off x="18345150" y="9884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CAB20DA9-F4F6-4596-9759-E18C7030A05C}"/>
            </a:ext>
          </a:extLst>
        </xdr:cNvPr>
        <xdr:cNvSpPr/>
      </xdr:nvSpPr>
      <xdr:spPr>
        <a:xfrm>
          <a:off x="17554575" y="9916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2A8DC3D-D5BF-494F-9660-B19596F2685E}"/>
            </a:ext>
          </a:extLst>
        </xdr:cNvPr>
        <xdr:cNvSpPr/>
      </xdr:nvSpPr>
      <xdr:spPr>
        <a:xfrm>
          <a:off x="16754475" y="99147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013DF42-D764-427C-A14A-3C289FC3ACB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004C5C3-F85C-40D5-BBD4-3CF613E81F9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F95585-DD4E-4632-B336-07B40E45DD3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BC10F08-BD51-49DE-AB7E-C0C0B9FC93E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87EDD9E-07F0-4E1D-B113-5A37CAAE663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73787</xdr:rowOff>
    </xdr:from>
    <xdr:to>
      <xdr:col>116</xdr:col>
      <xdr:colOff>114300</xdr:colOff>
      <xdr:row>62</xdr:row>
      <xdr:rowOff>3937</xdr:rowOff>
    </xdr:to>
    <xdr:sp macro="" textlink="">
      <xdr:nvSpPr>
        <xdr:cNvPr id="608" name="楕円 607">
          <a:extLst>
            <a:ext uri="{FF2B5EF4-FFF2-40B4-BE49-F238E27FC236}">
              <a16:creationId xmlns:a16="http://schemas.microsoft.com/office/drawing/2014/main" id="{B7117F65-1498-47B1-AFAC-150D4193CC1F}"/>
            </a:ext>
          </a:extLst>
        </xdr:cNvPr>
        <xdr:cNvSpPr/>
      </xdr:nvSpPr>
      <xdr:spPr>
        <a:xfrm>
          <a:off x="19897725" y="9960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52214</xdr:rowOff>
    </xdr:from>
    <xdr:ext cx="469744" cy="259045"/>
    <xdr:sp macro="" textlink="">
      <xdr:nvSpPr>
        <xdr:cNvPr id="609" name="【学校施設】&#10;一人当たり面積該当値テキスト">
          <a:extLst>
            <a:ext uri="{FF2B5EF4-FFF2-40B4-BE49-F238E27FC236}">
              <a16:creationId xmlns:a16="http://schemas.microsoft.com/office/drawing/2014/main" id="{838B023A-1824-4A6A-815B-EFFAB962A3F3}"/>
            </a:ext>
          </a:extLst>
        </xdr:cNvPr>
        <xdr:cNvSpPr txBox="1"/>
      </xdr:nvSpPr>
      <xdr:spPr>
        <a:xfrm>
          <a:off x="19992975"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81026</xdr:rowOff>
    </xdr:from>
    <xdr:to>
      <xdr:col>112</xdr:col>
      <xdr:colOff>38100</xdr:colOff>
      <xdr:row>62</xdr:row>
      <xdr:rowOff>11176</xdr:rowOff>
    </xdr:to>
    <xdr:sp macro="" textlink="">
      <xdr:nvSpPr>
        <xdr:cNvPr id="610" name="楕円 609">
          <a:extLst>
            <a:ext uri="{FF2B5EF4-FFF2-40B4-BE49-F238E27FC236}">
              <a16:creationId xmlns:a16="http://schemas.microsoft.com/office/drawing/2014/main" id="{722D1161-5AF9-4141-9029-3A249177BFF4}"/>
            </a:ext>
          </a:extLst>
        </xdr:cNvPr>
        <xdr:cNvSpPr/>
      </xdr:nvSpPr>
      <xdr:spPr>
        <a:xfrm>
          <a:off x="19154775" y="99711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124587</xdr:rowOff>
    </xdr:from>
    <xdr:to>
      <xdr:col>116</xdr:col>
      <xdr:colOff>63500</xdr:colOff>
      <xdr:row>61</xdr:row>
      <xdr:rowOff>131826</xdr:rowOff>
    </xdr:to>
    <xdr:cxnSp macro="">
      <xdr:nvCxnSpPr>
        <xdr:cNvPr id="611" name="直線コネクタ 610">
          <a:extLst>
            <a:ext uri="{FF2B5EF4-FFF2-40B4-BE49-F238E27FC236}">
              <a16:creationId xmlns:a16="http://schemas.microsoft.com/office/drawing/2014/main" id="{BCCC634F-110B-4ABE-80EC-469958FD821D}"/>
            </a:ext>
          </a:extLst>
        </xdr:cNvPr>
        <xdr:cNvCxnSpPr/>
      </xdr:nvCxnSpPr>
      <xdr:spPr>
        <a:xfrm flipV="1">
          <a:off x="19202400" y="10008362"/>
          <a:ext cx="752475"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90551</xdr:rowOff>
    </xdr:from>
    <xdr:to>
      <xdr:col>107</xdr:col>
      <xdr:colOff>101600</xdr:colOff>
      <xdr:row>62</xdr:row>
      <xdr:rowOff>20701</xdr:rowOff>
    </xdr:to>
    <xdr:sp macro="" textlink="">
      <xdr:nvSpPr>
        <xdr:cNvPr id="612" name="楕円 611">
          <a:extLst>
            <a:ext uri="{FF2B5EF4-FFF2-40B4-BE49-F238E27FC236}">
              <a16:creationId xmlns:a16="http://schemas.microsoft.com/office/drawing/2014/main" id="{90BF542E-939D-4038-A742-79C6E7202044}"/>
            </a:ext>
          </a:extLst>
        </xdr:cNvPr>
        <xdr:cNvSpPr/>
      </xdr:nvSpPr>
      <xdr:spPr>
        <a:xfrm>
          <a:off x="18345150" y="99743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131826</xdr:rowOff>
    </xdr:from>
    <xdr:to>
      <xdr:col>111</xdr:col>
      <xdr:colOff>177800</xdr:colOff>
      <xdr:row>61</xdr:row>
      <xdr:rowOff>141351</xdr:rowOff>
    </xdr:to>
    <xdr:cxnSp macro="">
      <xdr:nvCxnSpPr>
        <xdr:cNvPr id="613" name="直線コネクタ 612">
          <a:extLst>
            <a:ext uri="{FF2B5EF4-FFF2-40B4-BE49-F238E27FC236}">
              <a16:creationId xmlns:a16="http://schemas.microsoft.com/office/drawing/2014/main" id="{AF01B5D4-6F97-4250-94F9-2B98AEA1ABB0}"/>
            </a:ext>
          </a:extLst>
        </xdr:cNvPr>
        <xdr:cNvCxnSpPr/>
      </xdr:nvCxnSpPr>
      <xdr:spPr>
        <a:xfrm flipV="1">
          <a:off x="18392775" y="10018776"/>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101219</xdr:rowOff>
    </xdr:from>
    <xdr:to>
      <xdr:col>102</xdr:col>
      <xdr:colOff>165100</xdr:colOff>
      <xdr:row>62</xdr:row>
      <xdr:rowOff>31369</xdr:rowOff>
    </xdr:to>
    <xdr:sp macro="" textlink="">
      <xdr:nvSpPr>
        <xdr:cNvPr id="614" name="楕円 613">
          <a:extLst>
            <a:ext uri="{FF2B5EF4-FFF2-40B4-BE49-F238E27FC236}">
              <a16:creationId xmlns:a16="http://schemas.microsoft.com/office/drawing/2014/main" id="{39C50572-AA3B-4D6A-B407-82C1177804FA}"/>
            </a:ext>
          </a:extLst>
        </xdr:cNvPr>
        <xdr:cNvSpPr/>
      </xdr:nvSpPr>
      <xdr:spPr>
        <a:xfrm>
          <a:off x="17554575" y="999134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141351</xdr:rowOff>
    </xdr:from>
    <xdr:to>
      <xdr:col>107</xdr:col>
      <xdr:colOff>50800</xdr:colOff>
      <xdr:row>61</xdr:row>
      <xdr:rowOff>152019</xdr:rowOff>
    </xdr:to>
    <xdr:cxnSp macro="">
      <xdr:nvCxnSpPr>
        <xdr:cNvPr id="615" name="直線コネクタ 614">
          <a:extLst>
            <a:ext uri="{FF2B5EF4-FFF2-40B4-BE49-F238E27FC236}">
              <a16:creationId xmlns:a16="http://schemas.microsoft.com/office/drawing/2014/main" id="{079C8584-4B1C-4EA3-A2D9-D3119E09B1AA}"/>
            </a:ext>
          </a:extLst>
        </xdr:cNvPr>
        <xdr:cNvCxnSpPr/>
      </xdr:nvCxnSpPr>
      <xdr:spPr>
        <a:xfrm flipV="1">
          <a:off x="17602200" y="10031476"/>
          <a:ext cx="790575"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119126</xdr:rowOff>
    </xdr:from>
    <xdr:to>
      <xdr:col>98</xdr:col>
      <xdr:colOff>38100</xdr:colOff>
      <xdr:row>62</xdr:row>
      <xdr:rowOff>49276</xdr:rowOff>
    </xdr:to>
    <xdr:sp macro="" textlink="">
      <xdr:nvSpPr>
        <xdr:cNvPr id="616" name="楕円 615">
          <a:extLst>
            <a:ext uri="{FF2B5EF4-FFF2-40B4-BE49-F238E27FC236}">
              <a16:creationId xmlns:a16="http://schemas.microsoft.com/office/drawing/2014/main" id="{C92583DB-4765-4A53-B8F7-BB691DE628F3}"/>
            </a:ext>
          </a:extLst>
        </xdr:cNvPr>
        <xdr:cNvSpPr/>
      </xdr:nvSpPr>
      <xdr:spPr>
        <a:xfrm>
          <a:off x="16754475" y="100092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152019</xdr:rowOff>
    </xdr:from>
    <xdr:to>
      <xdr:col>102</xdr:col>
      <xdr:colOff>114300</xdr:colOff>
      <xdr:row>61</xdr:row>
      <xdr:rowOff>169926</xdr:rowOff>
    </xdr:to>
    <xdr:cxnSp macro="">
      <xdr:nvCxnSpPr>
        <xdr:cNvPr id="617" name="直線コネクタ 616">
          <a:extLst>
            <a:ext uri="{FF2B5EF4-FFF2-40B4-BE49-F238E27FC236}">
              <a16:creationId xmlns:a16="http://schemas.microsoft.com/office/drawing/2014/main" id="{07C06793-422E-4CBA-8C0F-039AD93FAACD}"/>
            </a:ext>
          </a:extLst>
        </xdr:cNvPr>
        <xdr:cNvCxnSpPr/>
      </xdr:nvCxnSpPr>
      <xdr:spPr>
        <a:xfrm flipV="1">
          <a:off x="16802100" y="10038969"/>
          <a:ext cx="8001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349A98A3-E458-4EA6-BCB6-B8C938F2737E}"/>
            </a:ext>
          </a:extLst>
        </xdr:cNvPr>
        <xdr:cNvSpPr txBox="1"/>
      </xdr:nvSpPr>
      <xdr:spPr>
        <a:xfrm>
          <a:off x="18983402" y="967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22E44E77-BA34-4728-9595-A2360B35D62D}"/>
            </a:ext>
          </a:extLst>
        </xdr:cNvPr>
        <xdr:cNvSpPr txBox="1"/>
      </xdr:nvSpPr>
      <xdr:spPr>
        <a:xfrm>
          <a:off x="18183302" y="967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687E2A90-27C0-45EE-9AD2-0AF77BB50E15}"/>
            </a:ext>
          </a:extLst>
        </xdr:cNvPr>
        <xdr:cNvSpPr txBox="1"/>
      </xdr:nvSpPr>
      <xdr:spPr>
        <a:xfrm>
          <a:off x="17383202" y="970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D297E382-8F95-4725-936A-DF941D9910E9}"/>
            </a:ext>
          </a:extLst>
        </xdr:cNvPr>
        <xdr:cNvSpPr txBox="1"/>
      </xdr:nvSpPr>
      <xdr:spPr>
        <a:xfrm>
          <a:off x="16592627" y="97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2303</xdr:rowOff>
    </xdr:from>
    <xdr:ext cx="469744" cy="259045"/>
    <xdr:sp macro="" textlink="">
      <xdr:nvSpPr>
        <xdr:cNvPr id="622" name="n_1mainValue【学校施設】&#10;一人当たり面積">
          <a:extLst>
            <a:ext uri="{FF2B5EF4-FFF2-40B4-BE49-F238E27FC236}">
              <a16:creationId xmlns:a16="http://schemas.microsoft.com/office/drawing/2014/main" id="{7AD95606-C054-4796-BE6C-63B3821F2894}"/>
            </a:ext>
          </a:extLst>
        </xdr:cNvPr>
        <xdr:cNvSpPr txBox="1"/>
      </xdr:nvSpPr>
      <xdr:spPr>
        <a:xfrm>
          <a:off x="18983402" y="1005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11828</xdr:rowOff>
    </xdr:from>
    <xdr:ext cx="469744" cy="259045"/>
    <xdr:sp macro="" textlink="">
      <xdr:nvSpPr>
        <xdr:cNvPr id="623" name="n_2mainValue【学校施設】&#10;一人当たり面積">
          <a:extLst>
            <a:ext uri="{FF2B5EF4-FFF2-40B4-BE49-F238E27FC236}">
              <a16:creationId xmlns:a16="http://schemas.microsoft.com/office/drawing/2014/main" id="{236A35FE-24C6-49E8-AA9B-B91C69F719A4}"/>
            </a:ext>
          </a:extLst>
        </xdr:cNvPr>
        <xdr:cNvSpPr txBox="1"/>
      </xdr:nvSpPr>
      <xdr:spPr>
        <a:xfrm>
          <a:off x="18183302"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22496</xdr:rowOff>
    </xdr:from>
    <xdr:ext cx="469744" cy="259045"/>
    <xdr:sp macro="" textlink="">
      <xdr:nvSpPr>
        <xdr:cNvPr id="624" name="n_3mainValue【学校施設】&#10;一人当たり面積">
          <a:extLst>
            <a:ext uri="{FF2B5EF4-FFF2-40B4-BE49-F238E27FC236}">
              <a16:creationId xmlns:a16="http://schemas.microsoft.com/office/drawing/2014/main" id="{5311ADFD-8668-4711-BC9F-12902D316B67}"/>
            </a:ext>
          </a:extLst>
        </xdr:cNvPr>
        <xdr:cNvSpPr txBox="1"/>
      </xdr:nvSpPr>
      <xdr:spPr>
        <a:xfrm>
          <a:off x="17383202" y="1007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40403</xdr:rowOff>
    </xdr:from>
    <xdr:ext cx="469744" cy="259045"/>
    <xdr:sp macro="" textlink="">
      <xdr:nvSpPr>
        <xdr:cNvPr id="625" name="n_4mainValue【学校施設】&#10;一人当たり面積">
          <a:extLst>
            <a:ext uri="{FF2B5EF4-FFF2-40B4-BE49-F238E27FC236}">
              <a16:creationId xmlns:a16="http://schemas.microsoft.com/office/drawing/2014/main" id="{67A1F566-AA5A-4E66-A1ED-1801A752A1AE}"/>
            </a:ext>
          </a:extLst>
        </xdr:cNvPr>
        <xdr:cNvSpPr txBox="1"/>
      </xdr:nvSpPr>
      <xdr:spPr>
        <a:xfrm>
          <a:off x="16592627" y="1008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7885063-A645-4EE7-8A0B-14B694CCEB9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59990E5-E118-415E-BFFA-D918B4DFD49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766266FD-B0E0-4CD1-AAB9-B135EE39D13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22193C3-3478-438D-A1B7-074BBAD161E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2D4B3CE6-E050-4B6E-A706-60CC19E3AD8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A2229D3-36FA-4FBC-959D-EC449C11D98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DA93609-5532-430E-876B-94163E6AA43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222E48C-E68B-47F4-8DE4-27B3AB675B1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3CF52DF3-737E-49A3-B636-900648A5EE9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A51004C-FF86-4EFB-9EBE-D3D642A05B0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7628C75B-6BD6-4458-9397-A3E1A61216B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B4A8F10-8276-4409-9505-61890175048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8A8F9139-02E8-4B58-B578-A6564BFE7DD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8048A218-6208-4808-89EA-28F353B5D98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F50F2501-071D-4283-A303-CF336150BBA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9387E28B-5444-41B6-84E3-778296557EFF}"/>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2F95555-E9A1-41BD-949A-B691E23A657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0F595A9-E6F4-4CC4-ADC6-3640EBF2012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9AD9152-99C4-4F40-BE53-60AFB9874E8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5502F31-449E-4961-B1F9-6D0495BEDEA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A80EC42-3FD6-4AD7-AF88-D5B94FCD996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92F3B6C0-3540-426B-A5F5-52FDFA90927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85B206F8-A41B-4747-81D7-433B6393096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030750D-5D45-4FAF-B4EE-C1A21DBF9BD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6F993DB7-8825-4BD8-BDB5-EF01DE40C97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126B0B0-FD3E-4AE5-8387-30FD8758201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245B3C4-C6E3-4C96-8958-8D05DB88165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41E5CF5-5DD5-4EE4-A880-A50281C74619}"/>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B020E065-468B-42BA-AF56-D6A986B63612}"/>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25B14EBD-543F-4453-BE86-4C9C2D035ED3}"/>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F2B165D-01D1-4358-B1C5-88815FB3BEB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AB0C6246-C6EC-42CB-AC41-2301A78845CB}"/>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E0F63ED0-9FF6-4558-85E6-A02A3EE90FBA}"/>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F63D3D7C-4CB3-4DCB-B536-5A9BBC7FFBC0}"/>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59D76CD3-B5AB-4228-9F28-CAF4FE7C3A82}"/>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1C555598-B202-4C3D-8E04-47772AA2D09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D2420E58-1C56-4B9F-AB4E-E4868E7CAB1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6AD62FBA-7A4D-4DD7-B267-A0706BE3738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AC4EE5B-5F38-4AA8-B302-617A8131A8D7}"/>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6B6C9BC-865F-4D42-B7B5-826F5D8CE20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FCBE688D-F9E0-43D5-B155-3F64503AE735}"/>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8585B6D7-D2A1-492D-8936-CC24A5CBC1D2}"/>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E5C62BF1-6E2C-4E30-A9C1-0FB95BE4E10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29EC7D88-BF72-4704-B1E6-A463ABE2F8C1}"/>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44A5852B-6074-4E7B-8184-52F1554C68B6}"/>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3CF1C4A4-05D0-4B9A-94BC-E1C8200F92A8}"/>
            </a:ext>
          </a:extLst>
        </xdr:cNvPr>
        <xdr:cNvSpPr txBox="1"/>
      </xdr:nvSpPr>
      <xdr:spPr>
        <a:xfrm>
          <a:off x="14735175"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8C672CA4-4792-45B3-B1FE-ECC18CC28A48}"/>
            </a:ext>
          </a:extLst>
        </xdr:cNvPr>
        <xdr:cNvSpPr/>
      </xdr:nvSpPr>
      <xdr:spPr>
        <a:xfrm>
          <a:off x="14649450" y="17240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BE6EF80D-C8E7-4E45-9A35-AB516FF668F9}"/>
            </a:ext>
          </a:extLst>
        </xdr:cNvPr>
        <xdr:cNvSpPr/>
      </xdr:nvSpPr>
      <xdr:spPr>
        <a:xfrm>
          <a:off x="13887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3D08602B-220C-4B6C-9216-FF3013A03F20}"/>
            </a:ext>
          </a:extLst>
        </xdr:cNvPr>
        <xdr:cNvSpPr/>
      </xdr:nvSpPr>
      <xdr:spPr>
        <a:xfrm>
          <a:off x="13096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748A8CC6-5A30-4117-B8C4-158310DACD1A}"/>
            </a:ext>
          </a:extLst>
        </xdr:cNvPr>
        <xdr:cNvSpPr/>
      </xdr:nvSpPr>
      <xdr:spPr>
        <a:xfrm>
          <a:off x="12296775" y="172370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3DDAFF98-85EE-43D4-86F7-0580BD6968EC}"/>
            </a:ext>
          </a:extLst>
        </xdr:cNvPr>
        <xdr:cNvSpPr/>
      </xdr:nvSpPr>
      <xdr:spPr>
        <a:xfrm>
          <a:off x="11487150" y="17221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AD18B80-DCC1-416F-BD36-84147240D4C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037B6A2-ED21-49C0-A58A-C69A9D13E74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CCF1251-7412-4AD2-9373-CA5D13C4C1E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352612D-92AF-404F-9ADE-07C1F05ED53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C382B13-BC3C-42E1-8DD9-4949A77D805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682" name="楕円 681">
          <a:extLst>
            <a:ext uri="{FF2B5EF4-FFF2-40B4-BE49-F238E27FC236}">
              <a16:creationId xmlns:a16="http://schemas.microsoft.com/office/drawing/2014/main" id="{6F7A0D1F-A113-42C9-B858-CC2006C23FA0}"/>
            </a:ext>
          </a:extLst>
        </xdr:cNvPr>
        <xdr:cNvSpPr/>
      </xdr:nvSpPr>
      <xdr:spPr>
        <a:xfrm>
          <a:off x="14649450" y="167474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683" name="【公民館】&#10;有形固定資産減価償却率該当値テキスト">
          <a:extLst>
            <a:ext uri="{FF2B5EF4-FFF2-40B4-BE49-F238E27FC236}">
              <a16:creationId xmlns:a16="http://schemas.microsoft.com/office/drawing/2014/main" id="{31093CD9-005B-4689-AC03-D6763BDB340E}"/>
            </a:ext>
          </a:extLst>
        </xdr:cNvPr>
        <xdr:cNvSpPr txBox="1"/>
      </xdr:nvSpPr>
      <xdr:spPr>
        <a:xfrm>
          <a:off x="14735175"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50164</xdr:rowOff>
    </xdr:from>
    <xdr:to>
      <xdr:col>81</xdr:col>
      <xdr:colOff>101600</xdr:colOff>
      <xdr:row>102</xdr:row>
      <xdr:rowOff>151764</xdr:rowOff>
    </xdr:to>
    <xdr:sp macro="" textlink="">
      <xdr:nvSpPr>
        <xdr:cNvPr id="684" name="楕円 683">
          <a:extLst>
            <a:ext uri="{FF2B5EF4-FFF2-40B4-BE49-F238E27FC236}">
              <a16:creationId xmlns:a16="http://schemas.microsoft.com/office/drawing/2014/main" id="{B28B84AB-E08B-46F5-B4B2-ACEBC755A425}"/>
            </a:ext>
          </a:extLst>
        </xdr:cNvPr>
        <xdr:cNvSpPr/>
      </xdr:nvSpPr>
      <xdr:spPr>
        <a:xfrm>
          <a:off x="13887450" y="166776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100964</xdr:rowOff>
    </xdr:from>
    <xdr:to>
      <xdr:col>85</xdr:col>
      <xdr:colOff>127000</xdr:colOff>
      <xdr:row>102</xdr:row>
      <xdr:rowOff>167639</xdr:rowOff>
    </xdr:to>
    <xdr:cxnSp macro="">
      <xdr:nvCxnSpPr>
        <xdr:cNvPr id="685" name="直線コネクタ 684">
          <a:extLst>
            <a:ext uri="{FF2B5EF4-FFF2-40B4-BE49-F238E27FC236}">
              <a16:creationId xmlns:a16="http://schemas.microsoft.com/office/drawing/2014/main" id="{3CC49C86-FA59-4C03-B3F2-C0A8D206674E}"/>
            </a:ext>
          </a:extLst>
        </xdr:cNvPr>
        <xdr:cNvCxnSpPr/>
      </xdr:nvCxnSpPr>
      <xdr:spPr>
        <a:xfrm>
          <a:off x="13935075" y="16734789"/>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151130</xdr:rowOff>
    </xdr:from>
    <xdr:to>
      <xdr:col>76</xdr:col>
      <xdr:colOff>165100</xdr:colOff>
      <xdr:row>102</xdr:row>
      <xdr:rowOff>81280</xdr:rowOff>
    </xdr:to>
    <xdr:sp macro="" textlink="">
      <xdr:nvSpPr>
        <xdr:cNvPr id="686" name="楕円 685">
          <a:extLst>
            <a:ext uri="{FF2B5EF4-FFF2-40B4-BE49-F238E27FC236}">
              <a16:creationId xmlns:a16="http://schemas.microsoft.com/office/drawing/2014/main" id="{E696587F-1C15-4A93-8CA0-28D4A6E4703A}"/>
            </a:ext>
          </a:extLst>
        </xdr:cNvPr>
        <xdr:cNvSpPr/>
      </xdr:nvSpPr>
      <xdr:spPr>
        <a:xfrm>
          <a:off x="13096875" y="16610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30480</xdr:rowOff>
    </xdr:from>
    <xdr:to>
      <xdr:col>81</xdr:col>
      <xdr:colOff>50800</xdr:colOff>
      <xdr:row>102</xdr:row>
      <xdr:rowOff>100964</xdr:rowOff>
    </xdr:to>
    <xdr:cxnSp macro="">
      <xdr:nvCxnSpPr>
        <xdr:cNvPr id="687" name="直線コネクタ 686">
          <a:extLst>
            <a:ext uri="{FF2B5EF4-FFF2-40B4-BE49-F238E27FC236}">
              <a16:creationId xmlns:a16="http://schemas.microsoft.com/office/drawing/2014/main" id="{64C332E8-23DE-4AC5-8508-766B9C4CD51F}"/>
            </a:ext>
          </a:extLst>
        </xdr:cNvPr>
        <xdr:cNvCxnSpPr/>
      </xdr:nvCxnSpPr>
      <xdr:spPr>
        <a:xfrm>
          <a:off x="13144500" y="16657955"/>
          <a:ext cx="790575" cy="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688" name="楕円 687">
          <a:extLst>
            <a:ext uri="{FF2B5EF4-FFF2-40B4-BE49-F238E27FC236}">
              <a16:creationId xmlns:a16="http://schemas.microsoft.com/office/drawing/2014/main" id="{A8488F1E-6AAA-4274-A129-87016E23CC1D}"/>
            </a:ext>
          </a:extLst>
        </xdr:cNvPr>
        <xdr:cNvSpPr/>
      </xdr:nvSpPr>
      <xdr:spPr>
        <a:xfrm>
          <a:off x="12296775" y="1654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102</xdr:row>
      <xdr:rowOff>30480</xdr:rowOff>
    </xdr:to>
    <xdr:cxnSp macro="">
      <xdr:nvCxnSpPr>
        <xdr:cNvPr id="689" name="直線コネクタ 688">
          <a:extLst>
            <a:ext uri="{FF2B5EF4-FFF2-40B4-BE49-F238E27FC236}">
              <a16:creationId xmlns:a16="http://schemas.microsoft.com/office/drawing/2014/main" id="{80047ED4-799F-47D0-8D2A-87FE9AAD8E27}"/>
            </a:ext>
          </a:extLst>
        </xdr:cNvPr>
        <xdr:cNvCxnSpPr/>
      </xdr:nvCxnSpPr>
      <xdr:spPr>
        <a:xfrm>
          <a:off x="12344400" y="16592550"/>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145414</xdr:rowOff>
    </xdr:from>
    <xdr:to>
      <xdr:col>67</xdr:col>
      <xdr:colOff>101600</xdr:colOff>
      <xdr:row>101</xdr:row>
      <xdr:rowOff>75564</xdr:rowOff>
    </xdr:to>
    <xdr:sp macro="" textlink="">
      <xdr:nvSpPr>
        <xdr:cNvPr id="690" name="楕円 689">
          <a:extLst>
            <a:ext uri="{FF2B5EF4-FFF2-40B4-BE49-F238E27FC236}">
              <a16:creationId xmlns:a16="http://schemas.microsoft.com/office/drawing/2014/main" id="{264087F6-F20E-467E-B267-E6770D13EBAC}"/>
            </a:ext>
          </a:extLst>
        </xdr:cNvPr>
        <xdr:cNvSpPr/>
      </xdr:nvSpPr>
      <xdr:spPr>
        <a:xfrm>
          <a:off x="11487150" y="16429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24764</xdr:rowOff>
    </xdr:from>
    <xdr:to>
      <xdr:col>71</xdr:col>
      <xdr:colOff>177800</xdr:colOff>
      <xdr:row>101</xdr:row>
      <xdr:rowOff>133350</xdr:rowOff>
    </xdr:to>
    <xdr:cxnSp macro="">
      <xdr:nvCxnSpPr>
        <xdr:cNvPr id="691" name="直線コネクタ 690">
          <a:extLst>
            <a:ext uri="{FF2B5EF4-FFF2-40B4-BE49-F238E27FC236}">
              <a16:creationId xmlns:a16="http://schemas.microsoft.com/office/drawing/2014/main" id="{4F1B11AA-8815-4813-AB7C-FABF91816739}"/>
            </a:ext>
          </a:extLst>
        </xdr:cNvPr>
        <xdr:cNvCxnSpPr/>
      </xdr:nvCxnSpPr>
      <xdr:spPr>
        <a:xfrm>
          <a:off x="11534775" y="16487139"/>
          <a:ext cx="809625" cy="10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BA36DD5D-56E5-4F3A-910D-184DD05BDA4F}"/>
            </a:ext>
          </a:extLst>
        </xdr:cNvPr>
        <xdr:cNvSpPr txBox="1"/>
      </xdr:nvSpPr>
      <xdr:spPr>
        <a:xfrm>
          <a:off x="1374521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9C72C024-A9C4-449A-B051-03CB53280914}"/>
            </a:ext>
          </a:extLst>
        </xdr:cNvPr>
        <xdr:cNvSpPr txBox="1"/>
      </xdr:nvSpPr>
      <xdr:spPr>
        <a:xfrm>
          <a:off x="12964169"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4" name="n_3aveValue【公民館】&#10;有形固定資産減価償却率">
          <a:extLst>
            <a:ext uri="{FF2B5EF4-FFF2-40B4-BE49-F238E27FC236}">
              <a16:creationId xmlns:a16="http://schemas.microsoft.com/office/drawing/2014/main" id="{5F94A9A7-F4F7-40CA-BCC1-C891B29F7D8D}"/>
            </a:ext>
          </a:extLst>
        </xdr:cNvPr>
        <xdr:cNvSpPr txBox="1"/>
      </xdr:nvSpPr>
      <xdr:spPr>
        <a:xfrm>
          <a:off x="12164069"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5" name="n_4aveValue【公民館】&#10;有形固定資産減価償却率">
          <a:extLst>
            <a:ext uri="{FF2B5EF4-FFF2-40B4-BE49-F238E27FC236}">
              <a16:creationId xmlns:a16="http://schemas.microsoft.com/office/drawing/2014/main" id="{5F3C2ABF-1A28-4FB4-AB33-0BC1E0625B19}"/>
            </a:ext>
          </a:extLst>
        </xdr:cNvPr>
        <xdr:cNvSpPr txBox="1"/>
      </xdr:nvSpPr>
      <xdr:spPr>
        <a:xfrm>
          <a:off x="11354444" y="1731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168291</xdr:rowOff>
    </xdr:from>
    <xdr:ext cx="405111" cy="259045"/>
    <xdr:sp macro="" textlink="">
      <xdr:nvSpPr>
        <xdr:cNvPr id="696" name="n_1mainValue【公民館】&#10;有形固定資産減価償却率">
          <a:extLst>
            <a:ext uri="{FF2B5EF4-FFF2-40B4-BE49-F238E27FC236}">
              <a16:creationId xmlns:a16="http://schemas.microsoft.com/office/drawing/2014/main" id="{8EFFF088-FCA5-4AC9-9834-861DEC1E77D5}"/>
            </a:ext>
          </a:extLst>
        </xdr:cNvPr>
        <xdr:cNvSpPr txBox="1"/>
      </xdr:nvSpPr>
      <xdr:spPr>
        <a:xfrm>
          <a:off x="13745219" y="1645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97807</xdr:rowOff>
    </xdr:from>
    <xdr:ext cx="405111" cy="259045"/>
    <xdr:sp macro="" textlink="">
      <xdr:nvSpPr>
        <xdr:cNvPr id="697" name="n_2mainValue【公民館】&#10;有形固定資産減価償却率">
          <a:extLst>
            <a:ext uri="{FF2B5EF4-FFF2-40B4-BE49-F238E27FC236}">
              <a16:creationId xmlns:a16="http://schemas.microsoft.com/office/drawing/2014/main" id="{F92A7A93-C2FB-44D4-A578-A060A2DCA74F}"/>
            </a:ext>
          </a:extLst>
        </xdr:cNvPr>
        <xdr:cNvSpPr txBox="1"/>
      </xdr:nvSpPr>
      <xdr:spPr>
        <a:xfrm>
          <a:off x="12964169" y="1638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698" name="n_3mainValue【公民館】&#10;有形固定資産減価償却率">
          <a:extLst>
            <a:ext uri="{FF2B5EF4-FFF2-40B4-BE49-F238E27FC236}">
              <a16:creationId xmlns:a16="http://schemas.microsoft.com/office/drawing/2014/main" id="{7B898907-E81B-45AF-AE5C-601174953255}"/>
            </a:ext>
          </a:extLst>
        </xdr:cNvPr>
        <xdr:cNvSpPr txBox="1"/>
      </xdr:nvSpPr>
      <xdr:spPr>
        <a:xfrm>
          <a:off x="12164069" y="1631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92091</xdr:rowOff>
    </xdr:from>
    <xdr:ext cx="405111" cy="259045"/>
    <xdr:sp macro="" textlink="">
      <xdr:nvSpPr>
        <xdr:cNvPr id="699" name="n_4mainValue【公民館】&#10;有形固定資産減価償却率">
          <a:extLst>
            <a:ext uri="{FF2B5EF4-FFF2-40B4-BE49-F238E27FC236}">
              <a16:creationId xmlns:a16="http://schemas.microsoft.com/office/drawing/2014/main" id="{74F7987D-AC1D-495C-BD37-379C062686F5}"/>
            </a:ext>
          </a:extLst>
        </xdr:cNvPr>
        <xdr:cNvSpPr txBox="1"/>
      </xdr:nvSpPr>
      <xdr:spPr>
        <a:xfrm>
          <a:off x="11354444" y="1620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BC77F75-DC6A-453F-AD66-5E2FC210C9E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F4BE5878-008C-4C08-96A9-0FEB56CBE7F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A3A9ABD-1349-4932-87FE-E81670F17AD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D140582-5FAF-4C93-B6D4-E55FF66E1D0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3FB315E5-CA92-4C59-802E-A209662DA40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379E89DF-3DB0-4258-8655-5D8F3BE0267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8CBDCD2-5FBA-4148-9A1D-7E069EA57C1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9597253-0EDF-4F3A-A76A-03CFA49DC8F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6F9927F-378F-49FA-BFBA-35B9292A419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750A661-369A-4558-9C24-11A5D807C02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6B0D0ABC-CD96-4E34-A365-D5477D360571}"/>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D3AA3AD3-9C0A-4FDC-A778-AB7A240EC543}"/>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3701EAB-5872-4537-BE84-6AEB85F0C7A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64E20C6A-67EF-4F60-A845-E8425A89A889}"/>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CFD0A27F-D26C-40CC-921E-87AD118C0C9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B379A210-FAE7-42E9-AF64-5B1DB863055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6A273E2-8B7D-4E0E-BFB7-B540388D14EA}"/>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AC564DB8-8DE6-47B4-BA69-C9FA6B052D36}"/>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2ABC88BF-2EF2-4951-A285-862E8C03AE19}"/>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3CCADB13-A83D-4EB8-800B-4E128B3FD75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0BDBA9A-DD3F-4117-87F5-D408ECE7785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C5F780E8-9806-439F-AAD3-9BBE8766CDE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59462EC-2884-48C7-B675-8EE6C168787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FD7C0E21-395F-4950-BDB5-3A73DA936685}"/>
            </a:ext>
          </a:extLst>
        </xdr:cNvPr>
        <xdr:cNvCxnSpPr/>
      </xdr:nvCxnSpPr>
      <xdr:spPr>
        <a:xfrm flipV="1">
          <a:off x="19954239" y="16475202"/>
          <a:ext cx="0"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BAA9C798-9C58-4E0B-8FB6-848D597D7FEC}"/>
            </a:ext>
          </a:extLst>
        </xdr:cNvPr>
        <xdr:cNvSpPr txBox="1"/>
      </xdr:nvSpPr>
      <xdr:spPr>
        <a:xfrm>
          <a:off x="19992975" y="177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5D511AC2-10F7-4219-8C1B-FD86998D6F3D}"/>
            </a:ext>
          </a:extLst>
        </xdr:cNvPr>
        <xdr:cNvCxnSpPr/>
      </xdr:nvCxnSpPr>
      <xdr:spPr>
        <a:xfrm>
          <a:off x="19878675" y="1780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2E9BA188-378A-4ACA-9336-9715C166CBDD}"/>
            </a:ext>
          </a:extLst>
        </xdr:cNvPr>
        <xdr:cNvSpPr txBox="1"/>
      </xdr:nvSpPr>
      <xdr:spPr>
        <a:xfrm>
          <a:off x="19992975" y="162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FE9CF653-F8FE-4929-9DA2-798753B4B25A}"/>
            </a:ext>
          </a:extLst>
        </xdr:cNvPr>
        <xdr:cNvCxnSpPr/>
      </xdr:nvCxnSpPr>
      <xdr:spPr>
        <a:xfrm>
          <a:off x="19878675" y="164752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A446FD9F-90DF-4B8D-AD2D-40B28B04B7C1}"/>
            </a:ext>
          </a:extLst>
        </xdr:cNvPr>
        <xdr:cNvSpPr txBox="1"/>
      </xdr:nvSpPr>
      <xdr:spPr>
        <a:xfrm>
          <a:off x="19992975" y="1730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AD3D90E3-E3B1-4FDF-9384-3399FE6E1569}"/>
            </a:ext>
          </a:extLst>
        </xdr:cNvPr>
        <xdr:cNvSpPr/>
      </xdr:nvSpPr>
      <xdr:spPr>
        <a:xfrm>
          <a:off x="19897725" y="174575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CA97EF17-2A7D-48CC-8454-2214286F6A3A}"/>
            </a:ext>
          </a:extLst>
        </xdr:cNvPr>
        <xdr:cNvSpPr/>
      </xdr:nvSpPr>
      <xdr:spPr>
        <a:xfrm>
          <a:off x="19154775" y="17476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6B19FACF-1B09-4183-9FB9-805D3F7CDF34}"/>
            </a:ext>
          </a:extLst>
        </xdr:cNvPr>
        <xdr:cNvSpPr/>
      </xdr:nvSpPr>
      <xdr:spPr>
        <a:xfrm>
          <a:off x="18345150" y="1747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61B09557-D36E-4354-9177-6B897325EB62}"/>
            </a:ext>
          </a:extLst>
        </xdr:cNvPr>
        <xdr:cNvSpPr/>
      </xdr:nvSpPr>
      <xdr:spPr>
        <a:xfrm>
          <a:off x="17554575" y="174621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26D271D-388E-430A-8628-62893BB5B067}"/>
            </a:ext>
          </a:extLst>
        </xdr:cNvPr>
        <xdr:cNvSpPr/>
      </xdr:nvSpPr>
      <xdr:spPr>
        <a:xfrm>
          <a:off x="16754475" y="17456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95E503C-E7AB-4A7A-B709-F7807B7BECC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11C6847-5BDB-476C-9707-E761B2CF5E0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83A0F5B-A7B3-4A98-9914-E2FE0FC037E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964E27C-5F66-4A26-8FC3-D69D7EDDC55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E2119D7-A1F1-49AE-AEB6-F3F7BF268FE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159513</xdr:rowOff>
    </xdr:from>
    <xdr:to>
      <xdr:col>116</xdr:col>
      <xdr:colOff>114300</xdr:colOff>
      <xdr:row>108</xdr:row>
      <xdr:rowOff>89663</xdr:rowOff>
    </xdr:to>
    <xdr:sp macro="" textlink="">
      <xdr:nvSpPr>
        <xdr:cNvPr id="739" name="楕円 738">
          <a:extLst>
            <a:ext uri="{FF2B5EF4-FFF2-40B4-BE49-F238E27FC236}">
              <a16:creationId xmlns:a16="http://schemas.microsoft.com/office/drawing/2014/main" id="{43FCF7F4-4E7D-4A76-A9BC-117E7F75EFA2}"/>
            </a:ext>
          </a:extLst>
        </xdr:cNvPr>
        <xdr:cNvSpPr/>
      </xdr:nvSpPr>
      <xdr:spPr>
        <a:xfrm>
          <a:off x="19897725" y="17650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74440</xdr:rowOff>
    </xdr:from>
    <xdr:ext cx="469744" cy="259045"/>
    <xdr:sp macro="" textlink="">
      <xdr:nvSpPr>
        <xdr:cNvPr id="740" name="【公民館】&#10;一人当たり面積該当値テキスト">
          <a:extLst>
            <a:ext uri="{FF2B5EF4-FFF2-40B4-BE49-F238E27FC236}">
              <a16:creationId xmlns:a16="http://schemas.microsoft.com/office/drawing/2014/main" id="{A1DB09E4-5858-4168-A09D-A462E6C1577B}"/>
            </a:ext>
          </a:extLst>
        </xdr:cNvPr>
        <xdr:cNvSpPr txBox="1"/>
      </xdr:nvSpPr>
      <xdr:spPr>
        <a:xfrm>
          <a:off x="19992975" y="1756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160274</xdr:rowOff>
    </xdr:from>
    <xdr:to>
      <xdr:col>112</xdr:col>
      <xdr:colOff>38100</xdr:colOff>
      <xdr:row>108</xdr:row>
      <xdr:rowOff>90424</xdr:rowOff>
    </xdr:to>
    <xdr:sp macro="" textlink="">
      <xdr:nvSpPr>
        <xdr:cNvPr id="741" name="楕円 740">
          <a:extLst>
            <a:ext uri="{FF2B5EF4-FFF2-40B4-BE49-F238E27FC236}">
              <a16:creationId xmlns:a16="http://schemas.microsoft.com/office/drawing/2014/main" id="{9200F2BF-9E3C-4A0B-B4E8-B4DC8820718C}"/>
            </a:ext>
          </a:extLst>
        </xdr:cNvPr>
        <xdr:cNvSpPr/>
      </xdr:nvSpPr>
      <xdr:spPr>
        <a:xfrm>
          <a:off x="19154775" y="176513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38863</xdr:rowOff>
    </xdr:from>
    <xdr:to>
      <xdr:col>116</xdr:col>
      <xdr:colOff>63500</xdr:colOff>
      <xdr:row>108</xdr:row>
      <xdr:rowOff>39624</xdr:rowOff>
    </xdr:to>
    <xdr:cxnSp macro="">
      <xdr:nvCxnSpPr>
        <xdr:cNvPr id="742" name="直線コネクタ 741">
          <a:extLst>
            <a:ext uri="{FF2B5EF4-FFF2-40B4-BE49-F238E27FC236}">
              <a16:creationId xmlns:a16="http://schemas.microsoft.com/office/drawing/2014/main" id="{0B13F4DC-9940-48B0-A362-2073907BF79C}"/>
            </a:ext>
          </a:extLst>
        </xdr:cNvPr>
        <xdr:cNvCxnSpPr/>
      </xdr:nvCxnSpPr>
      <xdr:spPr>
        <a:xfrm flipV="1">
          <a:off x="19202400" y="17698213"/>
          <a:ext cx="7524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161798</xdr:rowOff>
    </xdr:from>
    <xdr:to>
      <xdr:col>107</xdr:col>
      <xdr:colOff>101600</xdr:colOff>
      <xdr:row>108</xdr:row>
      <xdr:rowOff>91948</xdr:rowOff>
    </xdr:to>
    <xdr:sp macro="" textlink="">
      <xdr:nvSpPr>
        <xdr:cNvPr id="743" name="楕円 742">
          <a:extLst>
            <a:ext uri="{FF2B5EF4-FFF2-40B4-BE49-F238E27FC236}">
              <a16:creationId xmlns:a16="http://schemas.microsoft.com/office/drawing/2014/main" id="{63FB5B90-B8FD-4B7A-8548-7DDDD30DEF6B}"/>
            </a:ext>
          </a:extLst>
        </xdr:cNvPr>
        <xdr:cNvSpPr/>
      </xdr:nvSpPr>
      <xdr:spPr>
        <a:xfrm>
          <a:off x="18345150" y="176528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39624</xdr:rowOff>
    </xdr:from>
    <xdr:to>
      <xdr:col>111</xdr:col>
      <xdr:colOff>177800</xdr:colOff>
      <xdr:row>108</xdr:row>
      <xdr:rowOff>41148</xdr:rowOff>
    </xdr:to>
    <xdr:cxnSp macro="">
      <xdr:nvCxnSpPr>
        <xdr:cNvPr id="744" name="直線コネクタ 743">
          <a:extLst>
            <a:ext uri="{FF2B5EF4-FFF2-40B4-BE49-F238E27FC236}">
              <a16:creationId xmlns:a16="http://schemas.microsoft.com/office/drawing/2014/main" id="{916F2FC4-9A65-4326-B156-358CF06FB4BA}"/>
            </a:ext>
          </a:extLst>
        </xdr:cNvPr>
        <xdr:cNvCxnSpPr/>
      </xdr:nvCxnSpPr>
      <xdr:spPr>
        <a:xfrm flipV="1">
          <a:off x="18392775" y="17698974"/>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163322</xdr:rowOff>
    </xdr:from>
    <xdr:to>
      <xdr:col>102</xdr:col>
      <xdr:colOff>165100</xdr:colOff>
      <xdr:row>108</xdr:row>
      <xdr:rowOff>93472</xdr:rowOff>
    </xdr:to>
    <xdr:sp macro="" textlink="">
      <xdr:nvSpPr>
        <xdr:cNvPr id="745" name="楕円 744">
          <a:extLst>
            <a:ext uri="{FF2B5EF4-FFF2-40B4-BE49-F238E27FC236}">
              <a16:creationId xmlns:a16="http://schemas.microsoft.com/office/drawing/2014/main" id="{838630A1-6C8B-4422-8EB6-A7D4C1156E99}"/>
            </a:ext>
          </a:extLst>
        </xdr:cNvPr>
        <xdr:cNvSpPr/>
      </xdr:nvSpPr>
      <xdr:spPr>
        <a:xfrm>
          <a:off x="17554575" y="176480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41148</xdr:rowOff>
    </xdr:from>
    <xdr:to>
      <xdr:col>107</xdr:col>
      <xdr:colOff>50800</xdr:colOff>
      <xdr:row>108</xdr:row>
      <xdr:rowOff>42672</xdr:rowOff>
    </xdr:to>
    <xdr:cxnSp macro="">
      <xdr:nvCxnSpPr>
        <xdr:cNvPr id="746" name="直線コネクタ 745">
          <a:extLst>
            <a:ext uri="{FF2B5EF4-FFF2-40B4-BE49-F238E27FC236}">
              <a16:creationId xmlns:a16="http://schemas.microsoft.com/office/drawing/2014/main" id="{706C877F-29E9-4721-A22C-DA612F34CD61}"/>
            </a:ext>
          </a:extLst>
        </xdr:cNvPr>
        <xdr:cNvCxnSpPr/>
      </xdr:nvCxnSpPr>
      <xdr:spPr>
        <a:xfrm flipV="1">
          <a:off x="17602200" y="17700498"/>
          <a:ext cx="790575"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165608</xdr:rowOff>
    </xdr:from>
    <xdr:to>
      <xdr:col>98</xdr:col>
      <xdr:colOff>38100</xdr:colOff>
      <xdr:row>108</xdr:row>
      <xdr:rowOff>95758</xdr:rowOff>
    </xdr:to>
    <xdr:sp macro="" textlink="">
      <xdr:nvSpPr>
        <xdr:cNvPr id="747" name="楕円 746">
          <a:extLst>
            <a:ext uri="{FF2B5EF4-FFF2-40B4-BE49-F238E27FC236}">
              <a16:creationId xmlns:a16="http://schemas.microsoft.com/office/drawing/2014/main" id="{0BD47604-0956-4821-A38D-FD3E94B578EA}"/>
            </a:ext>
          </a:extLst>
        </xdr:cNvPr>
        <xdr:cNvSpPr/>
      </xdr:nvSpPr>
      <xdr:spPr>
        <a:xfrm>
          <a:off x="16754475" y="176503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42672</xdr:rowOff>
    </xdr:from>
    <xdr:to>
      <xdr:col>102</xdr:col>
      <xdr:colOff>114300</xdr:colOff>
      <xdr:row>108</xdr:row>
      <xdr:rowOff>44958</xdr:rowOff>
    </xdr:to>
    <xdr:cxnSp macro="">
      <xdr:nvCxnSpPr>
        <xdr:cNvPr id="748" name="直線コネクタ 747">
          <a:extLst>
            <a:ext uri="{FF2B5EF4-FFF2-40B4-BE49-F238E27FC236}">
              <a16:creationId xmlns:a16="http://schemas.microsoft.com/office/drawing/2014/main" id="{7B3DDC8F-269A-4506-8D37-5BA1117FE0B8}"/>
            </a:ext>
          </a:extLst>
        </xdr:cNvPr>
        <xdr:cNvCxnSpPr/>
      </xdr:nvCxnSpPr>
      <xdr:spPr>
        <a:xfrm flipV="1">
          <a:off x="16802100" y="1770519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C0FA57BE-4489-4276-9AD9-AA2D0F31F610}"/>
            </a:ext>
          </a:extLst>
        </xdr:cNvPr>
        <xdr:cNvSpPr txBox="1"/>
      </xdr:nvSpPr>
      <xdr:spPr>
        <a:xfrm>
          <a:off x="18983402" y="1725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E18A2CC2-38CB-4F13-A30C-6045CE89C449}"/>
            </a:ext>
          </a:extLst>
        </xdr:cNvPr>
        <xdr:cNvSpPr txBox="1"/>
      </xdr:nvSpPr>
      <xdr:spPr>
        <a:xfrm>
          <a:off x="181833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8B3A2E87-6C3D-4263-B56E-D288BB678628}"/>
            </a:ext>
          </a:extLst>
        </xdr:cNvPr>
        <xdr:cNvSpPr txBox="1"/>
      </xdr:nvSpPr>
      <xdr:spPr>
        <a:xfrm>
          <a:off x="17383202"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6CDD8F1-92E6-4512-A255-8118E6FA0B71}"/>
            </a:ext>
          </a:extLst>
        </xdr:cNvPr>
        <xdr:cNvSpPr txBox="1"/>
      </xdr:nvSpPr>
      <xdr:spPr>
        <a:xfrm>
          <a:off x="165926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81551</xdr:rowOff>
    </xdr:from>
    <xdr:ext cx="469744" cy="259045"/>
    <xdr:sp macro="" textlink="">
      <xdr:nvSpPr>
        <xdr:cNvPr id="753" name="n_1mainValue【公民館】&#10;一人当たり面積">
          <a:extLst>
            <a:ext uri="{FF2B5EF4-FFF2-40B4-BE49-F238E27FC236}">
              <a16:creationId xmlns:a16="http://schemas.microsoft.com/office/drawing/2014/main" id="{91F9667A-A0FB-4ECD-8837-56932A6E1588}"/>
            </a:ext>
          </a:extLst>
        </xdr:cNvPr>
        <xdr:cNvSpPr txBox="1"/>
      </xdr:nvSpPr>
      <xdr:spPr>
        <a:xfrm>
          <a:off x="18983402" y="1774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83075</xdr:rowOff>
    </xdr:from>
    <xdr:ext cx="469744" cy="259045"/>
    <xdr:sp macro="" textlink="">
      <xdr:nvSpPr>
        <xdr:cNvPr id="754" name="n_2mainValue【公民館】&#10;一人当たり面積">
          <a:extLst>
            <a:ext uri="{FF2B5EF4-FFF2-40B4-BE49-F238E27FC236}">
              <a16:creationId xmlns:a16="http://schemas.microsoft.com/office/drawing/2014/main" id="{C18C8D02-A7A2-45DC-8EBC-61076AF10813}"/>
            </a:ext>
          </a:extLst>
        </xdr:cNvPr>
        <xdr:cNvSpPr txBox="1"/>
      </xdr:nvSpPr>
      <xdr:spPr>
        <a:xfrm>
          <a:off x="18183302" y="1774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84599</xdr:rowOff>
    </xdr:from>
    <xdr:ext cx="469744" cy="259045"/>
    <xdr:sp macro="" textlink="">
      <xdr:nvSpPr>
        <xdr:cNvPr id="755" name="n_3mainValue【公民館】&#10;一人当たり面積">
          <a:extLst>
            <a:ext uri="{FF2B5EF4-FFF2-40B4-BE49-F238E27FC236}">
              <a16:creationId xmlns:a16="http://schemas.microsoft.com/office/drawing/2014/main" id="{1C245982-815E-4B5A-ADF0-121F0283068C}"/>
            </a:ext>
          </a:extLst>
        </xdr:cNvPr>
        <xdr:cNvSpPr txBox="1"/>
      </xdr:nvSpPr>
      <xdr:spPr>
        <a:xfrm>
          <a:off x="17383202" y="1774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86885</xdr:rowOff>
    </xdr:from>
    <xdr:ext cx="469744" cy="259045"/>
    <xdr:sp macro="" textlink="">
      <xdr:nvSpPr>
        <xdr:cNvPr id="756" name="n_4mainValue【公民館】&#10;一人当たり面積">
          <a:extLst>
            <a:ext uri="{FF2B5EF4-FFF2-40B4-BE49-F238E27FC236}">
              <a16:creationId xmlns:a16="http://schemas.microsoft.com/office/drawing/2014/main" id="{0A9BC7F2-1573-4CBA-BF64-FE7613179A43}"/>
            </a:ext>
          </a:extLst>
        </xdr:cNvPr>
        <xdr:cNvSpPr txBox="1"/>
      </xdr:nvSpPr>
      <xdr:spPr>
        <a:xfrm>
          <a:off x="16592627" y="177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9C123437-625F-4E75-874E-5B8ACF08961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ABF5A1A-24BE-4DEA-B26F-75BDF628A28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BE88D7A-EE86-4BA3-9994-E177F4D7DCD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道路の有形固定資産減価償却率は類似団体平均より</a:t>
          </a:r>
          <a:r>
            <a:rPr kumimoji="1" lang="ja-JP" altLang="en-US" sz="1100">
              <a:solidFill>
                <a:schemeClr val="dk1"/>
              </a:solidFill>
              <a:effectLst/>
              <a:latin typeface="+mn-lt"/>
              <a:ea typeface="+mn-ea"/>
              <a:cs typeface="+mn-cs"/>
            </a:rPr>
            <a:t>１７．８</a:t>
          </a:r>
          <a:r>
            <a:rPr kumimoji="1" lang="ja-JP" altLang="ja-JP" sz="1100">
              <a:solidFill>
                <a:schemeClr val="dk1"/>
              </a:solidFill>
              <a:effectLst/>
              <a:latin typeface="+mn-lt"/>
              <a:ea typeface="+mn-ea"/>
              <a:cs typeface="+mn-cs"/>
            </a:rPr>
            <a:t>ポイントも高く、前年度よりも</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ポイントの悪化となっている。</a:t>
          </a:r>
          <a:endParaRPr lang="ja-JP" altLang="ja-JP">
            <a:effectLst/>
          </a:endParaRPr>
        </a:p>
        <a:p>
          <a:r>
            <a:rPr kumimoji="1" lang="ja-JP" altLang="ja-JP" sz="1100">
              <a:solidFill>
                <a:schemeClr val="dk1"/>
              </a:solidFill>
              <a:effectLst/>
              <a:latin typeface="+mn-lt"/>
              <a:ea typeface="+mn-ea"/>
              <a:cs typeface="+mn-cs"/>
            </a:rPr>
            <a:t>学校施設については、小学校校舎及び中学校校舎が建設から４０年以上経過しており、維持補修に係る経費が増加していることから、今後は小学校・中学校の校舎の統合などを視野に入れながら、整備計画を立てる必要がある。</a:t>
          </a:r>
          <a:endParaRPr lang="ja-JP" altLang="ja-JP">
            <a:effectLst/>
          </a:endParaRPr>
        </a:p>
        <a:p>
          <a:r>
            <a:rPr kumimoji="1" lang="ja-JP" altLang="ja-JP" sz="1100">
              <a:solidFill>
                <a:schemeClr val="dk1"/>
              </a:solidFill>
              <a:effectLst/>
              <a:latin typeface="+mn-lt"/>
              <a:ea typeface="+mn-ea"/>
              <a:cs typeface="+mn-cs"/>
            </a:rPr>
            <a:t>公営住宅については、一番古いもので建設から４０年を経過しており、老朽化が顕著な建物となっている。現在は屋根の改修工事や外断熱工事を計画的に実施するなどの老朽化対策を実施しているが、今後については、建物の廃止や建て替えを検討するなど、施設整備に積極的に取り組んで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348C69-4CF0-40FC-A921-1E50A0964C2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657085-CACA-4FCC-BC1D-4FD2AAAC63A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A4559F-CC02-4BAE-8747-EB7EF394EBD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72F8DC-2D9F-45F0-BA85-1D88116E362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3E45D2-1B1C-4D0D-9853-69A61FAEC56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5CD2F9-6C58-45F1-ACAC-44B9CDEABCF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09881C-A22A-4126-A7E2-8AAEEA0DDA5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FFA391-A67A-42BF-AABA-3F377C17443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08747C-EA06-4B62-ABEE-E12DC985559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5D8BA3-CC6C-42CA-BBA0-A5AE0721566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18BCFB-0E24-40AD-BAB0-1F7E75FA5F4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11FEFF-FC55-436F-974B-64C2B6E69EB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A7A35E-7A5F-4E19-82B4-6AC2566B05C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A57D4F-7A67-4787-9138-A92E25F0302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C92267-F44E-4C68-86F6-8C9663189EE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5605A1-591A-43CD-9F56-CADA883AB81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DEDF68-F222-44FE-ACD3-E933C3F6044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2B6DB9-6612-42D0-91D9-07786E250BA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0625B2-15F5-46BA-B6C8-FB7487CA7E3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63E229-CF64-4304-A05B-E96405422D5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641C81-F932-47A2-AF89-61C60B1AAD1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35AC9F-93C7-4B7C-B489-60B2AED0BCA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85659C-9F7C-4B9A-A86D-BFE472CDFB1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E975DC-9A60-4857-AEF5-FA8810D95A0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F920B0-CB3A-416B-96F9-8FBEDB3D3AB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3FBE46-1CF0-4F4A-AA00-3B8D288EECD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C3C598-C4ED-4738-829F-41491417CAB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28662A5-35AA-4CCA-B6B6-3D5B29B447B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433546-D01D-4A30-AD8C-3F75827747F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ECF931-44A4-48C0-A61A-17FFF02FD72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321D30-DA1C-4FC3-A73D-263AC10789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3A0795-05FC-4E87-8E84-DB9EE6EA171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69CC53-36EC-4E3D-952E-C886937A451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34484B-48EF-47AD-B437-45539348C95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CD9D9B-23E9-4751-B2B3-AC82E23367C3}"/>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20FFB7-9D83-4AED-94B9-266660FD568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702F6F-1462-416D-85D4-280AE4182D5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FC2F62-8CF0-47A9-862C-B7CBDF17603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D569DB-32F1-4318-8331-E09F68961C2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0EE4D7-4E1A-44C3-B20A-3D5E97344B1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91CEB0-2A1E-43F4-8447-7432C7DC91F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8567F2-82BB-4E92-9E84-0CCF0867BB1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E2687C3-6408-4734-8F7D-D170C49A0F6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CECEC94-F11A-4D19-BD7A-D2D3AB1B94AB}"/>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7FE10D-BC12-4912-83F4-9805DF40F07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9146716-F984-4D8B-8DC2-1E38692ED72C}"/>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06C358-CD7B-4511-9896-201AF99CA81A}"/>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A21BE0-42E8-4898-BB8C-456A63BF0BB4}"/>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AF1835C-28C9-4C96-BA69-A9DC2A1495BD}"/>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AE07D8-737A-49E2-8AA3-A02D7BF4AD40}"/>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AB4978A-1BC3-4A6E-9AFE-86D9F4FAB594}"/>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FF1D41-F34D-45B8-B5B1-5F286FECFE9A}"/>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436B923-9C10-46EB-B545-3A21BFFABF61}"/>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803407-6F8C-4C22-BC91-4708ADC0CFB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87B1CAD-DE1F-4671-8616-D0DC027487C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E0106EA-5821-451B-BD9C-D403D2EEBA4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47D36CB-F273-43F1-8513-62719A3CA65C}"/>
            </a:ext>
          </a:extLst>
        </xdr:cNvPr>
        <xdr:cNvCxnSpPr/>
      </xdr:nvCxnSpPr>
      <xdr:spPr>
        <a:xfrm flipV="1">
          <a:off x="4180840" y="5355772"/>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3377027E-3F5E-4E65-8153-565508393EE1}"/>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B48C5AC2-3237-482E-8992-1CF29DF02BF0}"/>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791D4699-2B04-43E1-9D5A-FB5378DA1B9B}"/>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A8609D8-BB1D-401D-94D2-0BE5F3294575}"/>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BE64D9BD-E2DC-49D0-BAE1-BFC8F61E38C6}"/>
            </a:ext>
          </a:extLst>
        </xdr:cNvPr>
        <xdr:cNvSpPr txBox="1"/>
      </xdr:nvSpPr>
      <xdr:spPr>
        <a:xfrm>
          <a:off x="4219575" y="5940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48ECCACB-06FF-493C-95D4-B31C79A13DA4}"/>
            </a:ext>
          </a:extLst>
        </xdr:cNvPr>
        <xdr:cNvSpPr/>
      </xdr:nvSpPr>
      <xdr:spPr>
        <a:xfrm>
          <a:off x="4124325" y="59621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5CF8DC4E-34D8-456A-A634-B98167121EFE}"/>
            </a:ext>
          </a:extLst>
        </xdr:cNvPr>
        <xdr:cNvSpPr/>
      </xdr:nvSpPr>
      <xdr:spPr>
        <a:xfrm>
          <a:off x="3381375" y="59932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1854431B-73C3-4A9E-8557-8CF99E172DCC}"/>
            </a:ext>
          </a:extLst>
        </xdr:cNvPr>
        <xdr:cNvSpPr/>
      </xdr:nvSpPr>
      <xdr:spPr>
        <a:xfrm>
          <a:off x="2571750" y="60099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C13DBB87-1238-40E1-A0D1-0A871F907223}"/>
            </a:ext>
          </a:extLst>
        </xdr:cNvPr>
        <xdr:cNvSpPr/>
      </xdr:nvSpPr>
      <xdr:spPr>
        <a:xfrm>
          <a:off x="1781175" y="59655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137BE068-D264-4235-871F-A87350E35C90}"/>
            </a:ext>
          </a:extLst>
        </xdr:cNvPr>
        <xdr:cNvSpPr/>
      </xdr:nvSpPr>
      <xdr:spPr>
        <a:xfrm>
          <a:off x="981075" y="59344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46D62D-C97D-4AA1-AA46-F8B35E43D73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08B7EC-BBDA-4645-90C0-A09321222E0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CAC681-45DB-4F90-99AA-DEBA4BE7EDD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A0DC92-F320-4665-A3B8-F6CC1CE6F9E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5F686E5-D62D-446A-8DBB-3B2F7FA1E9A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74" name="楕円 73">
          <a:extLst>
            <a:ext uri="{FF2B5EF4-FFF2-40B4-BE49-F238E27FC236}">
              <a16:creationId xmlns:a16="http://schemas.microsoft.com/office/drawing/2014/main" id="{0752117F-C0F6-41AE-B757-E541A3F605BE}"/>
            </a:ext>
          </a:extLst>
        </xdr:cNvPr>
        <xdr:cNvSpPr/>
      </xdr:nvSpPr>
      <xdr:spPr>
        <a:xfrm>
          <a:off x="4124325" y="564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151147</xdr:rowOff>
    </xdr:from>
    <xdr:ext cx="405111" cy="259045"/>
    <xdr:sp macro="" textlink="">
      <xdr:nvSpPr>
        <xdr:cNvPr id="75" name="【図書館】&#10;有形固定資産減価償却率該当値テキスト">
          <a:extLst>
            <a:ext uri="{FF2B5EF4-FFF2-40B4-BE49-F238E27FC236}">
              <a16:creationId xmlns:a16="http://schemas.microsoft.com/office/drawing/2014/main" id="{08534151-68FA-47A4-8847-B51AFFA80904}"/>
            </a:ext>
          </a:extLst>
        </xdr:cNvPr>
        <xdr:cNvSpPr txBox="1"/>
      </xdr:nvSpPr>
      <xdr:spPr>
        <a:xfrm>
          <a:off x="4219575"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84183</xdr:rowOff>
    </xdr:from>
    <xdr:to>
      <xdr:col>20</xdr:col>
      <xdr:colOff>38100</xdr:colOff>
      <xdr:row>35</xdr:row>
      <xdr:rowOff>14333</xdr:rowOff>
    </xdr:to>
    <xdr:sp macro="" textlink="">
      <xdr:nvSpPr>
        <xdr:cNvPr id="76" name="楕円 75">
          <a:extLst>
            <a:ext uri="{FF2B5EF4-FFF2-40B4-BE49-F238E27FC236}">
              <a16:creationId xmlns:a16="http://schemas.microsoft.com/office/drawing/2014/main" id="{EF9C5FA6-C840-4D6C-8DA2-1B2CEB394ED4}"/>
            </a:ext>
          </a:extLst>
        </xdr:cNvPr>
        <xdr:cNvSpPr/>
      </xdr:nvSpPr>
      <xdr:spPr>
        <a:xfrm>
          <a:off x="3381375" y="56023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134983</xdr:rowOff>
    </xdr:from>
    <xdr:to>
      <xdr:col>24</xdr:col>
      <xdr:colOff>63500</xdr:colOff>
      <xdr:row>35</xdr:row>
      <xdr:rowOff>7620</xdr:rowOff>
    </xdr:to>
    <xdr:cxnSp macro="">
      <xdr:nvCxnSpPr>
        <xdr:cNvPr id="77" name="直線コネクタ 76">
          <a:extLst>
            <a:ext uri="{FF2B5EF4-FFF2-40B4-BE49-F238E27FC236}">
              <a16:creationId xmlns:a16="http://schemas.microsoft.com/office/drawing/2014/main" id="{B3525CB9-0AF8-4464-AFFE-FB28D69691DC}"/>
            </a:ext>
          </a:extLst>
        </xdr:cNvPr>
        <xdr:cNvCxnSpPr/>
      </xdr:nvCxnSpPr>
      <xdr:spPr>
        <a:xfrm>
          <a:off x="3429000" y="5649958"/>
          <a:ext cx="75247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8" name="楕円 77">
          <a:extLst>
            <a:ext uri="{FF2B5EF4-FFF2-40B4-BE49-F238E27FC236}">
              <a16:creationId xmlns:a16="http://schemas.microsoft.com/office/drawing/2014/main" id="{EBCEE9FF-1BF4-449A-9D53-968E4544976A}"/>
            </a:ext>
          </a:extLst>
        </xdr:cNvPr>
        <xdr:cNvSpPr/>
      </xdr:nvSpPr>
      <xdr:spPr>
        <a:xfrm>
          <a:off x="2571750" y="55598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134983</xdr:rowOff>
    </xdr:to>
    <xdr:cxnSp macro="">
      <xdr:nvCxnSpPr>
        <xdr:cNvPr id="79" name="直線コネクタ 78">
          <a:extLst>
            <a:ext uri="{FF2B5EF4-FFF2-40B4-BE49-F238E27FC236}">
              <a16:creationId xmlns:a16="http://schemas.microsoft.com/office/drawing/2014/main" id="{C1741EC7-100C-44CF-B55D-6152ECAB3CBE}"/>
            </a:ext>
          </a:extLst>
        </xdr:cNvPr>
        <xdr:cNvCxnSpPr/>
      </xdr:nvCxnSpPr>
      <xdr:spPr>
        <a:xfrm>
          <a:off x="2619375" y="5607503"/>
          <a:ext cx="80962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169092</xdr:rowOff>
    </xdr:from>
    <xdr:to>
      <xdr:col>10</xdr:col>
      <xdr:colOff>165100</xdr:colOff>
      <xdr:row>34</xdr:row>
      <xdr:rowOff>99242</xdr:rowOff>
    </xdr:to>
    <xdr:sp macro="" textlink="">
      <xdr:nvSpPr>
        <xdr:cNvPr id="80" name="楕円 79">
          <a:extLst>
            <a:ext uri="{FF2B5EF4-FFF2-40B4-BE49-F238E27FC236}">
              <a16:creationId xmlns:a16="http://schemas.microsoft.com/office/drawing/2014/main" id="{8DA32C87-47B1-493C-8277-AB7797F5AAAF}"/>
            </a:ext>
          </a:extLst>
        </xdr:cNvPr>
        <xdr:cNvSpPr/>
      </xdr:nvSpPr>
      <xdr:spPr>
        <a:xfrm>
          <a:off x="1781175" y="55126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48442</xdr:rowOff>
    </xdr:from>
    <xdr:to>
      <xdr:col>15</xdr:col>
      <xdr:colOff>50800</xdr:colOff>
      <xdr:row>34</xdr:row>
      <xdr:rowOff>92528</xdr:rowOff>
    </xdr:to>
    <xdr:cxnSp macro="">
      <xdr:nvCxnSpPr>
        <xdr:cNvPr id="81" name="直線コネクタ 80">
          <a:extLst>
            <a:ext uri="{FF2B5EF4-FFF2-40B4-BE49-F238E27FC236}">
              <a16:creationId xmlns:a16="http://schemas.microsoft.com/office/drawing/2014/main" id="{1F297D5C-2CB0-425D-A52C-7FB617BFF17B}"/>
            </a:ext>
          </a:extLst>
        </xdr:cNvPr>
        <xdr:cNvCxnSpPr/>
      </xdr:nvCxnSpPr>
      <xdr:spPr>
        <a:xfrm>
          <a:off x="1828800" y="5560242"/>
          <a:ext cx="790575" cy="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125004</xdr:rowOff>
    </xdr:from>
    <xdr:to>
      <xdr:col>6</xdr:col>
      <xdr:colOff>38100</xdr:colOff>
      <xdr:row>34</xdr:row>
      <xdr:rowOff>55154</xdr:rowOff>
    </xdr:to>
    <xdr:sp macro="" textlink="">
      <xdr:nvSpPr>
        <xdr:cNvPr id="82" name="楕円 81">
          <a:extLst>
            <a:ext uri="{FF2B5EF4-FFF2-40B4-BE49-F238E27FC236}">
              <a16:creationId xmlns:a16="http://schemas.microsoft.com/office/drawing/2014/main" id="{0D14AD1A-AD5F-4004-A7FC-92922B3F371B}"/>
            </a:ext>
          </a:extLst>
        </xdr:cNvPr>
        <xdr:cNvSpPr/>
      </xdr:nvSpPr>
      <xdr:spPr>
        <a:xfrm>
          <a:off x="981075" y="54748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4354</xdr:rowOff>
    </xdr:from>
    <xdr:to>
      <xdr:col>10</xdr:col>
      <xdr:colOff>114300</xdr:colOff>
      <xdr:row>34</xdr:row>
      <xdr:rowOff>48442</xdr:rowOff>
    </xdr:to>
    <xdr:cxnSp macro="">
      <xdr:nvCxnSpPr>
        <xdr:cNvPr id="83" name="直線コネクタ 82">
          <a:extLst>
            <a:ext uri="{FF2B5EF4-FFF2-40B4-BE49-F238E27FC236}">
              <a16:creationId xmlns:a16="http://schemas.microsoft.com/office/drawing/2014/main" id="{DC98E84B-4A70-46BE-BBA6-842783C8DC8B}"/>
            </a:ext>
          </a:extLst>
        </xdr:cNvPr>
        <xdr:cNvCxnSpPr/>
      </xdr:nvCxnSpPr>
      <xdr:spPr>
        <a:xfrm>
          <a:off x="1028700" y="5522504"/>
          <a:ext cx="8001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4" name="n_1aveValue【図書館】&#10;有形固定資産減価償却率">
          <a:extLst>
            <a:ext uri="{FF2B5EF4-FFF2-40B4-BE49-F238E27FC236}">
              <a16:creationId xmlns:a16="http://schemas.microsoft.com/office/drawing/2014/main" id="{1873C8F4-9B9F-4CFE-B8E2-A04C3C52FED4}"/>
            </a:ext>
          </a:extLst>
        </xdr:cNvPr>
        <xdr:cNvSpPr txBox="1"/>
      </xdr:nvSpPr>
      <xdr:spPr>
        <a:xfrm>
          <a:off x="3239144" y="607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5" name="n_2aveValue【図書館】&#10;有形固定資産減価償却率">
          <a:extLst>
            <a:ext uri="{FF2B5EF4-FFF2-40B4-BE49-F238E27FC236}">
              <a16:creationId xmlns:a16="http://schemas.microsoft.com/office/drawing/2014/main" id="{1B8FECAF-1184-411B-9661-36DCFC716205}"/>
            </a:ext>
          </a:extLst>
        </xdr:cNvPr>
        <xdr:cNvSpPr txBox="1"/>
      </xdr:nvSpPr>
      <xdr:spPr>
        <a:xfrm>
          <a:off x="2439044" y="610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D158B5BA-AE2B-4E08-B176-C1478A3A7EC9}"/>
            </a:ext>
          </a:extLst>
        </xdr:cNvPr>
        <xdr:cNvSpPr txBox="1"/>
      </xdr:nvSpPr>
      <xdr:spPr>
        <a:xfrm>
          <a:off x="1648469" y="604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DA1824FA-CBB4-4ED8-863C-AE2156E1C79D}"/>
            </a:ext>
          </a:extLst>
        </xdr:cNvPr>
        <xdr:cNvSpPr txBox="1"/>
      </xdr:nvSpPr>
      <xdr:spPr>
        <a:xfrm>
          <a:off x="848369" y="601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D151D145-6DEB-4B6E-8073-F3ECFC1784E0}"/>
            </a:ext>
          </a:extLst>
        </xdr:cNvPr>
        <xdr:cNvSpPr txBox="1"/>
      </xdr:nvSpPr>
      <xdr:spPr>
        <a:xfrm>
          <a:off x="3239144" y="538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9A6362F1-0196-458F-85E7-4DB47B1E3FC7}"/>
            </a:ext>
          </a:extLst>
        </xdr:cNvPr>
        <xdr:cNvSpPr txBox="1"/>
      </xdr:nvSpPr>
      <xdr:spPr>
        <a:xfrm>
          <a:off x="2439044" y="5354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115769</xdr:rowOff>
    </xdr:from>
    <xdr:ext cx="405111" cy="259045"/>
    <xdr:sp macro="" textlink="">
      <xdr:nvSpPr>
        <xdr:cNvPr id="90" name="n_3mainValue【図書館】&#10;有形固定資産減価償却率">
          <a:extLst>
            <a:ext uri="{FF2B5EF4-FFF2-40B4-BE49-F238E27FC236}">
              <a16:creationId xmlns:a16="http://schemas.microsoft.com/office/drawing/2014/main" id="{BE10CC31-B16A-49CF-8533-02CCE583F168}"/>
            </a:ext>
          </a:extLst>
        </xdr:cNvPr>
        <xdr:cNvSpPr txBox="1"/>
      </xdr:nvSpPr>
      <xdr:spPr>
        <a:xfrm>
          <a:off x="1648469" y="530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71681</xdr:rowOff>
    </xdr:from>
    <xdr:ext cx="405111" cy="259045"/>
    <xdr:sp macro="" textlink="">
      <xdr:nvSpPr>
        <xdr:cNvPr id="91" name="n_4mainValue【図書館】&#10;有形固定資産減価償却率">
          <a:extLst>
            <a:ext uri="{FF2B5EF4-FFF2-40B4-BE49-F238E27FC236}">
              <a16:creationId xmlns:a16="http://schemas.microsoft.com/office/drawing/2014/main" id="{D74AED32-B82C-4143-92D6-ED13A10DC0C6}"/>
            </a:ext>
          </a:extLst>
        </xdr:cNvPr>
        <xdr:cNvSpPr txBox="1"/>
      </xdr:nvSpPr>
      <xdr:spPr>
        <a:xfrm>
          <a:off x="848369" y="525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EA56CAC-2824-47D9-9A51-A937784571F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AC6AF6-2F31-46CD-B6CF-CCD0D63CA77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12C46A8-BBEE-419D-97ED-1CB6662AB52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F43B9F-4A1E-4ED3-917C-4723F02B4FA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AF2441-5BC2-48E5-BFCE-9644A46A8AD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792BD5-01E1-4D6B-B613-1B03AE3346C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55146FF-8A01-4AD0-AE94-D9E783259C6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BC9FCFE-47B2-484F-828F-26F49C31508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529F6F2-0B80-4937-B17F-E9B9FD9ACB4D}"/>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0051706-FC32-476D-AE54-04DB2C3DD58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BEDCBB0-E6E6-4385-98E3-1B27A66BA673}"/>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4A4A7C-A847-4BF7-9805-0A119D113BB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663A6DD-8B35-4198-81EC-FF17FC216EA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16497E1-538D-4090-8117-9BD4F5ACBF76}"/>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15463BC-A656-4109-9ACB-118640B1C66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3009317-3D07-4FED-A2CB-156922EE09F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C85CBCB-8EE9-4724-A611-691FF480755D}"/>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9075E4C-D111-40E5-A8B1-1211DF01CF1E}"/>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D3107EC-B62B-4851-BF32-6D219E3A934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9198FED-39C5-4F8E-978B-7C2532A4505A}"/>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94D5684-F7AD-4A08-9EE8-8EDA945996E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D51A94E-A92D-4766-8913-1533781311E2}"/>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6CADB64-26F6-42C1-9068-7FA3E896D10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96A1BC34-8963-44ED-A19F-FB0B3056C440}"/>
            </a:ext>
          </a:extLst>
        </xdr:cNvPr>
        <xdr:cNvCxnSpPr/>
      </xdr:nvCxnSpPr>
      <xdr:spPr>
        <a:xfrm flipV="1">
          <a:off x="9429115" y="5455285"/>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5919C5BF-EFB8-4DA2-A59A-E4658DAE1E05}"/>
            </a:ext>
          </a:extLst>
        </xdr:cNvPr>
        <xdr:cNvSpPr txBox="1"/>
      </xdr:nvSpPr>
      <xdr:spPr>
        <a:xfrm>
          <a:off x="9467850"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B1C74D9B-A88C-4EFC-949E-7E4578E9DEB0}"/>
            </a:ext>
          </a:extLst>
        </xdr:cNvPr>
        <xdr:cNvCxnSpPr/>
      </xdr:nvCxnSpPr>
      <xdr:spPr>
        <a:xfrm>
          <a:off x="9363075" y="67354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70BA2DEB-A965-4048-9351-3DA00DBAD331}"/>
            </a:ext>
          </a:extLst>
        </xdr:cNvPr>
        <xdr:cNvSpPr txBox="1"/>
      </xdr:nvSpPr>
      <xdr:spPr>
        <a:xfrm>
          <a:off x="9467850" y="52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76BE4ACF-5492-4DA8-A821-49BE792E17F1}"/>
            </a:ext>
          </a:extLst>
        </xdr:cNvPr>
        <xdr:cNvCxnSpPr/>
      </xdr:nvCxnSpPr>
      <xdr:spPr>
        <a:xfrm>
          <a:off x="9363075" y="54552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B9FFB11E-4554-4BA5-90E2-7CEDA4AE26E8}"/>
            </a:ext>
          </a:extLst>
        </xdr:cNvPr>
        <xdr:cNvSpPr txBox="1"/>
      </xdr:nvSpPr>
      <xdr:spPr>
        <a:xfrm>
          <a:off x="9467850" y="6218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90354FE0-F6A6-4266-AF3B-C118299EC4A1}"/>
            </a:ext>
          </a:extLst>
        </xdr:cNvPr>
        <xdr:cNvSpPr/>
      </xdr:nvSpPr>
      <xdr:spPr>
        <a:xfrm>
          <a:off x="9401175" y="635444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90CBA4ED-8A43-49D0-B814-9FD21EC319F5}"/>
            </a:ext>
          </a:extLst>
        </xdr:cNvPr>
        <xdr:cNvSpPr/>
      </xdr:nvSpPr>
      <xdr:spPr>
        <a:xfrm>
          <a:off x="8639175" y="64414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626FBCC4-830F-4905-AA68-F84345CB19E2}"/>
            </a:ext>
          </a:extLst>
        </xdr:cNvPr>
        <xdr:cNvSpPr/>
      </xdr:nvSpPr>
      <xdr:spPr>
        <a:xfrm>
          <a:off x="7839075" y="6449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B401C590-0331-46C3-AC3B-552B952477C6}"/>
            </a:ext>
          </a:extLst>
        </xdr:cNvPr>
        <xdr:cNvSpPr/>
      </xdr:nvSpPr>
      <xdr:spPr>
        <a:xfrm>
          <a:off x="7029450" y="6448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70507488-20CD-4866-B482-50AC03FD663D}"/>
            </a:ext>
          </a:extLst>
        </xdr:cNvPr>
        <xdr:cNvSpPr/>
      </xdr:nvSpPr>
      <xdr:spPr>
        <a:xfrm>
          <a:off x="6238875" y="6392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D3DB40-5BAE-4BD9-A73B-2BEEAD0A571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1E330F-656B-4E30-9778-855A4703690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F78EC3-C55D-4717-9A32-633A56B4F7D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8BD1E3-1014-4232-8548-DE33F6D1D45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041182C-7FB1-45B9-8ABA-990D8F9E8B1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a:extLst>
            <a:ext uri="{FF2B5EF4-FFF2-40B4-BE49-F238E27FC236}">
              <a16:creationId xmlns:a16="http://schemas.microsoft.com/office/drawing/2014/main" id="{B79B2620-D755-42B2-A19D-983697416876}"/>
            </a:ext>
          </a:extLst>
        </xdr:cNvPr>
        <xdr:cNvSpPr/>
      </xdr:nvSpPr>
      <xdr:spPr>
        <a:xfrm>
          <a:off x="9401175" y="64877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C7E99772-85D3-4136-BFA0-1D02851985A7}"/>
            </a:ext>
          </a:extLst>
        </xdr:cNvPr>
        <xdr:cNvSpPr txBox="1"/>
      </xdr:nvSpPr>
      <xdr:spPr>
        <a:xfrm>
          <a:off x="946785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170180</xdr:rowOff>
    </xdr:from>
    <xdr:to>
      <xdr:col>50</xdr:col>
      <xdr:colOff>165100</xdr:colOff>
      <xdr:row>40</xdr:row>
      <xdr:rowOff>100330</xdr:rowOff>
    </xdr:to>
    <xdr:sp macro="" textlink="">
      <xdr:nvSpPr>
        <xdr:cNvPr id="133" name="楕円 132">
          <a:extLst>
            <a:ext uri="{FF2B5EF4-FFF2-40B4-BE49-F238E27FC236}">
              <a16:creationId xmlns:a16="http://schemas.microsoft.com/office/drawing/2014/main" id="{C22C8BA3-83CA-46A5-AD63-A568EBF8A586}"/>
            </a:ext>
          </a:extLst>
        </xdr:cNvPr>
        <xdr:cNvSpPr/>
      </xdr:nvSpPr>
      <xdr:spPr>
        <a:xfrm>
          <a:off x="8639175" y="6485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49530</xdr:rowOff>
    </xdr:to>
    <xdr:cxnSp macro="">
      <xdr:nvCxnSpPr>
        <xdr:cNvPr id="134" name="直線コネクタ 133">
          <a:extLst>
            <a:ext uri="{FF2B5EF4-FFF2-40B4-BE49-F238E27FC236}">
              <a16:creationId xmlns:a16="http://schemas.microsoft.com/office/drawing/2014/main" id="{2BE55552-5211-4D05-BDB1-F81718832189}"/>
            </a:ext>
          </a:extLst>
        </xdr:cNvPr>
        <xdr:cNvCxnSpPr/>
      </xdr:nvCxnSpPr>
      <xdr:spPr>
        <a:xfrm flipV="1">
          <a:off x="8686800" y="65354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5" name="楕円 134">
          <a:extLst>
            <a:ext uri="{FF2B5EF4-FFF2-40B4-BE49-F238E27FC236}">
              <a16:creationId xmlns:a16="http://schemas.microsoft.com/office/drawing/2014/main" id="{18B7E730-F228-437E-8529-2822C1E9D7E6}"/>
            </a:ext>
          </a:extLst>
        </xdr:cNvPr>
        <xdr:cNvSpPr/>
      </xdr:nvSpPr>
      <xdr:spPr>
        <a:xfrm>
          <a:off x="7839075" y="6489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49530</xdr:rowOff>
    </xdr:from>
    <xdr:to>
      <xdr:col>50</xdr:col>
      <xdr:colOff>114300</xdr:colOff>
      <xdr:row>40</xdr:row>
      <xdr:rowOff>53340</xdr:rowOff>
    </xdr:to>
    <xdr:cxnSp macro="">
      <xdr:nvCxnSpPr>
        <xdr:cNvPr id="136" name="直線コネクタ 135">
          <a:extLst>
            <a:ext uri="{FF2B5EF4-FFF2-40B4-BE49-F238E27FC236}">
              <a16:creationId xmlns:a16="http://schemas.microsoft.com/office/drawing/2014/main" id="{7D84C891-4F89-4C83-A802-88A3B23BDD2D}"/>
            </a:ext>
          </a:extLst>
        </xdr:cNvPr>
        <xdr:cNvCxnSpPr/>
      </xdr:nvCxnSpPr>
      <xdr:spPr>
        <a:xfrm flipV="1">
          <a:off x="7886700" y="653288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xdr:rowOff>
    </xdr:from>
    <xdr:to>
      <xdr:col>41</xdr:col>
      <xdr:colOff>101600</xdr:colOff>
      <xdr:row>40</xdr:row>
      <xdr:rowOff>107950</xdr:rowOff>
    </xdr:to>
    <xdr:sp macro="" textlink="">
      <xdr:nvSpPr>
        <xdr:cNvPr id="137" name="楕円 136">
          <a:extLst>
            <a:ext uri="{FF2B5EF4-FFF2-40B4-BE49-F238E27FC236}">
              <a16:creationId xmlns:a16="http://schemas.microsoft.com/office/drawing/2014/main" id="{AE49C21C-2917-4273-A572-EC51BBA5191A}"/>
            </a:ext>
          </a:extLst>
        </xdr:cNvPr>
        <xdr:cNvSpPr/>
      </xdr:nvSpPr>
      <xdr:spPr>
        <a:xfrm>
          <a:off x="7029450" y="6496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57150</xdr:rowOff>
    </xdr:to>
    <xdr:cxnSp macro="">
      <xdr:nvCxnSpPr>
        <xdr:cNvPr id="138" name="直線コネクタ 137">
          <a:extLst>
            <a:ext uri="{FF2B5EF4-FFF2-40B4-BE49-F238E27FC236}">
              <a16:creationId xmlns:a16="http://schemas.microsoft.com/office/drawing/2014/main" id="{5438E42B-CB26-4A60-A182-89B8DF645298}"/>
            </a:ext>
          </a:extLst>
        </xdr:cNvPr>
        <xdr:cNvCxnSpPr/>
      </xdr:nvCxnSpPr>
      <xdr:spPr>
        <a:xfrm flipV="1">
          <a:off x="7077075" y="6536690"/>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id="{41025873-3119-4BCB-BACD-759AF8DC4B8E}"/>
            </a:ext>
          </a:extLst>
        </xdr:cNvPr>
        <xdr:cNvSpPr/>
      </xdr:nvSpPr>
      <xdr:spPr>
        <a:xfrm>
          <a:off x="6238875" y="64973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57150</xdr:rowOff>
    </xdr:from>
    <xdr:to>
      <xdr:col>41</xdr:col>
      <xdr:colOff>50800</xdr:colOff>
      <xdr:row>40</xdr:row>
      <xdr:rowOff>64770</xdr:rowOff>
    </xdr:to>
    <xdr:cxnSp macro="">
      <xdr:nvCxnSpPr>
        <xdr:cNvPr id="140" name="直線コネクタ 139">
          <a:extLst>
            <a:ext uri="{FF2B5EF4-FFF2-40B4-BE49-F238E27FC236}">
              <a16:creationId xmlns:a16="http://schemas.microsoft.com/office/drawing/2014/main" id="{30E71A59-E3D6-4C74-84F7-3EAF1B49C552}"/>
            </a:ext>
          </a:extLst>
        </xdr:cNvPr>
        <xdr:cNvCxnSpPr/>
      </xdr:nvCxnSpPr>
      <xdr:spPr>
        <a:xfrm flipV="1">
          <a:off x="6286500" y="654367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FC44A342-19B0-4CCF-A580-8E2C2A579C0A}"/>
            </a:ext>
          </a:extLst>
        </xdr:cNvPr>
        <xdr:cNvSpPr txBox="1"/>
      </xdr:nvSpPr>
      <xdr:spPr>
        <a:xfrm>
          <a:off x="8458277" y="62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E1BB47C3-16D9-4FF5-8811-5A75C10DE046}"/>
            </a:ext>
          </a:extLst>
        </xdr:cNvPr>
        <xdr:cNvSpPr txBox="1"/>
      </xdr:nvSpPr>
      <xdr:spPr>
        <a:xfrm>
          <a:off x="7677227"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AF4036CF-90A1-43E0-864C-4A58A072A4EA}"/>
            </a:ext>
          </a:extLst>
        </xdr:cNvPr>
        <xdr:cNvSpPr txBox="1"/>
      </xdr:nvSpPr>
      <xdr:spPr>
        <a:xfrm>
          <a:off x="6867602"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4688E441-0B69-4067-AD13-4759D6AB954A}"/>
            </a:ext>
          </a:extLst>
        </xdr:cNvPr>
        <xdr:cNvSpPr txBox="1"/>
      </xdr:nvSpPr>
      <xdr:spPr>
        <a:xfrm>
          <a:off x="6067502"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91457</xdr:rowOff>
    </xdr:from>
    <xdr:ext cx="469744" cy="259045"/>
    <xdr:sp macro="" textlink="">
      <xdr:nvSpPr>
        <xdr:cNvPr id="145" name="n_1mainValue【図書館】&#10;一人当たり面積">
          <a:extLst>
            <a:ext uri="{FF2B5EF4-FFF2-40B4-BE49-F238E27FC236}">
              <a16:creationId xmlns:a16="http://schemas.microsoft.com/office/drawing/2014/main" id="{F66DD681-F641-4611-A31B-AAFB13DE5A8A}"/>
            </a:ext>
          </a:extLst>
        </xdr:cNvPr>
        <xdr:cNvSpPr txBox="1"/>
      </xdr:nvSpPr>
      <xdr:spPr>
        <a:xfrm>
          <a:off x="84582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6" name="n_2mainValue【図書館】&#10;一人当たり面積">
          <a:extLst>
            <a:ext uri="{FF2B5EF4-FFF2-40B4-BE49-F238E27FC236}">
              <a16:creationId xmlns:a16="http://schemas.microsoft.com/office/drawing/2014/main" id="{5D543618-2C7D-4863-9DDF-35525F78D5ED}"/>
            </a:ext>
          </a:extLst>
        </xdr:cNvPr>
        <xdr:cNvSpPr txBox="1"/>
      </xdr:nvSpPr>
      <xdr:spPr>
        <a:xfrm>
          <a:off x="7677227"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99077</xdr:rowOff>
    </xdr:from>
    <xdr:ext cx="469744" cy="259045"/>
    <xdr:sp macro="" textlink="">
      <xdr:nvSpPr>
        <xdr:cNvPr id="147" name="n_3mainValue【図書館】&#10;一人当たり面積">
          <a:extLst>
            <a:ext uri="{FF2B5EF4-FFF2-40B4-BE49-F238E27FC236}">
              <a16:creationId xmlns:a16="http://schemas.microsoft.com/office/drawing/2014/main" id="{E3800E64-B797-437F-AEA4-23C0A224C962}"/>
            </a:ext>
          </a:extLst>
        </xdr:cNvPr>
        <xdr:cNvSpPr txBox="1"/>
      </xdr:nvSpPr>
      <xdr:spPr>
        <a:xfrm>
          <a:off x="68676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106697</xdr:rowOff>
    </xdr:from>
    <xdr:ext cx="469744" cy="259045"/>
    <xdr:sp macro="" textlink="">
      <xdr:nvSpPr>
        <xdr:cNvPr id="148" name="n_4mainValue【図書館】&#10;一人当たり面積">
          <a:extLst>
            <a:ext uri="{FF2B5EF4-FFF2-40B4-BE49-F238E27FC236}">
              <a16:creationId xmlns:a16="http://schemas.microsoft.com/office/drawing/2014/main" id="{B67B67A8-DC2C-4288-9638-10109B9DC67F}"/>
            </a:ext>
          </a:extLst>
        </xdr:cNvPr>
        <xdr:cNvSpPr txBox="1"/>
      </xdr:nvSpPr>
      <xdr:spPr>
        <a:xfrm>
          <a:off x="6067502"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4287D0B-AB87-4F44-832B-30108D49773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1E71A3D-3C7C-4E37-82A5-88CDE7A2BD6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FA99DE5-759A-45FA-8A62-1CADBDE925A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BFF7A7A-606B-4A47-AFFD-C46A20B6667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708C0D5-0AAE-42DB-A405-542348B286F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283129A-62F4-4DE4-9D78-45B7BC0807A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23ED27B-D470-4507-8D48-5D77617D8F1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172C0B5-FBB7-496E-B815-864E0924F76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34D5522-EDFF-4C06-8953-A1C0DC9A0D1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6A5B78E-1F3C-49C3-AAE5-0B0C4DCAB92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30240B8-72F6-48A9-BEAA-8098252C0BD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8F49EE5C-ABE9-42EE-BC45-0F5089F0922F}"/>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5A522CA2-FBDD-43EC-A99C-91D45842727A}"/>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47718E4A-A71A-4158-848B-79A00CE2223F}"/>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7C954DB0-17BA-435C-B326-018C5318D6A7}"/>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6A44398-3EEE-4536-B966-2A203BA3A1C5}"/>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BCA445B-4394-4B62-B2F2-1A7F9169FBD6}"/>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A47CA62-507D-4BEE-97EF-F50AA725DE10}"/>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3706553-2EBC-4FCD-A40D-465F8F523434}"/>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CDB04ED-5EAD-4AEB-AC45-970ECE70116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B1514FB7-FAA1-413D-9D26-FD2913B10101}"/>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F649B24-68DB-4EDA-96F8-FFBE400E0B4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BD51ED6A-024F-449F-91B8-4886C6D169EE}"/>
            </a:ext>
          </a:extLst>
        </xdr:cNvPr>
        <xdr:cNvCxnSpPr/>
      </xdr:nvCxnSpPr>
      <xdr:spPr>
        <a:xfrm flipV="1">
          <a:off x="4180840" y="911847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8F3E6AD-B5E4-42B8-B057-A524EBBF2B4C}"/>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E290D2DE-2A19-44B6-8C7C-782F3D80EC4D}"/>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763F1CF-445E-4240-819F-A867581615B7}"/>
            </a:ext>
          </a:extLst>
        </xdr:cNvPr>
        <xdr:cNvSpPr txBox="1"/>
      </xdr:nvSpPr>
      <xdr:spPr>
        <a:xfrm>
          <a:off x="4219575"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1BF032D6-D7E4-470D-AD2E-C459E02B600F}"/>
            </a:ext>
          </a:extLst>
        </xdr:cNvPr>
        <xdr:cNvCxnSpPr/>
      </xdr:nvCxnSpPr>
      <xdr:spPr>
        <a:xfrm>
          <a:off x="4105275" y="9118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4384513-E9DA-42E6-B2E4-15028D221E5E}"/>
            </a:ext>
          </a:extLst>
        </xdr:cNvPr>
        <xdr:cNvSpPr txBox="1"/>
      </xdr:nvSpPr>
      <xdr:spPr>
        <a:xfrm>
          <a:off x="4219575" y="958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E674A055-A91E-4525-9D11-01929CF37359}"/>
            </a:ext>
          </a:extLst>
        </xdr:cNvPr>
        <xdr:cNvSpPr/>
      </xdr:nvSpPr>
      <xdr:spPr>
        <a:xfrm>
          <a:off x="4124325" y="973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39ADD15-39FD-4965-9007-E4F44EBEDA8B}"/>
            </a:ext>
          </a:extLst>
        </xdr:cNvPr>
        <xdr:cNvSpPr/>
      </xdr:nvSpPr>
      <xdr:spPr>
        <a:xfrm>
          <a:off x="3381375" y="9669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D70FB949-C391-4848-B6BE-EC700720605C}"/>
            </a:ext>
          </a:extLst>
        </xdr:cNvPr>
        <xdr:cNvSpPr/>
      </xdr:nvSpPr>
      <xdr:spPr>
        <a:xfrm>
          <a:off x="2571750" y="96503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91824194-A3A1-4401-9A65-2E1E52624FDA}"/>
            </a:ext>
          </a:extLst>
        </xdr:cNvPr>
        <xdr:cNvSpPr/>
      </xdr:nvSpPr>
      <xdr:spPr>
        <a:xfrm>
          <a:off x="1781175"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7748CE3A-BA0C-438D-A799-A1626C6EA005}"/>
            </a:ext>
          </a:extLst>
        </xdr:cNvPr>
        <xdr:cNvSpPr/>
      </xdr:nvSpPr>
      <xdr:spPr>
        <a:xfrm>
          <a:off x="9810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5521C1-036C-4740-AD34-10936F5A200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16456C5-9724-478B-9420-FF125C28A7E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827E4C-C5FB-479E-89E9-D499AF5B1CF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206A03-492F-49BB-8F74-C1FCF7A7A16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B84805-E023-47AD-BB5B-3E1F070C030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47498</xdr:rowOff>
    </xdr:from>
    <xdr:to>
      <xdr:col>24</xdr:col>
      <xdr:colOff>114300</xdr:colOff>
      <xdr:row>60</xdr:row>
      <xdr:rowOff>149098</xdr:rowOff>
    </xdr:to>
    <xdr:sp macro="" textlink="">
      <xdr:nvSpPr>
        <xdr:cNvPr id="187" name="楕円 186">
          <a:extLst>
            <a:ext uri="{FF2B5EF4-FFF2-40B4-BE49-F238E27FC236}">
              <a16:creationId xmlns:a16="http://schemas.microsoft.com/office/drawing/2014/main" id="{06B90D08-8196-4040-83FD-37042A3822DD}"/>
            </a:ext>
          </a:extLst>
        </xdr:cNvPr>
        <xdr:cNvSpPr/>
      </xdr:nvSpPr>
      <xdr:spPr>
        <a:xfrm>
          <a:off x="4124325" y="97756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25925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70CDA69-2B42-4768-85D7-3016E98BA60A}"/>
            </a:ext>
          </a:extLst>
        </xdr:cNvPr>
        <xdr:cNvSpPr txBox="1"/>
      </xdr:nvSpPr>
      <xdr:spPr>
        <a:xfrm>
          <a:off x="4219575" y="975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161798</xdr:rowOff>
    </xdr:from>
    <xdr:to>
      <xdr:col>20</xdr:col>
      <xdr:colOff>38100</xdr:colOff>
      <xdr:row>60</xdr:row>
      <xdr:rowOff>91948</xdr:rowOff>
    </xdr:to>
    <xdr:sp macro="" textlink="">
      <xdr:nvSpPr>
        <xdr:cNvPr id="189" name="楕円 188">
          <a:extLst>
            <a:ext uri="{FF2B5EF4-FFF2-40B4-BE49-F238E27FC236}">
              <a16:creationId xmlns:a16="http://schemas.microsoft.com/office/drawing/2014/main" id="{E79C433D-525B-4E75-AD8C-34C8534AAD05}"/>
            </a:ext>
          </a:extLst>
        </xdr:cNvPr>
        <xdr:cNvSpPr/>
      </xdr:nvSpPr>
      <xdr:spPr>
        <a:xfrm>
          <a:off x="3381375" y="97280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41148</xdr:rowOff>
    </xdr:from>
    <xdr:to>
      <xdr:col>24</xdr:col>
      <xdr:colOff>63500</xdr:colOff>
      <xdr:row>60</xdr:row>
      <xdr:rowOff>98298</xdr:rowOff>
    </xdr:to>
    <xdr:cxnSp macro="">
      <xdr:nvCxnSpPr>
        <xdr:cNvPr id="190" name="直線コネクタ 189">
          <a:extLst>
            <a:ext uri="{FF2B5EF4-FFF2-40B4-BE49-F238E27FC236}">
              <a16:creationId xmlns:a16="http://schemas.microsoft.com/office/drawing/2014/main" id="{A13C15C1-F394-4900-9AA2-EE8BA8CBED19}"/>
            </a:ext>
          </a:extLst>
        </xdr:cNvPr>
        <xdr:cNvCxnSpPr/>
      </xdr:nvCxnSpPr>
      <xdr:spPr>
        <a:xfrm>
          <a:off x="3429000" y="9766173"/>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104648</xdr:rowOff>
    </xdr:from>
    <xdr:to>
      <xdr:col>15</xdr:col>
      <xdr:colOff>101600</xdr:colOff>
      <xdr:row>60</xdr:row>
      <xdr:rowOff>34798</xdr:rowOff>
    </xdr:to>
    <xdr:sp macro="" textlink="">
      <xdr:nvSpPr>
        <xdr:cNvPr id="191" name="楕円 190">
          <a:extLst>
            <a:ext uri="{FF2B5EF4-FFF2-40B4-BE49-F238E27FC236}">
              <a16:creationId xmlns:a16="http://schemas.microsoft.com/office/drawing/2014/main" id="{C31D2ED5-3988-416C-B5AE-05ADCAB589B3}"/>
            </a:ext>
          </a:extLst>
        </xdr:cNvPr>
        <xdr:cNvSpPr/>
      </xdr:nvSpPr>
      <xdr:spPr>
        <a:xfrm>
          <a:off x="2571750" y="96709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155448</xdr:rowOff>
    </xdr:from>
    <xdr:to>
      <xdr:col>19</xdr:col>
      <xdr:colOff>177800</xdr:colOff>
      <xdr:row>60</xdr:row>
      <xdr:rowOff>41148</xdr:rowOff>
    </xdr:to>
    <xdr:cxnSp macro="">
      <xdr:nvCxnSpPr>
        <xdr:cNvPr id="192" name="直線コネクタ 191">
          <a:extLst>
            <a:ext uri="{FF2B5EF4-FFF2-40B4-BE49-F238E27FC236}">
              <a16:creationId xmlns:a16="http://schemas.microsoft.com/office/drawing/2014/main" id="{ABFE5AA8-CF9D-400C-95AC-808A860F3DCA}"/>
            </a:ext>
          </a:extLst>
        </xdr:cNvPr>
        <xdr:cNvCxnSpPr/>
      </xdr:nvCxnSpPr>
      <xdr:spPr>
        <a:xfrm>
          <a:off x="2619375" y="9718548"/>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93218</xdr:rowOff>
    </xdr:from>
    <xdr:to>
      <xdr:col>10</xdr:col>
      <xdr:colOff>165100</xdr:colOff>
      <xdr:row>60</xdr:row>
      <xdr:rowOff>23368</xdr:rowOff>
    </xdr:to>
    <xdr:sp macro="" textlink="">
      <xdr:nvSpPr>
        <xdr:cNvPr id="193" name="楕円 192">
          <a:extLst>
            <a:ext uri="{FF2B5EF4-FFF2-40B4-BE49-F238E27FC236}">
              <a16:creationId xmlns:a16="http://schemas.microsoft.com/office/drawing/2014/main" id="{B4939E8C-E761-40E1-88BD-B0E619DD5811}"/>
            </a:ext>
          </a:extLst>
        </xdr:cNvPr>
        <xdr:cNvSpPr/>
      </xdr:nvSpPr>
      <xdr:spPr>
        <a:xfrm>
          <a:off x="1781175" y="96563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144018</xdr:rowOff>
    </xdr:from>
    <xdr:to>
      <xdr:col>15</xdr:col>
      <xdr:colOff>50800</xdr:colOff>
      <xdr:row>59</xdr:row>
      <xdr:rowOff>155448</xdr:rowOff>
    </xdr:to>
    <xdr:cxnSp macro="">
      <xdr:nvCxnSpPr>
        <xdr:cNvPr id="194" name="直線コネクタ 193">
          <a:extLst>
            <a:ext uri="{FF2B5EF4-FFF2-40B4-BE49-F238E27FC236}">
              <a16:creationId xmlns:a16="http://schemas.microsoft.com/office/drawing/2014/main" id="{01EA3AC0-AC46-4300-B928-33178024BBAB}"/>
            </a:ext>
          </a:extLst>
        </xdr:cNvPr>
        <xdr:cNvCxnSpPr/>
      </xdr:nvCxnSpPr>
      <xdr:spPr>
        <a:xfrm>
          <a:off x="1828800" y="9703943"/>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42926</xdr:rowOff>
    </xdr:from>
    <xdr:to>
      <xdr:col>6</xdr:col>
      <xdr:colOff>38100</xdr:colOff>
      <xdr:row>59</xdr:row>
      <xdr:rowOff>144526</xdr:rowOff>
    </xdr:to>
    <xdr:sp macro="" textlink="">
      <xdr:nvSpPr>
        <xdr:cNvPr id="195" name="楕円 194">
          <a:extLst>
            <a:ext uri="{FF2B5EF4-FFF2-40B4-BE49-F238E27FC236}">
              <a16:creationId xmlns:a16="http://schemas.microsoft.com/office/drawing/2014/main" id="{2FB18C03-9B6C-43F4-8D8B-D8B6F96F917B}"/>
            </a:ext>
          </a:extLst>
        </xdr:cNvPr>
        <xdr:cNvSpPr/>
      </xdr:nvSpPr>
      <xdr:spPr>
        <a:xfrm>
          <a:off x="981075" y="96092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93726</xdr:rowOff>
    </xdr:from>
    <xdr:to>
      <xdr:col>10</xdr:col>
      <xdr:colOff>114300</xdr:colOff>
      <xdr:row>59</xdr:row>
      <xdr:rowOff>144018</xdr:rowOff>
    </xdr:to>
    <xdr:cxnSp macro="">
      <xdr:nvCxnSpPr>
        <xdr:cNvPr id="196" name="直線コネクタ 195">
          <a:extLst>
            <a:ext uri="{FF2B5EF4-FFF2-40B4-BE49-F238E27FC236}">
              <a16:creationId xmlns:a16="http://schemas.microsoft.com/office/drawing/2014/main" id="{530453FF-BCEE-4729-944C-56D42CE27B44}"/>
            </a:ext>
          </a:extLst>
        </xdr:cNvPr>
        <xdr:cNvCxnSpPr/>
      </xdr:nvCxnSpPr>
      <xdr:spPr>
        <a:xfrm>
          <a:off x="1028700" y="9656826"/>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a:extLst>
            <a:ext uri="{FF2B5EF4-FFF2-40B4-BE49-F238E27FC236}">
              <a16:creationId xmlns:a16="http://schemas.microsoft.com/office/drawing/2014/main" id="{D9D52921-9CC3-420F-9985-30DDAA737FC6}"/>
            </a:ext>
          </a:extLst>
        </xdr:cNvPr>
        <xdr:cNvSpPr txBox="1"/>
      </xdr:nvSpPr>
      <xdr:spPr>
        <a:xfrm>
          <a:off x="32391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a:extLst>
            <a:ext uri="{FF2B5EF4-FFF2-40B4-BE49-F238E27FC236}">
              <a16:creationId xmlns:a16="http://schemas.microsoft.com/office/drawing/2014/main" id="{2FE31394-5AB5-4328-8551-857788491D4D}"/>
            </a:ext>
          </a:extLst>
        </xdr:cNvPr>
        <xdr:cNvSpPr txBox="1"/>
      </xdr:nvSpPr>
      <xdr:spPr>
        <a:xfrm>
          <a:off x="2439044" y="942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a:extLst>
            <a:ext uri="{FF2B5EF4-FFF2-40B4-BE49-F238E27FC236}">
              <a16:creationId xmlns:a16="http://schemas.microsoft.com/office/drawing/2014/main" id="{52AE3092-D1EC-4C7D-B7EF-56B077B033CF}"/>
            </a:ext>
          </a:extLst>
        </xdr:cNvPr>
        <xdr:cNvSpPr txBox="1"/>
      </xdr:nvSpPr>
      <xdr:spPr>
        <a:xfrm>
          <a:off x="1648469" y="93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a:extLst>
            <a:ext uri="{FF2B5EF4-FFF2-40B4-BE49-F238E27FC236}">
              <a16:creationId xmlns:a16="http://schemas.microsoft.com/office/drawing/2014/main" id="{82CA0753-4F6E-4FA2-B6F6-EC70A2BE3088}"/>
            </a:ext>
          </a:extLst>
        </xdr:cNvPr>
        <xdr:cNvSpPr txBox="1"/>
      </xdr:nvSpPr>
      <xdr:spPr>
        <a:xfrm>
          <a:off x="84836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83075</xdr:rowOff>
    </xdr:from>
    <xdr:ext cx="405111" cy="259045"/>
    <xdr:sp macro="" textlink="">
      <xdr:nvSpPr>
        <xdr:cNvPr id="201" name="n_1mainValue【体育館・プール】&#10;有形固定資産減価償却率">
          <a:extLst>
            <a:ext uri="{FF2B5EF4-FFF2-40B4-BE49-F238E27FC236}">
              <a16:creationId xmlns:a16="http://schemas.microsoft.com/office/drawing/2014/main" id="{15CEEAF5-F49D-4000-B66A-C42BB84ED638}"/>
            </a:ext>
          </a:extLst>
        </xdr:cNvPr>
        <xdr:cNvSpPr txBox="1"/>
      </xdr:nvSpPr>
      <xdr:spPr>
        <a:xfrm>
          <a:off x="3239144" y="9811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25925</xdr:rowOff>
    </xdr:from>
    <xdr:ext cx="405111" cy="259045"/>
    <xdr:sp macro="" textlink="">
      <xdr:nvSpPr>
        <xdr:cNvPr id="202" name="n_2mainValue【体育館・プール】&#10;有形固定資産減価償却率">
          <a:extLst>
            <a:ext uri="{FF2B5EF4-FFF2-40B4-BE49-F238E27FC236}">
              <a16:creationId xmlns:a16="http://schemas.microsoft.com/office/drawing/2014/main" id="{A06175BA-1C1A-4674-A4BA-ED5A5E719665}"/>
            </a:ext>
          </a:extLst>
        </xdr:cNvPr>
        <xdr:cNvSpPr txBox="1"/>
      </xdr:nvSpPr>
      <xdr:spPr>
        <a:xfrm>
          <a:off x="2439044" y="975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14495</xdr:rowOff>
    </xdr:from>
    <xdr:ext cx="405111" cy="259045"/>
    <xdr:sp macro="" textlink="">
      <xdr:nvSpPr>
        <xdr:cNvPr id="203" name="n_3mainValue【体育館・プール】&#10;有形固定資産減価償却率">
          <a:extLst>
            <a:ext uri="{FF2B5EF4-FFF2-40B4-BE49-F238E27FC236}">
              <a16:creationId xmlns:a16="http://schemas.microsoft.com/office/drawing/2014/main" id="{C648F0AA-1E12-4DF6-AD3D-EEBF020474B9}"/>
            </a:ext>
          </a:extLst>
        </xdr:cNvPr>
        <xdr:cNvSpPr txBox="1"/>
      </xdr:nvSpPr>
      <xdr:spPr>
        <a:xfrm>
          <a:off x="1648469" y="97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135653</xdr:rowOff>
    </xdr:from>
    <xdr:ext cx="405111" cy="259045"/>
    <xdr:sp macro="" textlink="">
      <xdr:nvSpPr>
        <xdr:cNvPr id="204" name="n_4mainValue【体育館・プール】&#10;有形固定資産減価償却率">
          <a:extLst>
            <a:ext uri="{FF2B5EF4-FFF2-40B4-BE49-F238E27FC236}">
              <a16:creationId xmlns:a16="http://schemas.microsoft.com/office/drawing/2014/main" id="{06779996-95E4-4B1D-976C-7D1D0915C1CC}"/>
            </a:ext>
          </a:extLst>
        </xdr:cNvPr>
        <xdr:cNvSpPr txBox="1"/>
      </xdr:nvSpPr>
      <xdr:spPr>
        <a:xfrm>
          <a:off x="848369" y="969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F98126-CA0F-41E2-BB53-5B96C9012AB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42F366-4CBA-4D74-83C3-C05421DBC64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AE704F-6C8F-4B51-8984-0578A1F1850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DD573CC-EECC-4F8B-8718-723C3E9DB40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64FB8F-5BA5-4AD8-9615-17369E77C4E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6FCD8E1-D554-48E0-A927-DD7A29A1404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7C9CE01-93FB-4046-A2D0-5B7B7E3ED04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0F8635D-9545-41D0-8CE5-B67E2245F97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82B1D06-8B27-400A-9A73-5E8ABADF730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6C7792D-9491-40AD-834F-0AC76A13762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3BF12B4-D616-44A1-9724-DB9B49FBBD06}"/>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E07D120-4C70-4A17-B118-B56C8D4D2388}"/>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C2EEC3C-D0EA-4F74-85F7-A61BEE2B8C2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4431E6A-45F1-481A-BA01-7587C01A194F}"/>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44B4DF1-8F7F-4C77-9DBC-CB0312C2B037}"/>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3BCC88-89CE-4644-B678-E62CBF1E6EA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8DA7D03-BA43-4C19-8A39-74933282EF68}"/>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501D33B-E430-4087-BAB2-476AABE38515}"/>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3C6DC04-8A42-46B7-BD0B-A72B14EF17AF}"/>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D8D7B73-9B2E-4008-A20E-8B748771C2EA}"/>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57B7ADB-2416-441E-8830-58360A0488B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31A33AE-46D1-46E0-8BAF-21A54C170ED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91CAE4A-09DD-4F6E-BBD5-CE59BD39E22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4280C601-DD92-42E5-9D31-27FC72864424}"/>
            </a:ext>
          </a:extLst>
        </xdr:cNvPr>
        <xdr:cNvCxnSpPr/>
      </xdr:nvCxnSpPr>
      <xdr:spPr>
        <a:xfrm flipV="1">
          <a:off x="9429115" y="9221978"/>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45EB8D6D-FD65-4367-8037-3E2E7BC27E97}"/>
            </a:ext>
          </a:extLst>
        </xdr:cNvPr>
        <xdr:cNvSpPr txBox="1"/>
      </xdr:nvSpPr>
      <xdr:spPr>
        <a:xfrm>
          <a:off x="9467850"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3976653C-6C8A-436A-B4B7-F0FEB8456EA7}"/>
            </a:ext>
          </a:extLst>
        </xdr:cNvPr>
        <xdr:cNvCxnSpPr/>
      </xdr:nvCxnSpPr>
      <xdr:spPr>
        <a:xfrm>
          <a:off x="9363075" y="1044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D0C06D49-051E-4387-85EE-C97E4639BF87}"/>
            </a:ext>
          </a:extLst>
        </xdr:cNvPr>
        <xdr:cNvSpPr txBox="1"/>
      </xdr:nvSpPr>
      <xdr:spPr>
        <a:xfrm>
          <a:off x="9467850" y="90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2885E813-9171-4836-9365-0C349591E41A}"/>
            </a:ext>
          </a:extLst>
        </xdr:cNvPr>
        <xdr:cNvCxnSpPr/>
      </xdr:nvCxnSpPr>
      <xdr:spPr>
        <a:xfrm>
          <a:off x="9363075" y="92219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0F6EFDD4-1C3A-4BED-8D9E-121BD5A85E81}"/>
            </a:ext>
          </a:extLst>
        </xdr:cNvPr>
        <xdr:cNvSpPr txBox="1"/>
      </xdr:nvSpPr>
      <xdr:spPr>
        <a:xfrm>
          <a:off x="9467850" y="1017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2E6BF8BD-BDB1-4B62-BC15-50FB5800262A}"/>
            </a:ext>
          </a:extLst>
        </xdr:cNvPr>
        <xdr:cNvSpPr/>
      </xdr:nvSpPr>
      <xdr:spPr>
        <a:xfrm>
          <a:off x="9401175" y="101917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72D1BA7A-D43F-498E-9B8C-858C0862CDD2}"/>
            </a:ext>
          </a:extLst>
        </xdr:cNvPr>
        <xdr:cNvSpPr/>
      </xdr:nvSpPr>
      <xdr:spPr>
        <a:xfrm>
          <a:off x="8639175" y="1019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7ACBDFC-6EF7-4C1A-ADC9-4C5EE794BFDB}"/>
            </a:ext>
          </a:extLst>
        </xdr:cNvPr>
        <xdr:cNvSpPr/>
      </xdr:nvSpPr>
      <xdr:spPr>
        <a:xfrm>
          <a:off x="7839075" y="1019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FEA16991-6A80-4BED-A049-066E32365193}"/>
            </a:ext>
          </a:extLst>
        </xdr:cNvPr>
        <xdr:cNvSpPr/>
      </xdr:nvSpPr>
      <xdr:spPr>
        <a:xfrm>
          <a:off x="7029450" y="10210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94181339-5BE9-49A3-A77D-B2A322C2DAFF}"/>
            </a:ext>
          </a:extLst>
        </xdr:cNvPr>
        <xdr:cNvSpPr/>
      </xdr:nvSpPr>
      <xdr:spPr>
        <a:xfrm>
          <a:off x="6238875" y="10179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A93757-DDF2-4A0C-9AE1-337FBD7A755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76EA7-AB60-4080-9F00-EE153E53DEB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BD98A0-032E-4526-87FF-C3806DED61F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563091D-54EE-4D7C-B9B0-70182DFAD58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7728C7-AD04-4459-85CD-DE2A547AA07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97028</xdr:rowOff>
    </xdr:from>
    <xdr:to>
      <xdr:col>55</xdr:col>
      <xdr:colOff>50800</xdr:colOff>
      <xdr:row>57</xdr:row>
      <xdr:rowOff>27178</xdr:rowOff>
    </xdr:to>
    <xdr:sp macro="" textlink="">
      <xdr:nvSpPr>
        <xdr:cNvPr id="244" name="楕円 243">
          <a:extLst>
            <a:ext uri="{FF2B5EF4-FFF2-40B4-BE49-F238E27FC236}">
              <a16:creationId xmlns:a16="http://schemas.microsoft.com/office/drawing/2014/main" id="{496FC684-BB73-4F94-A922-39221120B286}"/>
            </a:ext>
          </a:extLst>
        </xdr:cNvPr>
        <xdr:cNvSpPr/>
      </xdr:nvSpPr>
      <xdr:spPr>
        <a:xfrm>
          <a:off x="9401175" y="91743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50055</xdr:rowOff>
    </xdr:from>
    <xdr:ext cx="469744" cy="259045"/>
    <xdr:sp macro="" textlink="">
      <xdr:nvSpPr>
        <xdr:cNvPr id="245" name="【体育館・プール】&#10;一人当たり面積該当値テキスト">
          <a:extLst>
            <a:ext uri="{FF2B5EF4-FFF2-40B4-BE49-F238E27FC236}">
              <a16:creationId xmlns:a16="http://schemas.microsoft.com/office/drawing/2014/main" id="{92E88B47-7DAD-43DC-BBE4-FC9A69A29DF2}"/>
            </a:ext>
          </a:extLst>
        </xdr:cNvPr>
        <xdr:cNvSpPr txBox="1"/>
      </xdr:nvSpPr>
      <xdr:spPr>
        <a:xfrm>
          <a:off x="9467850" y="912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108077</xdr:rowOff>
    </xdr:from>
    <xdr:to>
      <xdr:col>50</xdr:col>
      <xdr:colOff>165100</xdr:colOff>
      <xdr:row>57</xdr:row>
      <xdr:rowOff>38227</xdr:rowOff>
    </xdr:to>
    <xdr:sp macro="" textlink="">
      <xdr:nvSpPr>
        <xdr:cNvPr id="246" name="楕円 245">
          <a:extLst>
            <a:ext uri="{FF2B5EF4-FFF2-40B4-BE49-F238E27FC236}">
              <a16:creationId xmlns:a16="http://schemas.microsoft.com/office/drawing/2014/main" id="{D947ED21-92F3-4121-8D4E-5C93ADD8C808}"/>
            </a:ext>
          </a:extLst>
        </xdr:cNvPr>
        <xdr:cNvSpPr/>
      </xdr:nvSpPr>
      <xdr:spPr>
        <a:xfrm>
          <a:off x="8639175" y="9182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147828</xdr:rowOff>
    </xdr:from>
    <xdr:to>
      <xdr:col>55</xdr:col>
      <xdr:colOff>0</xdr:colOff>
      <xdr:row>56</xdr:row>
      <xdr:rowOff>158877</xdr:rowOff>
    </xdr:to>
    <xdr:cxnSp macro="">
      <xdr:nvCxnSpPr>
        <xdr:cNvPr id="247" name="直線コネクタ 246">
          <a:extLst>
            <a:ext uri="{FF2B5EF4-FFF2-40B4-BE49-F238E27FC236}">
              <a16:creationId xmlns:a16="http://schemas.microsoft.com/office/drawing/2014/main" id="{657F2B47-19EB-42B4-A2A3-3D8E42D88450}"/>
            </a:ext>
          </a:extLst>
        </xdr:cNvPr>
        <xdr:cNvCxnSpPr/>
      </xdr:nvCxnSpPr>
      <xdr:spPr>
        <a:xfrm flipV="1">
          <a:off x="8686800" y="9221978"/>
          <a:ext cx="74295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122555</xdr:rowOff>
    </xdr:from>
    <xdr:to>
      <xdr:col>46</xdr:col>
      <xdr:colOff>38100</xdr:colOff>
      <xdr:row>57</xdr:row>
      <xdr:rowOff>52705</xdr:rowOff>
    </xdr:to>
    <xdr:sp macro="" textlink="">
      <xdr:nvSpPr>
        <xdr:cNvPr id="248" name="楕円 247">
          <a:extLst>
            <a:ext uri="{FF2B5EF4-FFF2-40B4-BE49-F238E27FC236}">
              <a16:creationId xmlns:a16="http://schemas.microsoft.com/office/drawing/2014/main" id="{B563DCB1-BC1B-49E4-815F-8A59E1FB16EA}"/>
            </a:ext>
          </a:extLst>
        </xdr:cNvPr>
        <xdr:cNvSpPr/>
      </xdr:nvSpPr>
      <xdr:spPr>
        <a:xfrm>
          <a:off x="7839075" y="92030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158877</xdr:rowOff>
    </xdr:from>
    <xdr:to>
      <xdr:col>50</xdr:col>
      <xdr:colOff>114300</xdr:colOff>
      <xdr:row>57</xdr:row>
      <xdr:rowOff>1905</xdr:rowOff>
    </xdr:to>
    <xdr:cxnSp macro="">
      <xdr:nvCxnSpPr>
        <xdr:cNvPr id="249" name="直線コネクタ 248">
          <a:extLst>
            <a:ext uri="{FF2B5EF4-FFF2-40B4-BE49-F238E27FC236}">
              <a16:creationId xmlns:a16="http://schemas.microsoft.com/office/drawing/2014/main" id="{EC998CFD-2F72-4033-87CD-E0FC54A70431}"/>
            </a:ext>
          </a:extLst>
        </xdr:cNvPr>
        <xdr:cNvCxnSpPr/>
      </xdr:nvCxnSpPr>
      <xdr:spPr>
        <a:xfrm flipV="1">
          <a:off x="7886700" y="9239377"/>
          <a:ext cx="8001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138938</xdr:rowOff>
    </xdr:from>
    <xdr:to>
      <xdr:col>41</xdr:col>
      <xdr:colOff>101600</xdr:colOff>
      <xdr:row>57</xdr:row>
      <xdr:rowOff>69088</xdr:rowOff>
    </xdr:to>
    <xdr:sp macro="" textlink="">
      <xdr:nvSpPr>
        <xdr:cNvPr id="250" name="楕円 249">
          <a:extLst>
            <a:ext uri="{FF2B5EF4-FFF2-40B4-BE49-F238E27FC236}">
              <a16:creationId xmlns:a16="http://schemas.microsoft.com/office/drawing/2014/main" id="{750518EF-FCF0-4A94-825C-5A28BEC082AC}"/>
            </a:ext>
          </a:extLst>
        </xdr:cNvPr>
        <xdr:cNvSpPr/>
      </xdr:nvSpPr>
      <xdr:spPr>
        <a:xfrm>
          <a:off x="7029450" y="92194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1905</xdr:rowOff>
    </xdr:from>
    <xdr:to>
      <xdr:col>45</xdr:col>
      <xdr:colOff>177800</xdr:colOff>
      <xdr:row>57</xdr:row>
      <xdr:rowOff>18288</xdr:rowOff>
    </xdr:to>
    <xdr:cxnSp macro="">
      <xdr:nvCxnSpPr>
        <xdr:cNvPr id="251" name="直線コネクタ 250">
          <a:extLst>
            <a:ext uri="{FF2B5EF4-FFF2-40B4-BE49-F238E27FC236}">
              <a16:creationId xmlns:a16="http://schemas.microsoft.com/office/drawing/2014/main" id="{CD3453BC-9540-465D-8FF3-1B583360767D}"/>
            </a:ext>
          </a:extLst>
        </xdr:cNvPr>
        <xdr:cNvCxnSpPr/>
      </xdr:nvCxnSpPr>
      <xdr:spPr>
        <a:xfrm flipV="1">
          <a:off x="7077075" y="9241155"/>
          <a:ext cx="809625"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166370</xdr:rowOff>
    </xdr:from>
    <xdr:to>
      <xdr:col>36</xdr:col>
      <xdr:colOff>165100</xdr:colOff>
      <xdr:row>57</xdr:row>
      <xdr:rowOff>96520</xdr:rowOff>
    </xdr:to>
    <xdr:sp macro="" textlink="">
      <xdr:nvSpPr>
        <xdr:cNvPr id="252" name="楕円 251">
          <a:extLst>
            <a:ext uri="{FF2B5EF4-FFF2-40B4-BE49-F238E27FC236}">
              <a16:creationId xmlns:a16="http://schemas.microsoft.com/office/drawing/2014/main" id="{8EBB019F-1C79-4EFF-A3D9-37939D3B6DF4}"/>
            </a:ext>
          </a:extLst>
        </xdr:cNvPr>
        <xdr:cNvSpPr/>
      </xdr:nvSpPr>
      <xdr:spPr>
        <a:xfrm>
          <a:off x="6238875" y="9240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18288</xdr:rowOff>
    </xdr:from>
    <xdr:to>
      <xdr:col>41</xdr:col>
      <xdr:colOff>50800</xdr:colOff>
      <xdr:row>57</xdr:row>
      <xdr:rowOff>45720</xdr:rowOff>
    </xdr:to>
    <xdr:cxnSp macro="">
      <xdr:nvCxnSpPr>
        <xdr:cNvPr id="253" name="直線コネクタ 252">
          <a:extLst>
            <a:ext uri="{FF2B5EF4-FFF2-40B4-BE49-F238E27FC236}">
              <a16:creationId xmlns:a16="http://schemas.microsoft.com/office/drawing/2014/main" id="{270DDF2D-ED9D-4007-8488-8829A476A8D4}"/>
            </a:ext>
          </a:extLst>
        </xdr:cNvPr>
        <xdr:cNvCxnSpPr/>
      </xdr:nvCxnSpPr>
      <xdr:spPr>
        <a:xfrm flipV="1">
          <a:off x="6286500" y="9257538"/>
          <a:ext cx="79057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11B12A6F-3FFD-48BC-8658-AFD5C429D8B9}"/>
            </a:ext>
          </a:extLst>
        </xdr:cNvPr>
        <xdr:cNvSpPr txBox="1"/>
      </xdr:nvSpPr>
      <xdr:spPr>
        <a:xfrm>
          <a:off x="8458277" y="1027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C2D03B9E-420C-4D29-AD7C-02FD99E415D9}"/>
            </a:ext>
          </a:extLst>
        </xdr:cNvPr>
        <xdr:cNvSpPr txBox="1"/>
      </xdr:nvSpPr>
      <xdr:spPr>
        <a:xfrm>
          <a:off x="7677227" y="1028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223A37B8-4402-4327-B153-EC7BD49C5E90}"/>
            </a:ext>
          </a:extLst>
        </xdr:cNvPr>
        <xdr:cNvSpPr txBox="1"/>
      </xdr:nvSpPr>
      <xdr:spPr>
        <a:xfrm>
          <a:off x="6867602" y="1029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a:extLst>
            <a:ext uri="{FF2B5EF4-FFF2-40B4-BE49-F238E27FC236}">
              <a16:creationId xmlns:a16="http://schemas.microsoft.com/office/drawing/2014/main" id="{3C45EEF9-4559-4119-ACBD-F1B35D81D081}"/>
            </a:ext>
          </a:extLst>
        </xdr:cNvPr>
        <xdr:cNvSpPr txBox="1"/>
      </xdr:nvSpPr>
      <xdr:spPr>
        <a:xfrm>
          <a:off x="6067502"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54754</xdr:rowOff>
    </xdr:from>
    <xdr:ext cx="469744" cy="259045"/>
    <xdr:sp macro="" textlink="">
      <xdr:nvSpPr>
        <xdr:cNvPr id="258" name="n_1mainValue【体育館・プール】&#10;一人当たり面積">
          <a:extLst>
            <a:ext uri="{FF2B5EF4-FFF2-40B4-BE49-F238E27FC236}">
              <a16:creationId xmlns:a16="http://schemas.microsoft.com/office/drawing/2014/main" id="{0F5BEC07-27AE-4327-BA99-0983A9537487}"/>
            </a:ext>
          </a:extLst>
        </xdr:cNvPr>
        <xdr:cNvSpPr txBox="1"/>
      </xdr:nvSpPr>
      <xdr:spPr>
        <a:xfrm>
          <a:off x="8458277" y="897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69232</xdr:rowOff>
    </xdr:from>
    <xdr:ext cx="469744" cy="259045"/>
    <xdr:sp macro="" textlink="">
      <xdr:nvSpPr>
        <xdr:cNvPr id="259" name="n_2mainValue【体育館・プール】&#10;一人当たり面積">
          <a:extLst>
            <a:ext uri="{FF2B5EF4-FFF2-40B4-BE49-F238E27FC236}">
              <a16:creationId xmlns:a16="http://schemas.microsoft.com/office/drawing/2014/main" id="{99133290-BC44-46FF-B883-D2101A48B100}"/>
            </a:ext>
          </a:extLst>
        </xdr:cNvPr>
        <xdr:cNvSpPr txBox="1"/>
      </xdr:nvSpPr>
      <xdr:spPr>
        <a:xfrm>
          <a:off x="7677227" y="898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85615</xdr:rowOff>
    </xdr:from>
    <xdr:ext cx="469744" cy="259045"/>
    <xdr:sp macro="" textlink="">
      <xdr:nvSpPr>
        <xdr:cNvPr id="260" name="n_3mainValue【体育館・プール】&#10;一人当たり面積">
          <a:extLst>
            <a:ext uri="{FF2B5EF4-FFF2-40B4-BE49-F238E27FC236}">
              <a16:creationId xmlns:a16="http://schemas.microsoft.com/office/drawing/2014/main" id="{075743F3-057D-44BB-AB62-EE5869F75FD8}"/>
            </a:ext>
          </a:extLst>
        </xdr:cNvPr>
        <xdr:cNvSpPr txBox="1"/>
      </xdr:nvSpPr>
      <xdr:spPr>
        <a:xfrm>
          <a:off x="6867602" y="900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113047</xdr:rowOff>
    </xdr:from>
    <xdr:ext cx="469744" cy="259045"/>
    <xdr:sp macro="" textlink="">
      <xdr:nvSpPr>
        <xdr:cNvPr id="261" name="n_4mainValue【体育館・プール】&#10;一人当たり面積">
          <a:extLst>
            <a:ext uri="{FF2B5EF4-FFF2-40B4-BE49-F238E27FC236}">
              <a16:creationId xmlns:a16="http://schemas.microsoft.com/office/drawing/2014/main" id="{35C6A822-8261-4763-864C-D881B11B6AB1}"/>
            </a:ext>
          </a:extLst>
        </xdr:cNvPr>
        <xdr:cNvSpPr txBox="1"/>
      </xdr:nvSpPr>
      <xdr:spPr>
        <a:xfrm>
          <a:off x="6067502" y="902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AB34002-E0ED-4AA3-A764-941A0991DC3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31D0B33-27C3-4FC3-9E57-42F73188790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5B9A1D8-C9BF-4F2A-9A2C-9EB6D7BA65F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993A66B-8843-4714-AE27-A0227F16ECC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DBF97B9-158C-4C74-8CA2-87CB530EF70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AA22C8-9F31-4AED-9D81-B62C35FD3B5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BB3FACD-5D80-4F0B-9082-8375586BD7B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C320C2E-D243-4DA0-9A7B-18BAD88372D4}"/>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75124C6B-6FCC-41B3-8F4F-B3F438263E3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A204282-B1AC-4256-AFFE-0A0C3118A00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6707702-12C8-4E50-B568-B93169C8F3B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33A1F42A-9C4F-4283-B910-9CA7561FCE6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4623D56A-60DA-4E70-8D53-70AF0BE4724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417CF86-4FAC-422D-A8F1-C6A81158DEC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D914BAB-D31B-4AD6-BFEA-9782014E566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F828DC0-CE5A-49BE-80C6-E1D255EDF3CC}"/>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63228B8-F100-405F-8258-917FA3BF701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DF13BF3F-96F4-4897-96FF-2CCFF52534E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5C94407F-6CA9-4CE4-9B40-2D40F149B37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6181D05C-99AE-41D4-B34C-619C930C02F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979E84CE-258F-485B-A304-4FA391107CA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7F7B501-C512-4C9E-AFD3-EA328B01341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1C37477F-A9CE-4996-9B45-7A2F007EC41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7E5F5574-3937-4D42-B4CE-EE1EB2F50AC0}"/>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627F-EAC5-4E84-8BEF-7A3E158B667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70D2280-4BDE-46AF-B4A3-3FA0857BC0E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EE91E00A-0EE2-413D-853B-77B6AFBE0CE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BF12A2E1-DDEA-4040-9CF5-A7AB43BBE8FA}"/>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17A15AA6-CF1B-4D1B-88CE-B93A263BFCE3}"/>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A5480252-1A80-4606-ABBF-007E9AF259E8}"/>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B86BAC69-E420-4DAB-9F74-31F93FE8C846}"/>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8F664EAC-545F-4A24-A0EF-F977245D880B}"/>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1BA2A942-5F64-400B-8425-D57E72E06C57}"/>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EE40B3F-9A60-44D3-B2D2-BD02A730ACF8}"/>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7F463DDD-38CA-4BB2-81D2-B563B8F7122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594E9206-CE7C-4163-9EB2-3E676ADDDAE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32D6C2F6-0869-4551-98E2-BFACE53C360E}"/>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6DAF8243-D2B4-41FD-AB56-F4920F09468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EC48F0C0-65C9-4A6F-96DE-01E5055017BC}"/>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71D5F260-84B7-415A-B033-CA62C488DC7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2" name="直線コネクタ 301">
          <a:extLst>
            <a:ext uri="{FF2B5EF4-FFF2-40B4-BE49-F238E27FC236}">
              <a16:creationId xmlns:a16="http://schemas.microsoft.com/office/drawing/2014/main" id="{4AD8B68E-C472-45E1-928F-41622ACA7768}"/>
            </a:ext>
          </a:extLst>
        </xdr:cNvPr>
        <xdr:cNvCxnSpPr/>
      </xdr:nvCxnSpPr>
      <xdr:spPr>
        <a:xfrm flipV="1">
          <a:off x="4180840" y="1631886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9C73C4D4-C803-4415-8CC5-43077E64B2F0}"/>
            </a:ext>
          </a:extLst>
        </xdr:cNvPr>
        <xdr:cNvSpPr txBox="1"/>
      </xdr:nvSpPr>
      <xdr:spPr>
        <a:xfrm>
          <a:off x="4219575"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4" name="直線コネクタ 303">
          <a:extLst>
            <a:ext uri="{FF2B5EF4-FFF2-40B4-BE49-F238E27FC236}">
              <a16:creationId xmlns:a16="http://schemas.microsoft.com/office/drawing/2014/main" id="{8A5F3680-87F5-408C-BC14-D41098C37DB3}"/>
            </a:ext>
          </a:extLst>
        </xdr:cNvPr>
        <xdr:cNvCxnSpPr/>
      </xdr:nvCxnSpPr>
      <xdr:spPr>
        <a:xfrm>
          <a:off x="4105275" y="17722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EBE94A3-4A34-47DE-81E6-58496AC6277A}"/>
            </a:ext>
          </a:extLst>
        </xdr:cNvPr>
        <xdr:cNvSpPr txBox="1"/>
      </xdr:nvSpPr>
      <xdr:spPr>
        <a:xfrm>
          <a:off x="4219575" y="1609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6" name="直線コネクタ 305">
          <a:extLst>
            <a:ext uri="{FF2B5EF4-FFF2-40B4-BE49-F238E27FC236}">
              <a16:creationId xmlns:a16="http://schemas.microsoft.com/office/drawing/2014/main" id="{EC9F3BFC-113C-4621-AD5F-4FAB37D83270}"/>
            </a:ext>
          </a:extLst>
        </xdr:cNvPr>
        <xdr:cNvCxnSpPr/>
      </xdr:nvCxnSpPr>
      <xdr:spPr>
        <a:xfrm>
          <a:off x="4105275" y="163188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CD77DB6E-3BBC-4FA6-9DF0-F8922971F656}"/>
            </a:ext>
          </a:extLst>
        </xdr:cNvPr>
        <xdr:cNvSpPr txBox="1"/>
      </xdr:nvSpPr>
      <xdr:spPr>
        <a:xfrm>
          <a:off x="4219575" y="1681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8" name="フローチャート: 判断 307">
          <a:extLst>
            <a:ext uri="{FF2B5EF4-FFF2-40B4-BE49-F238E27FC236}">
              <a16:creationId xmlns:a16="http://schemas.microsoft.com/office/drawing/2014/main" id="{BED260DD-6A6E-4B72-8B59-70D0E7F783C6}"/>
            </a:ext>
          </a:extLst>
        </xdr:cNvPr>
        <xdr:cNvSpPr/>
      </xdr:nvSpPr>
      <xdr:spPr>
        <a:xfrm>
          <a:off x="4124325" y="16965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9" name="フローチャート: 判断 308">
          <a:extLst>
            <a:ext uri="{FF2B5EF4-FFF2-40B4-BE49-F238E27FC236}">
              <a16:creationId xmlns:a16="http://schemas.microsoft.com/office/drawing/2014/main" id="{15886EE5-7C4E-4631-ADED-E282A8F88579}"/>
            </a:ext>
          </a:extLst>
        </xdr:cNvPr>
        <xdr:cNvSpPr/>
      </xdr:nvSpPr>
      <xdr:spPr>
        <a:xfrm>
          <a:off x="3381375" y="1694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10" name="フローチャート: 判断 309">
          <a:extLst>
            <a:ext uri="{FF2B5EF4-FFF2-40B4-BE49-F238E27FC236}">
              <a16:creationId xmlns:a16="http://schemas.microsoft.com/office/drawing/2014/main" id="{375CE50D-3B4F-4227-802C-BE5463FFBFC3}"/>
            </a:ext>
          </a:extLst>
        </xdr:cNvPr>
        <xdr:cNvSpPr/>
      </xdr:nvSpPr>
      <xdr:spPr>
        <a:xfrm>
          <a:off x="2571750" y="16927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1" name="フローチャート: 判断 310">
          <a:extLst>
            <a:ext uri="{FF2B5EF4-FFF2-40B4-BE49-F238E27FC236}">
              <a16:creationId xmlns:a16="http://schemas.microsoft.com/office/drawing/2014/main" id="{2AA436EA-C07A-4CA8-905E-98BEBE248CE1}"/>
            </a:ext>
          </a:extLst>
        </xdr:cNvPr>
        <xdr:cNvSpPr/>
      </xdr:nvSpPr>
      <xdr:spPr>
        <a:xfrm>
          <a:off x="1781175" y="16913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2" name="フローチャート: 判断 311">
          <a:extLst>
            <a:ext uri="{FF2B5EF4-FFF2-40B4-BE49-F238E27FC236}">
              <a16:creationId xmlns:a16="http://schemas.microsoft.com/office/drawing/2014/main" id="{72AA3B30-95AD-4598-941F-57C92DA76E9E}"/>
            </a:ext>
          </a:extLst>
        </xdr:cNvPr>
        <xdr:cNvSpPr/>
      </xdr:nvSpPr>
      <xdr:spPr>
        <a:xfrm>
          <a:off x="981075" y="168979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9E7B5811-0C21-4B22-9DF4-34F06F51242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3593EBF-C1F2-47F3-853A-50ADFFDF85A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65DBCD79-01D1-479E-9044-72882FCFD77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9298B428-F956-43F5-BBC9-DF34DCC09A4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1BE3B1FE-1DA6-47F8-828F-C024E9BB6DE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18" name="楕円 317">
          <a:extLst>
            <a:ext uri="{FF2B5EF4-FFF2-40B4-BE49-F238E27FC236}">
              <a16:creationId xmlns:a16="http://schemas.microsoft.com/office/drawing/2014/main" id="{E233DAFF-D146-4A5F-812E-C793396A1CE5}"/>
            </a:ext>
          </a:extLst>
        </xdr:cNvPr>
        <xdr:cNvSpPr/>
      </xdr:nvSpPr>
      <xdr:spPr>
        <a:xfrm>
          <a:off x="4124325" y="17179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13352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DCFD19D4-FD15-4E4C-8E3A-4F0C9514A659}"/>
            </a:ext>
          </a:extLst>
        </xdr:cNvPr>
        <xdr:cNvSpPr txBox="1"/>
      </xdr:nvSpPr>
      <xdr:spPr>
        <a:xfrm>
          <a:off x="4219575"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166370</xdr:rowOff>
    </xdr:from>
    <xdr:to>
      <xdr:col>20</xdr:col>
      <xdr:colOff>38100</xdr:colOff>
      <xdr:row>105</xdr:row>
      <xdr:rowOff>96520</xdr:rowOff>
    </xdr:to>
    <xdr:sp macro="" textlink="">
      <xdr:nvSpPr>
        <xdr:cNvPr id="320" name="楕円 319">
          <a:extLst>
            <a:ext uri="{FF2B5EF4-FFF2-40B4-BE49-F238E27FC236}">
              <a16:creationId xmlns:a16="http://schemas.microsoft.com/office/drawing/2014/main" id="{918DFF26-55E2-4077-89C4-2C9C0222F598}"/>
            </a:ext>
          </a:extLst>
        </xdr:cNvPr>
        <xdr:cNvSpPr/>
      </xdr:nvSpPr>
      <xdr:spPr>
        <a:xfrm>
          <a:off x="3381375" y="17136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45720</xdr:rowOff>
    </xdr:from>
    <xdr:to>
      <xdr:col>24</xdr:col>
      <xdr:colOff>63500</xdr:colOff>
      <xdr:row>105</xdr:row>
      <xdr:rowOff>85725</xdr:rowOff>
    </xdr:to>
    <xdr:cxnSp macro="">
      <xdr:nvCxnSpPr>
        <xdr:cNvPr id="321" name="直線コネクタ 320">
          <a:extLst>
            <a:ext uri="{FF2B5EF4-FFF2-40B4-BE49-F238E27FC236}">
              <a16:creationId xmlns:a16="http://schemas.microsoft.com/office/drawing/2014/main" id="{99511651-6243-4EAD-AB27-3417530DD87D}"/>
            </a:ext>
          </a:extLst>
        </xdr:cNvPr>
        <xdr:cNvCxnSpPr/>
      </xdr:nvCxnSpPr>
      <xdr:spPr>
        <a:xfrm>
          <a:off x="3429000" y="17193895"/>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126364</xdr:rowOff>
    </xdr:from>
    <xdr:to>
      <xdr:col>15</xdr:col>
      <xdr:colOff>101600</xdr:colOff>
      <xdr:row>105</xdr:row>
      <xdr:rowOff>56514</xdr:rowOff>
    </xdr:to>
    <xdr:sp macro="" textlink="">
      <xdr:nvSpPr>
        <xdr:cNvPr id="322" name="楕円 321">
          <a:extLst>
            <a:ext uri="{FF2B5EF4-FFF2-40B4-BE49-F238E27FC236}">
              <a16:creationId xmlns:a16="http://schemas.microsoft.com/office/drawing/2014/main" id="{B8D8C06A-C138-46FD-AAC9-139B34F46B8E}"/>
            </a:ext>
          </a:extLst>
        </xdr:cNvPr>
        <xdr:cNvSpPr/>
      </xdr:nvSpPr>
      <xdr:spPr>
        <a:xfrm>
          <a:off x="2571750" y="17096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5714</xdr:rowOff>
    </xdr:from>
    <xdr:to>
      <xdr:col>19</xdr:col>
      <xdr:colOff>177800</xdr:colOff>
      <xdr:row>105</xdr:row>
      <xdr:rowOff>45720</xdr:rowOff>
    </xdr:to>
    <xdr:cxnSp macro="">
      <xdr:nvCxnSpPr>
        <xdr:cNvPr id="323" name="直線コネクタ 322">
          <a:extLst>
            <a:ext uri="{FF2B5EF4-FFF2-40B4-BE49-F238E27FC236}">
              <a16:creationId xmlns:a16="http://schemas.microsoft.com/office/drawing/2014/main" id="{18EF8A43-ADF6-419D-8FEC-B5485FD10343}"/>
            </a:ext>
          </a:extLst>
        </xdr:cNvPr>
        <xdr:cNvCxnSpPr/>
      </xdr:nvCxnSpPr>
      <xdr:spPr>
        <a:xfrm>
          <a:off x="2619375" y="17153889"/>
          <a:ext cx="80962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84455</xdr:rowOff>
    </xdr:from>
    <xdr:to>
      <xdr:col>10</xdr:col>
      <xdr:colOff>165100</xdr:colOff>
      <xdr:row>105</xdr:row>
      <xdr:rowOff>14605</xdr:rowOff>
    </xdr:to>
    <xdr:sp macro="" textlink="">
      <xdr:nvSpPr>
        <xdr:cNvPr id="324" name="楕円 323">
          <a:extLst>
            <a:ext uri="{FF2B5EF4-FFF2-40B4-BE49-F238E27FC236}">
              <a16:creationId xmlns:a16="http://schemas.microsoft.com/office/drawing/2014/main" id="{A49844F1-2DEE-4B30-BF43-4AD008B01C8D}"/>
            </a:ext>
          </a:extLst>
        </xdr:cNvPr>
        <xdr:cNvSpPr/>
      </xdr:nvSpPr>
      <xdr:spPr>
        <a:xfrm>
          <a:off x="1781175" y="17061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135255</xdr:rowOff>
    </xdr:from>
    <xdr:to>
      <xdr:col>15</xdr:col>
      <xdr:colOff>50800</xdr:colOff>
      <xdr:row>105</xdr:row>
      <xdr:rowOff>5714</xdr:rowOff>
    </xdr:to>
    <xdr:cxnSp macro="">
      <xdr:nvCxnSpPr>
        <xdr:cNvPr id="325" name="直線コネクタ 324">
          <a:extLst>
            <a:ext uri="{FF2B5EF4-FFF2-40B4-BE49-F238E27FC236}">
              <a16:creationId xmlns:a16="http://schemas.microsoft.com/office/drawing/2014/main" id="{3CE67C48-51F8-46F6-B46C-15586B441CA0}"/>
            </a:ext>
          </a:extLst>
        </xdr:cNvPr>
        <xdr:cNvCxnSpPr/>
      </xdr:nvCxnSpPr>
      <xdr:spPr>
        <a:xfrm>
          <a:off x="1828800" y="17108805"/>
          <a:ext cx="79057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326" name="楕円 325">
          <a:extLst>
            <a:ext uri="{FF2B5EF4-FFF2-40B4-BE49-F238E27FC236}">
              <a16:creationId xmlns:a16="http://schemas.microsoft.com/office/drawing/2014/main" id="{87110F2B-0F39-431D-8F56-210375968A66}"/>
            </a:ext>
          </a:extLst>
        </xdr:cNvPr>
        <xdr:cNvSpPr/>
      </xdr:nvSpPr>
      <xdr:spPr>
        <a:xfrm>
          <a:off x="981075" y="170141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135255</xdr:rowOff>
    </xdr:to>
    <xdr:cxnSp macro="">
      <xdr:nvCxnSpPr>
        <xdr:cNvPr id="327" name="直線コネクタ 326">
          <a:extLst>
            <a:ext uri="{FF2B5EF4-FFF2-40B4-BE49-F238E27FC236}">
              <a16:creationId xmlns:a16="http://schemas.microsoft.com/office/drawing/2014/main" id="{3E2B9F77-FC8B-4185-9450-8FD8B3CEAC2A}"/>
            </a:ext>
          </a:extLst>
        </xdr:cNvPr>
        <xdr:cNvCxnSpPr/>
      </xdr:nvCxnSpPr>
      <xdr:spPr>
        <a:xfrm>
          <a:off x="1028700" y="17061814"/>
          <a:ext cx="8001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8" name="n_1aveValue【市民会館】&#10;有形固定資産減価償却率">
          <a:extLst>
            <a:ext uri="{FF2B5EF4-FFF2-40B4-BE49-F238E27FC236}">
              <a16:creationId xmlns:a16="http://schemas.microsoft.com/office/drawing/2014/main" id="{277AE43E-E1D9-410B-AE69-4FE164416125}"/>
            </a:ext>
          </a:extLst>
        </xdr:cNvPr>
        <xdr:cNvSpPr txBox="1"/>
      </xdr:nvSpPr>
      <xdr:spPr>
        <a:xfrm>
          <a:off x="3239144" y="1671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9" name="n_2aveValue【市民会館】&#10;有形固定資産減価償却率">
          <a:extLst>
            <a:ext uri="{FF2B5EF4-FFF2-40B4-BE49-F238E27FC236}">
              <a16:creationId xmlns:a16="http://schemas.microsoft.com/office/drawing/2014/main" id="{07DBDB8E-709D-4BC2-9878-9B344611A61E}"/>
            </a:ext>
          </a:extLst>
        </xdr:cNvPr>
        <xdr:cNvSpPr txBox="1"/>
      </xdr:nvSpPr>
      <xdr:spPr>
        <a:xfrm>
          <a:off x="2439044" y="1669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30" name="n_3aveValue【市民会館】&#10;有形固定資産減価償却率">
          <a:extLst>
            <a:ext uri="{FF2B5EF4-FFF2-40B4-BE49-F238E27FC236}">
              <a16:creationId xmlns:a16="http://schemas.microsoft.com/office/drawing/2014/main" id="{621F9016-130C-41B1-9BED-3CCA47CFB7E2}"/>
            </a:ext>
          </a:extLst>
        </xdr:cNvPr>
        <xdr:cNvSpPr txBox="1"/>
      </xdr:nvSpPr>
      <xdr:spPr>
        <a:xfrm>
          <a:off x="1648469" y="1668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31" name="n_4aveValue【市民会館】&#10;有形固定資産減価償却率">
          <a:extLst>
            <a:ext uri="{FF2B5EF4-FFF2-40B4-BE49-F238E27FC236}">
              <a16:creationId xmlns:a16="http://schemas.microsoft.com/office/drawing/2014/main" id="{DAB8A083-9EC5-4C8E-9F2F-96E5D0BCD611}"/>
            </a:ext>
          </a:extLst>
        </xdr:cNvPr>
        <xdr:cNvSpPr txBox="1"/>
      </xdr:nvSpPr>
      <xdr:spPr>
        <a:xfrm>
          <a:off x="848369" y="1667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87647</xdr:rowOff>
    </xdr:from>
    <xdr:ext cx="405111" cy="259045"/>
    <xdr:sp macro="" textlink="">
      <xdr:nvSpPr>
        <xdr:cNvPr id="332" name="n_1mainValue【市民会館】&#10;有形固定資産減価償却率">
          <a:extLst>
            <a:ext uri="{FF2B5EF4-FFF2-40B4-BE49-F238E27FC236}">
              <a16:creationId xmlns:a16="http://schemas.microsoft.com/office/drawing/2014/main" id="{2A3ADF09-6D10-43E3-AE21-ECA39BC8D98B}"/>
            </a:ext>
          </a:extLst>
        </xdr:cNvPr>
        <xdr:cNvSpPr txBox="1"/>
      </xdr:nvSpPr>
      <xdr:spPr>
        <a:xfrm>
          <a:off x="32391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47641</xdr:rowOff>
    </xdr:from>
    <xdr:ext cx="405111" cy="259045"/>
    <xdr:sp macro="" textlink="">
      <xdr:nvSpPr>
        <xdr:cNvPr id="333" name="n_2mainValue【市民会館】&#10;有形固定資産減価償却率">
          <a:extLst>
            <a:ext uri="{FF2B5EF4-FFF2-40B4-BE49-F238E27FC236}">
              <a16:creationId xmlns:a16="http://schemas.microsoft.com/office/drawing/2014/main" id="{B7DC7239-762D-402F-A36D-81BC63DA545E}"/>
            </a:ext>
          </a:extLst>
        </xdr:cNvPr>
        <xdr:cNvSpPr txBox="1"/>
      </xdr:nvSpPr>
      <xdr:spPr>
        <a:xfrm>
          <a:off x="24390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5732</xdr:rowOff>
    </xdr:from>
    <xdr:ext cx="405111" cy="259045"/>
    <xdr:sp macro="" textlink="">
      <xdr:nvSpPr>
        <xdr:cNvPr id="334" name="n_3mainValue【市民会館】&#10;有形固定資産減価償却率">
          <a:extLst>
            <a:ext uri="{FF2B5EF4-FFF2-40B4-BE49-F238E27FC236}">
              <a16:creationId xmlns:a16="http://schemas.microsoft.com/office/drawing/2014/main" id="{158BBC28-A797-48D8-A3A6-525EE933A304}"/>
            </a:ext>
          </a:extLst>
        </xdr:cNvPr>
        <xdr:cNvSpPr txBox="1"/>
      </xdr:nvSpPr>
      <xdr:spPr>
        <a:xfrm>
          <a:off x="1648469" y="1715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133366</xdr:rowOff>
    </xdr:from>
    <xdr:ext cx="405111" cy="259045"/>
    <xdr:sp macro="" textlink="">
      <xdr:nvSpPr>
        <xdr:cNvPr id="335" name="n_4mainValue【市民会館】&#10;有形固定資産減価償却率">
          <a:extLst>
            <a:ext uri="{FF2B5EF4-FFF2-40B4-BE49-F238E27FC236}">
              <a16:creationId xmlns:a16="http://schemas.microsoft.com/office/drawing/2014/main" id="{F09963C3-1B9E-4691-AE23-2A54F52D94D2}"/>
            </a:ext>
          </a:extLst>
        </xdr:cNvPr>
        <xdr:cNvSpPr txBox="1"/>
      </xdr:nvSpPr>
      <xdr:spPr>
        <a:xfrm>
          <a:off x="848369"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8E1750B7-3853-461C-945F-7F766EB3642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B6CE90CA-2632-4EFA-BFF0-B374A556149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F607988F-C25A-4F25-8590-74EACA123EF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70F21379-7974-410B-8992-F1CEFA1ED87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1566E8FC-9917-4D5F-AF93-685178EB218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9EAD20D6-9F35-4891-B37C-8A0F07F1E9B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880019D1-E510-4E9E-B387-EB1241E9F0E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B6EB53AD-46C3-42B5-90A4-5C02BAB91CE2}"/>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921E5FB2-B70D-4DA8-A7E5-9FF56C0FDC88}"/>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BAD5FF87-FB8B-41DD-84B3-EE09EF81102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6" name="直線コネクタ 345">
          <a:extLst>
            <a:ext uri="{FF2B5EF4-FFF2-40B4-BE49-F238E27FC236}">
              <a16:creationId xmlns:a16="http://schemas.microsoft.com/office/drawing/2014/main" id="{F63E78F9-DD23-49F4-AC73-F1C2009B7B90}"/>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7" name="テキスト ボックス 346">
          <a:extLst>
            <a:ext uri="{FF2B5EF4-FFF2-40B4-BE49-F238E27FC236}">
              <a16:creationId xmlns:a16="http://schemas.microsoft.com/office/drawing/2014/main" id="{E1B8C781-8738-46CD-B8A2-A34567AEC5AE}"/>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B9ADA0BC-BDBA-4452-BF3E-747003A0B1D4}"/>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42A6574F-981C-4ED3-AA08-3E412AA6FB17}"/>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0" name="直線コネクタ 349">
          <a:extLst>
            <a:ext uri="{FF2B5EF4-FFF2-40B4-BE49-F238E27FC236}">
              <a16:creationId xmlns:a16="http://schemas.microsoft.com/office/drawing/2014/main" id="{A7D18412-9DD0-4B72-A690-9B48971E6E13}"/>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1" name="テキスト ボックス 350">
          <a:extLst>
            <a:ext uri="{FF2B5EF4-FFF2-40B4-BE49-F238E27FC236}">
              <a16:creationId xmlns:a16="http://schemas.microsoft.com/office/drawing/2014/main" id="{617299A6-7712-4846-AD00-FDAA47792D52}"/>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6D6551A8-BB55-4AD9-8992-3642CF7B8B7B}"/>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752D9C9-4AF7-44CA-AE6D-F18D02979CA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AB0E4197-13B9-4373-84AF-D3B031CD81C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5" name="直線コネクタ 354">
          <a:extLst>
            <a:ext uri="{FF2B5EF4-FFF2-40B4-BE49-F238E27FC236}">
              <a16:creationId xmlns:a16="http://schemas.microsoft.com/office/drawing/2014/main" id="{734966DD-C255-4A09-BACD-F5A7752FC0CE}"/>
            </a:ext>
          </a:extLst>
        </xdr:cNvPr>
        <xdr:cNvCxnSpPr/>
      </xdr:nvCxnSpPr>
      <xdr:spPr>
        <a:xfrm flipV="1">
          <a:off x="9429115" y="16439387"/>
          <a:ext cx="0" cy="115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6" name="【市民会館】&#10;一人当たり面積最小値テキスト">
          <a:extLst>
            <a:ext uri="{FF2B5EF4-FFF2-40B4-BE49-F238E27FC236}">
              <a16:creationId xmlns:a16="http://schemas.microsoft.com/office/drawing/2014/main" id="{CC8605C7-4357-45E1-9B23-156BEB3D3166}"/>
            </a:ext>
          </a:extLst>
        </xdr:cNvPr>
        <xdr:cNvSpPr txBox="1"/>
      </xdr:nvSpPr>
      <xdr:spPr>
        <a:xfrm>
          <a:off x="9467850" y="1759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7" name="直線コネクタ 356">
          <a:extLst>
            <a:ext uri="{FF2B5EF4-FFF2-40B4-BE49-F238E27FC236}">
              <a16:creationId xmlns:a16="http://schemas.microsoft.com/office/drawing/2014/main" id="{171AF168-9C43-4447-9B91-CB02B2E0D330}"/>
            </a:ext>
          </a:extLst>
        </xdr:cNvPr>
        <xdr:cNvCxnSpPr/>
      </xdr:nvCxnSpPr>
      <xdr:spPr>
        <a:xfrm>
          <a:off x="9363075" y="175912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a:extLst>
            <a:ext uri="{FF2B5EF4-FFF2-40B4-BE49-F238E27FC236}">
              <a16:creationId xmlns:a16="http://schemas.microsoft.com/office/drawing/2014/main" id="{35488014-C8C7-4085-A931-916AD47DD060}"/>
            </a:ext>
          </a:extLst>
        </xdr:cNvPr>
        <xdr:cNvSpPr txBox="1"/>
      </xdr:nvSpPr>
      <xdr:spPr>
        <a:xfrm>
          <a:off x="9467850" y="1621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a:extLst>
            <a:ext uri="{FF2B5EF4-FFF2-40B4-BE49-F238E27FC236}">
              <a16:creationId xmlns:a16="http://schemas.microsoft.com/office/drawing/2014/main" id="{B8DFBE14-78EA-4A5C-B16E-4B1999AC8FD4}"/>
            </a:ext>
          </a:extLst>
        </xdr:cNvPr>
        <xdr:cNvCxnSpPr/>
      </xdr:nvCxnSpPr>
      <xdr:spPr>
        <a:xfrm>
          <a:off x="9363075" y="164393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60" name="【市民会館】&#10;一人当たり面積平均値テキスト">
          <a:extLst>
            <a:ext uri="{FF2B5EF4-FFF2-40B4-BE49-F238E27FC236}">
              <a16:creationId xmlns:a16="http://schemas.microsoft.com/office/drawing/2014/main" id="{B7DA33AB-9685-4A4D-99FD-709FBA87E01E}"/>
            </a:ext>
          </a:extLst>
        </xdr:cNvPr>
        <xdr:cNvSpPr txBox="1"/>
      </xdr:nvSpPr>
      <xdr:spPr>
        <a:xfrm>
          <a:off x="9467850" y="17162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1" name="フローチャート: 判断 360">
          <a:extLst>
            <a:ext uri="{FF2B5EF4-FFF2-40B4-BE49-F238E27FC236}">
              <a16:creationId xmlns:a16="http://schemas.microsoft.com/office/drawing/2014/main" id="{9C796717-EB28-4A7B-B0B7-DFE793D39F06}"/>
            </a:ext>
          </a:extLst>
        </xdr:cNvPr>
        <xdr:cNvSpPr/>
      </xdr:nvSpPr>
      <xdr:spPr>
        <a:xfrm>
          <a:off x="9401175" y="1730838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2" name="フローチャート: 判断 361">
          <a:extLst>
            <a:ext uri="{FF2B5EF4-FFF2-40B4-BE49-F238E27FC236}">
              <a16:creationId xmlns:a16="http://schemas.microsoft.com/office/drawing/2014/main" id="{BB3BDFB6-7E50-46EC-B1BD-70104EF707D5}"/>
            </a:ext>
          </a:extLst>
        </xdr:cNvPr>
        <xdr:cNvSpPr/>
      </xdr:nvSpPr>
      <xdr:spPr>
        <a:xfrm>
          <a:off x="8639175" y="17306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3" name="フローチャート: 判断 362">
          <a:extLst>
            <a:ext uri="{FF2B5EF4-FFF2-40B4-BE49-F238E27FC236}">
              <a16:creationId xmlns:a16="http://schemas.microsoft.com/office/drawing/2014/main" id="{14885FB8-4C90-41A4-A765-40179D911507}"/>
            </a:ext>
          </a:extLst>
        </xdr:cNvPr>
        <xdr:cNvSpPr/>
      </xdr:nvSpPr>
      <xdr:spPr>
        <a:xfrm>
          <a:off x="7839075" y="17303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4" name="フローチャート: 判断 363">
          <a:extLst>
            <a:ext uri="{FF2B5EF4-FFF2-40B4-BE49-F238E27FC236}">
              <a16:creationId xmlns:a16="http://schemas.microsoft.com/office/drawing/2014/main" id="{6F18256C-E60A-4B10-973B-1009D661DA70}"/>
            </a:ext>
          </a:extLst>
        </xdr:cNvPr>
        <xdr:cNvSpPr/>
      </xdr:nvSpPr>
      <xdr:spPr>
        <a:xfrm>
          <a:off x="7029450" y="173261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5" name="フローチャート: 判断 364">
          <a:extLst>
            <a:ext uri="{FF2B5EF4-FFF2-40B4-BE49-F238E27FC236}">
              <a16:creationId xmlns:a16="http://schemas.microsoft.com/office/drawing/2014/main" id="{BC229F30-0E11-442A-BCB3-E446C20BEC09}"/>
            </a:ext>
          </a:extLst>
        </xdr:cNvPr>
        <xdr:cNvSpPr/>
      </xdr:nvSpPr>
      <xdr:spPr>
        <a:xfrm>
          <a:off x="62388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7A449E0D-396B-4DD4-8E6E-2BF1B7A86354}"/>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54B365BC-4D1F-4137-98CB-14BC99F2801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11A41E79-5953-4391-80FD-398E3DB847E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EDD783B1-9D63-4AD1-A4E3-F99F6EAFFC4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6A8E86D-FEEC-4D36-86E3-25E76AD31F2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20256</xdr:rowOff>
    </xdr:from>
    <xdr:to>
      <xdr:col>55</xdr:col>
      <xdr:colOff>50800</xdr:colOff>
      <xdr:row>106</xdr:row>
      <xdr:rowOff>121856</xdr:rowOff>
    </xdr:to>
    <xdr:sp macro="" textlink="">
      <xdr:nvSpPr>
        <xdr:cNvPr id="371" name="楕円 370">
          <a:extLst>
            <a:ext uri="{FF2B5EF4-FFF2-40B4-BE49-F238E27FC236}">
              <a16:creationId xmlns:a16="http://schemas.microsoft.com/office/drawing/2014/main" id="{71DBB5BA-FFB2-48B1-95B1-6D65F5F61E4A}"/>
            </a:ext>
          </a:extLst>
        </xdr:cNvPr>
        <xdr:cNvSpPr/>
      </xdr:nvSpPr>
      <xdr:spPr>
        <a:xfrm>
          <a:off x="9401175" y="1733670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170133</xdr:rowOff>
    </xdr:from>
    <xdr:ext cx="469744" cy="259045"/>
    <xdr:sp macro="" textlink="">
      <xdr:nvSpPr>
        <xdr:cNvPr id="372" name="【市民会館】&#10;一人当たり面積該当値テキスト">
          <a:extLst>
            <a:ext uri="{FF2B5EF4-FFF2-40B4-BE49-F238E27FC236}">
              <a16:creationId xmlns:a16="http://schemas.microsoft.com/office/drawing/2014/main" id="{9B3859E5-029D-42CD-A831-B4F34B0800A0}"/>
            </a:ext>
          </a:extLst>
        </xdr:cNvPr>
        <xdr:cNvSpPr txBox="1"/>
      </xdr:nvSpPr>
      <xdr:spPr>
        <a:xfrm>
          <a:off x="9467850" y="173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21971</xdr:rowOff>
    </xdr:from>
    <xdr:to>
      <xdr:col>50</xdr:col>
      <xdr:colOff>165100</xdr:colOff>
      <xdr:row>106</xdr:row>
      <xdr:rowOff>123571</xdr:rowOff>
    </xdr:to>
    <xdr:sp macro="" textlink="">
      <xdr:nvSpPr>
        <xdr:cNvPr id="373" name="楕円 372">
          <a:extLst>
            <a:ext uri="{FF2B5EF4-FFF2-40B4-BE49-F238E27FC236}">
              <a16:creationId xmlns:a16="http://schemas.microsoft.com/office/drawing/2014/main" id="{50CE04C6-C39E-4A77-9623-5B5EED1476D9}"/>
            </a:ext>
          </a:extLst>
        </xdr:cNvPr>
        <xdr:cNvSpPr/>
      </xdr:nvSpPr>
      <xdr:spPr>
        <a:xfrm>
          <a:off x="8639175" y="173384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71056</xdr:rowOff>
    </xdr:from>
    <xdr:to>
      <xdr:col>55</xdr:col>
      <xdr:colOff>0</xdr:colOff>
      <xdr:row>106</xdr:row>
      <xdr:rowOff>72771</xdr:rowOff>
    </xdr:to>
    <xdr:cxnSp macro="">
      <xdr:nvCxnSpPr>
        <xdr:cNvPr id="374" name="直線コネクタ 373">
          <a:extLst>
            <a:ext uri="{FF2B5EF4-FFF2-40B4-BE49-F238E27FC236}">
              <a16:creationId xmlns:a16="http://schemas.microsoft.com/office/drawing/2014/main" id="{E4439A1C-77A5-476E-8DE0-7168683938BF}"/>
            </a:ext>
          </a:extLst>
        </xdr:cNvPr>
        <xdr:cNvCxnSpPr/>
      </xdr:nvCxnSpPr>
      <xdr:spPr>
        <a:xfrm flipV="1">
          <a:off x="8686800" y="17384331"/>
          <a:ext cx="74295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24828</xdr:rowOff>
    </xdr:from>
    <xdr:to>
      <xdr:col>46</xdr:col>
      <xdr:colOff>38100</xdr:colOff>
      <xdr:row>106</xdr:row>
      <xdr:rowOff>126428</xdr:rowOff>
    </xdr:to>
    <xdr:sp macro="" textlink="">
      <xdr:nvSpPr>
        <xdr:cNvPr id="375" name="楕円 374">
          <a:extLst>
            <a:ext uri="{FF2B5EF4-FFF2-40B4-BE49-F238E27FC236}">
              <a16:creationId xmlns:a16="http://schemas.microsoft.com/office/drawing/2014/main" id="{0003577D-6C56-447D-BA0D-CDDFD2D7BDDE}"/>
            </a:ext>
          </a:extLst>
        </xdr:cNvPr>
        <xdr:cNvSpPr/>
      </xdr:nvSpPr>
      <xdr:spPr>
        <a:xfrm>
          <a:off x="7839075" y="173444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72771</xdr:rowOff>
    </xdr:from>
    <xdr:to>
      <xdr:col>50</xdr:col>
      <xdr:colOff>114300</xdr:colOff>
      <xdr:row>106</xdr:row>
      <xdr:rowOff>75628</xdr:rowOff>
    </xdr:to>
    <xdr:cxnSp macro="">
      <xdr:nvCxnSpPr>
        <xdr:cNvPr id="376" name="直線コネクタ 375">
          <a:extLst>
            <a:ext uri="{FF2B5EF4-FFF2-40B4-BE49-F238E27FC236}">
              <a16:creationId xmlns:a16="http://schemas.microsoft.com/office/drawing/2014/main" id="{7884D6BF-6FF0-4A04-BD04-C0810FF7B727}"/>
            </a:ext>
          </a:extLst>
        </xdr:cNvPr>
        <xdr:cNvCxnSpPr/>
      </xdr:nvCxnSpPr>
      <xdr:spPr>
        <a:xfrm flipV="1">
          <a:off x="7886700" y="17386046"/>
          <a:ext cx="8001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27687</xdr:rowOff>
    </xdr:from>
    <xdr:to>
      <xdr:col>41</xdr:col>
      <xdr:colOff>101600</xdr:colOff>
      <xdr:row>106</xdr:row>
      <xdr:rowOff>129287</xdr:rowOff>
    </xdr:to>
    <xdr:sp macro="" textlink="">
      <xdr:nvSpPr>
        <xdr:cNvPr id="377" name="楕円 376">
          <a:extLst>
            <a:ext uri="{FF2B5EF4-FFF2-40B4-BE49-F238E27FC236}">
              <a16:creationId xmlns:a16="http://schemas.microsoft.com/office/drawing/2014/main" id="{0CABFBF6-F9B0-4341-B7CC-E082D6C4F914}"/>
            </a:ext>
          </a:extLst>
        </xdr:cNvPr>
        <xdr:cNvSpPr/>
      </xdr:nvSpPr>
      <xdr:spPr>
        <a:xfrm>
          <a:off x="7029450" y="173473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75628</xdr:rowOff>
    </xdr:from>
    <xdr:to>
      <xdr:col>45</xdr:col>
      <xdr:colOff>177800</xdr:colOff>
      <xdr:row>106</xdr:row>
      <xdr:rowOff>78487</xdr:rowOff>
    </xdr:to>
    <xdr:cxnSp macro="">
      <xdr:nvCxnSpPr>
        <xdr:cNvPr id="378" name="直線コネクタ 377">
          <a:extLst>
            <a:ext uri="{FF2B5EF4-FFF2-40B4-BE49-F238E27FC236}">
              <a16:creationId xmlns:a16="http://schemas.microsoft.com/office/drawing/2014/main" id="{B32B53F1-34E4-446B-8C9A-4CA6D4C72491}"/>
            </a:ext>
          </a:extLst>
        </xdr:cNvPr>
        <xdr:cNvCxnSpPr/>
      </xdr:nvCxnSpPr>
      <xdr:spPr>
        <a:xfrm flipV="1">
          <a:off x="7077075" y="17392078"/>
          <a:ext cx="809625"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60261</xdr:rowOff>
    </xdr:from>
    <xdr:to>
      <xdr:col>36</xdr:col>
      <xdr:colOff>165100</xdr:colOff>
      <xdr:row>107</xdr:row>
      <xdr:rowOff>161861</xdr:rowOff>
    </xdr:to>
    <xdr:sp macro="" textlink="">
      <xdr:nvSpPr>
        <xdr:cNvPr id="379" name="楕円 378">
          <a:extLst>
            <a:ext uri="{FF2B5EF4-FFF2-40B4-BE49-F238E27FC236}">
              <a16:creationId xmlns:a16="http://schemas.microsoft.com/office/drawing/2014/main" id="{2C2B7355-A63C-47A6-BBF1-C35603D0A567}"/>
            </a:ext>
          </a:extLst>
        </xdr:cNvPr>
        <xdr:cNvSpPr/>
      </xdr:nvSpPr>
      <xdr:spPr>
        <a:xfrm>
          <a:off x="6238875" y="175481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78487</xdr:rowOff>
    </xdr:from>
    <xdr:to>
      <xdr:col>41</xdr:col>
      <xdr:colOff>50800</xdr:colOff>
      <xdr:row>107</xdr:row>
      <xdr:rowOff>111061</xdr:rowOff>
    </xdr:to>
    <xdr:cxnSp macro="">
      <xdr:nvCxnSpPr>
        <xdr:cNvPr id="380" name="直線コネクタ 379">
          <a:extLst>
            <a:ext uri="{FF2B5EF4-FFF2-40B4-BE49-F238E27FC236}">
              <a16:creationId xmlns:a16="http://schemas.microsoft.com/office/drawing/2014/main" id="{EEDDDAEF-CFFD-43E3-AE54-E01AFB2D4C06}"/>
            </a:ext>
          </a:extLst>
        </xdr:cNvPr>
        <xdr:cNvCxnSpPr/>
      </xdr:nvCxnSpPr>
      <xdr:spPr>
        <a:xfrm flipV="1">
          <a:off x="6286500" y="17394937"/>
          <a:ext cx="790575" cy="2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1" name="n_1aveValue【市民会館】&#10;一人当たり面積">
          <a:extLst>
            <a:ext uri="{FF2B5EF4-FFF2-40B4-BE49-F238E27FC236}">
              <a16:creationId xmlns:a16="http://schemas.microsoft.com/office/drawing/2014/main" id="{D4722238-51AF-40C4-981C-FF9EB11E366E}"/>
            </a:ext>
          </a:extLst>
        </xdr:cNvPr>
        <xdr:cNvSpPr txBox="1"/>
      </xdr:nvSpPr>
      <xdr:spPr>
        <a:xfrm>
          <a:off x="8458277" y="170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2" name="n_2aveValue【市民会館】&#10;一人当たり面積">
          <a:extLst>
            <a:ext uri="{FF2B5EF4-FFF2-40B4-BE49-F238E27FC236}">
              <a16:creationId xmlns:a16="http://schemas.microsoft.com/office/drawing/2014/main" id="{4908781F-6959-40AF-A155-B3A352F589D7}"/>
            </a:ext>
          </a:extLst>
        </xdr:cNvPr>
        <xdr:cNvSpPr txBox="1"/>
      </xdr:nvSpPr>
      <xdr:spPr>
        <a:xfrm>
          <a:off x="7677227" y="1707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3" name="n_3aveValue【市民会館】&#10;一人当たり面積">
          <a:extLst>
            <a:ext uri="{FF2B5EF4-FFF2-40B4-BE49-F238E27FC236}">
              <a16:creationId xmlns:a16="http://schemas.microsoft.com/office/drawing/2014/main" id="{36709244-246A-4A6B-8AE4-EA915856D79E}"/>
            </a:ext>
          </a:extLst>
        </xdr:cNvPr>
        <xdr:cNvSpPr txBox="1"/>
      </xdr:nvSpPr>
      <xdr:spPr>
        <a:xfrm>
          <a:off x="6867602" y="170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84" name="n_4aveValue【市民会館】&#10;一人当たり面積">
          <a:extLst>
            <a:ext uri="{FF2B5EF4-FFF2-40B4-BE49-F238E27FC236}">
              <a16:creationId xmlns:a16="http://schemas.microsoft.com/office/drawing/2014/main" id="{926A8D3C-C570-4A84-9B55-A68842E2C80B}"/>
            </a:ext>
          </a:extLst>
        </xdr:cNvPr>
        <xdr:cNvSpPr txBox="1"/>
      </xdr:nvSpPr>
      <xdr:spPr>
        <a:xfrm>
          <a:off x="6067502" y="171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114698</xdr:rowOff>
    </xdr:from>
    <xdr:ext cx="469744" cy="259045"/>
    <xdr:sp macro="" textlink="">
      <xdr:nvSpPr>
        <xdr:cNvPr id="385" name="n_1mainValue【市民会館】&#10;一人当たり面積">
          <a:extLst>
            <a:ext uri="{FF2B5EF4-FFF2-40B4-BE49-F238E27FC236}">
              <a16:creationId xmlns:a16="http://schemas.microsoft.com/office/drawing/2014/main" id="{93D56138-D7B7-4AEF-AA89-59E6F696346E}"/>
            </a:ext>
          </a:extLst>
        </xdr:cNvPr>
        <xdr:cNvSpPr txBox="1"/>
      </xdr:nvSpPr>
      <xdr:spPr>
        <a:xfrm>
          <a:off x="8458277" y="1743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117555</xdr:rowOff>
    </xdr:from>
    <xdr:ext cx="469744" cy="259045"/>
    <xdr:sp macro="" textlink="">
      <xdr:nvSpPr>
        <xdr:cNvPr id="386" name="n_2mainValue【市民会館】&#10;一人当たり面積">
          <a:extLst>
            <a:ext uri="{FF2B5EF4-FFF2-40B4-BE49-F238E27FC236}">
              <a16:creationId xmlns:a16="http://schemas.microsoft.com/office/drawing/2014/main" id="{ABBD6112-2C5A-4293-8957-1AF16EC3C31F}"/>
            </a:ext>
          </a:extLst>
        </xdr:cNvPr>
        <xdr:cNvSpPr txBox="1"/>
      </xdr:nvSpPr>
      <xdr:spPr>
        <a:xfrm>
          <a:off x="7677227" y="1743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120414</xdr:rowOff>
    </xdr:from>
    <xdr:ext cx="469744" cy="259045"/>
    <xdr:sp macro="" textlink="">
      <xdr:nvSpPr>
        <xdr:cNvPr id="387" name="n_3mainValue【市民会館】&#10;一人当たり面積">
          <a:extLst>
            <a:ext uri="{FF2B5EF4-FFF2-40B4-BE49-F238E27FC236}">
              <a16:creationId xmlns:a16="http://schemas.microsoft.com/office/drawing/2014/main" id="{80CFFE68-9528-4600-9043-FBCE87328479}"/>
            </a:ext>
          </a:extLst>
        </xdr:cNvPr>
        <xdr:cNvSpPr txBox="1"/>
      </xdr:nvSpPr>
      <xdr:spPr>
        <a:xfrm>
          <a:off x="6867602" y="1744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152988</xdr:rowOff>
    </xdr:from>
    <xdr:ext cx="469744" cy="259045"/>
    <xdr:sp macro="" textlink="">
      <xdr:nvSpPr>
        <xdr:cNvPr id="388" name="n_4mainValue【市民会館】&#10;一人当たり面積">
          <a:extLst>
            <a:ext uri="{FF2B5EF4-FFF2-40B4-BE49-F238E27FC236}">
              <a16:creationId xmlns:a16="http://schemas.microsoft.com/office/drawing/2014/main" id="{97106EDB-C1FB-4438-9CBB-FCB1B79CDE29}"/>
            </a:ext>
          </a:extLst>
        </xdr:cNvPr>
        <xdr:cNvSpPr txBox="1"/>
      </xdr:nvSpPr>
      <xdr:spPr>
        <a:xfrm>
          <a:off x="6067502" y="1764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8D2517EB-313D-4DA9-8379-F57AA1A7BB2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BDC54F0-4896-4BB9-AAF4-A6EFF667E63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6EC18350-35D7-48DD-B69D-92AC937C65D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91EC14DC-80DB-43C4-9376-F82B04CCD49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D7E8D96-E898-4ECB-86B3-22228D71E00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EC39C32-112D-48E0-B37A-E9772E89DA9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94C1E41-C86E-4084-8D93-7442B089389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ACBE7E6B-95AE-42D1-A694-891C2931EE0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AF9D8F09-4F2B-45BB-BB11-D7817376C94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243E4D43-C391-4973-B6A1-9F1657700A4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D3789E8D-FA89-48C7-8F27-F9DABE3121E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ECCDF336-A236-414F-91E7-CD3019BD11AD}"/>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17E24479-CC3E-4BD6-8181-75A917770F1C}"/>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F5B4FEB3-D222-4698-9DB0-B8AFAC26C31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C73629FC-F2F9-4AF5-91DA-AB24F9077E6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873E38B5-A40F-4891-AC03-F5B7791DDE39}"/>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EC3AC321-9078-45F5-8260-15FB55C1B249}"/>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8C82953-ACA7-4AA2-B5CE-16D5122CC59E}"/>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50C1204D-F119-4059-860B-27BCB9D0433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7318762E-477D-4F67-867D-156637407BE7}"/>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27F08F44-E0BC-40BF-B62B-831349B42FC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B5858E05-3B9B-405A-8933-9434B779B59B}"/>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6A18DD4A-0BA6-402B-98F8-353122FB798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CEFC057-8F0E-48CF-8F42-2F34B348CADF}"/>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28D0D126-17CE-4A1D-A349-966E3A4D281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612512FA-39DD-459A-89AB-D0E088E63065}"/>
            </a:ext>
          </a:extLst>
        </xdr:cNvPr>
        <xdr:cNvCxnSpPr/>
      </xdr:nvCxnSpPr>
      <xdr:spPr>
        <a:xfrm flipV="1">
          <a:off x="14696439" y="5475061"/>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D1E402EB-C6A0-457F-B38D-4C7CE0F5606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7A7A9336-800D-47CB-B7E3-0B80CCE8BE3E}"/>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1F72201A-7495-4FB4-95C6-8B7FDEACB4DD}"/>
            </a:ext>
          </a:extLst>
        </xdr:cNvPr>
        <xdr:cNvSpPr txBox="1"/>
      </xdr:nvSpPr>
      <xdr:spPr>
        <a:xfrm>
          <a:off x="14735175" y="5259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8" name="直線コネクタ 417">
          <a:extLst>
            <a:ext uri="{FF2B5EF4-FFF2-40B4-BE49-F238E27FC236}">
              <a16:creationId xmlns:a16="http://schemas.microsoft.com/office/drawing/2014/main" id="{9683DC9F-10D7-496A-BFE9-B5E0F01DF385}"/>
            </a:ext>
          </a:extLst>
        </xdr:cNvPr>
        <xdr:cNvCxnSpPr/>
      </xdr:nvCxnSpPr>
      <xdr:spPr>
        <a:xfrm>
          <a:off x="14611350" y="54750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50197D21-9B25-4326-BF82-FFAA54E24398}"/>
            </a:ext>
          </a:extLst>
        </xdr:cNvPr>
        <xdr:cNvSpPr txBox="1"/>
      </xdr:nvSpPr>
      <xdr:spPr>
        <a:xfrm>
          <a:off x="14735175" y="6013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0" name="フローチャート: 判断 419">
          <a:extLst>
            <a:ext uri="{FF2B5EF4-FFF2-40B4-BE49-F238E27FC236}">
              <a16:creationId xmlns:a16="http://schemas.microsoft.com/office/drawing/2014/main" id="{A64F7885-9B70-40D2-A659-F99D20B8636C}"/>
            </a:ext>
          </a:extLst>
        </xdr:cNvPr>
        <xdr:cNvSpPr/>
      </xdr:nvSpPr>
      <xdr:spPr>
        <a:xfrm>
          <a:off x="14649450" y="6161586"/>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9F4ED4FF-CDBD-4E27-A4E7-F41ABC8B95DC}"/>
            </a:ext>
          </a:extLst>
        </xdr:cNvPr>
        <xdr:cNvSpPr/>
      </xdr:nvSpPr>
      <xdr:spPr>
        <a:xfrm>
          <a:off x="13887450" y="6179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2" name="フローチャート: 判断 421">
          <a:extLst>
            <a:ext uri="{FF2B5EF4-FFF2-40B4-BE49-F238E27FC236}">
              <a16:creationId xmlns:a16="http://schemas.microsoft.com/office/drawing/2014/main" id="{ACFBE46B-D216-42B9-88BC-6DA2F1378826}"/>
            </a:ext>
          </a:extLst>
        </xdr:cNvPr>
        <xdr:cNvSpPr/>
      </xdr:nvSpPr>
      <xdr:spPr>
        <a:xfrm>
          <a:off x="13096875" y="615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3" name="フローチャート: 判断 422">
          <a:extLst>
            <a:ext uri="{FF2B5EF4-FFF2-40B4-BE49-F238E27FC236}">
              <a16:creationId xmlns:a16="http://schemas.microsoft.com/office/drawing/2014/main" id="{AD61F1EC-5B9F-4113-868F-1039D4F4467D}"/>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4" name="フローチャート: 判断 423">
          <a:extLst>
            <a:ext uri="{FF2B5EF4-FFF2-40B4-BE49-F238E27FC236}">
              <a16:creationId xmlns:a16="http://schemas.microsoft.com/office/drawing/2014/main" id="{06D8E605-D995-415E-B948-49F6D13FFD57}"/>
            </a:ext>
          </a:extLst>
        </xdr:cNvPr>
        <xdr:cNvSpPr/>
      </xdr:nvSpPr>
      <xdr:spPr>
        <a:xfrm>
          <a:off x="11487150" y="6256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99C7D4D-63D7-47DC-82BC-417D6F9FEE5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5170995-046A-4B16-A1F8-44CFE077238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849093F-C4C3-47FA-87BB-ACD732A7049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727C179-C020-4FC6-8F1D-A2D48EF31A4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E8044DF-38D9-4492-9BE1-FA8B0CD4912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30" name="楕円 429">
          <a:extLst>
            <a:ext uri="{FF2B5EF4-FFF2-40B4-BE49-F238E27FC236}">
              <a16:creationId xmlns:a16="http://schemas.microsoft.com/office/drawing/2014/main" id="{DCD7BE71-0398-4D17-A255-6F9E343C949E}"/>
            </a:ext>
          </a:extLst>
        </xdr:cNvPr>
        <xdr:cNvSpPr/>
      </xdr:nvSpPr>
      <xdr:spPr>
        <a:xfrm>
          <a:off x="14649450" y="62027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18523</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180EF306-6171-4F31-9AE3-B6E1F0121973}"/>
            </a:ext>
          </a:extLst>
        </xdr:cNvPr>
        <xdr:cNvSpPr txBox="1"/>
      </xdr:nvSpPr>
      <xdr:spPr>
        <a:xfrm>
          <a:off x="14735175" y="618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156028</xdr:rowOff>
    </xdr:from>
    <xdr:to>
      <xdr:col>81</xdr:col>
      <xdr:colOff>101600</xdr:colOff>
      <xdr:row>38</xdr:row>
      <xdr:rowOff>86178</xdr:rowOff>
    </xdr:to>
    <xdr:sp macro="" textlink="">
      <xdr:nvSpPr>
        <xdr:cNvPr id="432" name="楕円 431">
          <a:extLst>
            <a:ext uri="{FF2B5EF4-FFF2-40B4-BE49-F238E27FC236}">
              <a16:creationId xmlns:a16="http://schemas.microsoft.com/office/drawing/2014/main" id="{8940251E-3C3B-4CB4-ACB8-3D7EA2A40243}"/>
            </a:ext>
          </a:extLst>
        </xdr:cNvPr>
        <xdr:cNvSpPr/>
      </xdr:nvSpPr>
      <xdr:spPr>
        <a:xfrm>
          <a:off x="13887450" y="61599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90896</xdr:rowOff>
    </xdr:to>
    <xdr:cxnSp macro="">
      <xdr:nvCxnSpPr>
        <xdr:cNvPr id="433" name="直線コネクタ 432">
          <a:extLst>
            <a:ext uri="{FF2B5EF4-FFF2-40B4-BE49-F238E27FC236}">
              <a16:creationId xmlns:a16="http://schemas.microsoft.com/office/drawing/2014/main" id="{D6B84F34-6631-4C9C-9AF2-81D26F954C68}"/>
            </a:ext>
          </a:extLst>
        </xdr:cNvPr>
        <xdr:cNvCxnSpPr/>
      </xdr:nvCxnSpPr>
      <xdr:spPr>
        <a:xfrm>
          <a:off x="13935075" y="6198053"/>
          <a:ext cx="762000" cy="5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434" name="楕円 433">
          <a:extLst>
            <a:ext uri="{FF2B5EF4-FFF2-40B4-BE49-F238E27FC236}">
              <a16:creationId xmlns:a16="http://schemas.microsoft.com/office/drawing/2014/main" id="{1CC1021B-B205-4252-BC2A-93EF90F39B3E}"/>
            </a:ext>
          </a:extLst>
        </xdr:cNvPr>
        <xdr:cNvSpPr/>
      </xdr:nvSpPr>
      <xdr:spPr>
        <a:xfrm>
          <a:off x="13096875" y="6045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38</xdr:row>
      <xdr:rowOff>35378</xdr:rowOff>
    </xdr:to>
    <xdr:cxnSp macro="">
      <xdr:nvCxnSpPr>
        <xdr:cNvPr id="435" name="直線コネクタ 434">
          <a:extLst>
            <a:ext uri="{FF2B5EF4-FFF2-40B4-BE49-F238E27FC236}">
              <a16:creationId xmlns:a16="http://schemas.microsoft.com/office/drawing/2014/main" id="{2C503B6F-A066-4F44-BCCD-3D4006D1BE37}"/>
            </a:ext>
          </a:extLst>
        </xdr:cNvPr>
        <xdr:cNvCxnSpPr/>
      </xdr:nvCxnSpPr>
      <xdr:spPr>
        <a:xfrm>
          <a:off x="13144500" y="6102985"/>
          <a:ext cx="790575" cy="9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436" name="楕円 435">
          <a:extLst>
            <a:ext uri="{FF2B5EF4-FFF2-40B4-BE49-F238E27FC236}">
              <a16:creationId xmlns:a16="http://schemas.microsoft.com/office/drawing/2014/main" id="{4A3829B8-E78F-4A94-B131-2F1588833EFE}"/>
            </a:ext>
          </a:extLst>
        </xdr:cNvPr>
        <xdr:cNvSpPr/>
      </xdr:nvSpPr>
      <xdr:spPr>
        <a:xfrm>
          <a:off x="12296775" y="6029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99060</xdr:rowOff>
    </xdr:to>
    <xdr:cxnSp macro="">
      <xdr:nvCxnSpPr>
        <xdr:cNvPr id="437" name="直線コネクタ 436">
          <a:extLst>
            <a:ext uri="{FF2B5EF4-FFF2-40B4-BE49-F238E27FC236}">
              <a16:creationId xmlns:a16="http://schemas.microsoft.com/office/drawing/2014/main" id="{1AC522A9-93E2-4129-98CF-B11C74464367}"/>
            </a:ext>
          </a:extLst>
        </xdr:cNvPr>
        <xdr:cNvCxnSpPr/>
      </xdr:nvCxnSpPr>
      <xdr:spPr>
        <a:xfrm>
          <a:off x="12344400" y="6076950"/>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64589</xdr:rowOff>
    </xdr:from>
    <xdr:to>
      <xdr:col>67</xdr:col>
      <xdr:colOff>101600</xdr:colOff>
      <xdr:row>37</xdr:row>
      <xdr:rowOff>166188</xdr:rowOff>
    </xdr:to>
    <xdr:sp macro="" textlink="">
      <xdr:nvSpPr>
        <xdr:cNvPr id="438" name="楕円 437">
          <a:extLst>
            <a:ext uri="{FF2B5EF4-FFF2-40B4-BE49-F238E27FC236}">
              <a16:creationId xmlns:a16="http://schemas.microsoft.com/office/drawing/2014/main" id="{462AE258-C31E-46EF-97D1-C1CFF571AD88}"/>
            </a:ext>
          </a:extLst>
        </xdr:cNvPr>
        <xdr:cNvSpPr/>
      </xdr:nvSpPr>
      <xdr:spPr>
        <a:xfrm>
          <a:off x="11487150" y="6068514"/>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115389</xdr:rowOff>
    </xdr:to>
    <xdr:cxnSp macro="">
      <xdr:nvCxnSpPr>
        <xdr:cNvPr id="439" name="直線コネクタ 438">
          <a:extLst>
            <a:ext uri="{FF2B5EF4-FFF2-40B4-BE49-F238E27FC236}">
              <a16:creationId xmlns:a16="http://schemas.microsoft.com/office/drawing/2014/main" id="{8BAF9A8D-8DA5-4A80-B96A-0C8992FC2FA0}"/>
            </a:ext>
          </a:extLst>
        </xdr:cNvPr>
        <xdr:cNvCxnSpPr/>
      </xdr:nvCxnSpPr>
      <xdr:spPr>
        <a:xfrm flipV="1">
          <a:off x="11534775" y="6076950"/>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F460DCA3-1D7F-4472-945E-C94E1AF971C0}"/>
            </a:ext>
          </a:extLst>
        </xdr:cNvPr>
        <xdr:cNvSpPr txBox="1"/>
      </xdr:nvSpPr>
      <xdr:spPr>
        <a:xfrm>
          <a:off x="13745219" y="626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2E058D4C-5AA9-48A8-B9A7-C99E7018CDE8}"/>
            </a:ext>
          </a:extLst>
        </xdr:cNvPr>
        <xdr:cNvSpPr txBox="1"/>
      </xdr:nvSpPr>
      <xdr:spPr>
        <a:xfrm>
          <a:off x="1296416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D7420704-04A0-42C8-BF1F-CC55B8F4D1A1}"/>
            </a:ext>
          </a:extLst>
        </xdr:cNvPr>
        <xdr:cNvSpPr txBox="1"/>
      </xdr:nvSpPr>
      <xdr:spPr>
        <a:xfrm>
          <a:off x="12164069"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C293E417-CC55-4C37-B055-6D15180EAAD8}"/>
            </a:ext>
          </a:extLst>
        </xdr:cNvPr>
        <xdr:cNvSpPr txBox="1"/>
      </xdr:nvSpPr>
      <xdr:spPr>
        <a:xfrm>
          <a:off x="113544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102705</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66D67254-C62C-486D-A141-A1C45C274300}"/>
            </a:ext>
          </a:extLst>
        </xdr:cNvPr>
        <xdr:cNvSpPr txBox="1"/>
      </xdr:nvSpPr>
      <xdr:spPr>
        <a:xfrm>
          <a:off x="13745219"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2C90381E-74F6-44D5-9594-1B4F69D9197B}"/>
            </a:ext>
          </a:extLst>
        </xdr:cNvPr>
        <xdr:cNvSpPr txBox="1"/>
      </xdr:nvSpPr>
      <xdr:spPr>
        <a:xfrm>
          <a:off x="12964169" y="584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C70B9DE2-A247-46AD-8177-08665784F40C}"/>
            </a:ext>
          </a:extLst>
        </xdr:cNvPr>
        <xdr:cNvSpPr txBox="1"/>
      </xdr:nvSpPr>
      <xdr:spPr>
        <a:xfrm>
          <a:off x="12164069" y="581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11266</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903DA602-B213-4B52-9EE1-BF37EC3DA95D}"/>
            </a:ext>
          </a:extLst>
        </xdr:cNvPr>
        <xdr:cNvSpPr txBox="1"/>
      </xdr:nvSpPr>
      <xdr:spPr>
        <a:xfrm>
          <a:off x="11354444"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3CFBD8A-1CCE-490F-9384-D448A9AFD49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1BCB834-974F-4EB0-946C-83C16CEB0C9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30E2536-3418-43C1-994B-516331C3156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7957E8DA-7E6C-43E3-A2F1-4737C824C40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CB7203C-3520-4C64-B348-5271A682866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2F1BE67-FA41-47FD-BBDD-68411CFB848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CD40EEA-ED61-4A38-A398-2F8D9BAC0D6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E94FB2A-DE1F-4872-AF27-2377543D584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3D532EE-F33D-45D2-B8A2-0522FAD5DE9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F961453-1541-43F5-9D09-E392400B93E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9C04887F-1600-4849-8411-8B0FD5FA0CD3}"/>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FF355231-D217-4911-8B97-679117F420AC}"/>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3458E940-848E-4A15-927F-39AAC6E71AB6}"/>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1" name="テキスト ボックス 460">
          <a:extLst>
            <a:ext uri="{FF2B5EF4-FFF2-40B4-BE49-F238E27FC236}">
              <a16:creationId xmlns:a16="http://schemas.microsoft.com/office/drawing/2014/main" id="{A7114330-A961-4AC2-B8CA-50453194D8C8}"/>
            </a:ext>
          </a:extLst>
        </xdr:cNvPr>
        <xdr:cNvSpPr txBox="1"/>
      </xdr:nvSpPr>
      <xdr:spPr>
        <a:xfrm>
          <a:off x="15849828" y="599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F008D94C-7E5A-4EBF-9E23-D898C2512F2E}"/>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3" name="テキスト ボックス 462">
          <a:extLst>
            <a:ext uri="{FF2B5EF4-FFF2-40B4-BE49-F238E27FC236}">
              <a16:creationId xmlns:a16="http://schemas.microsoft.com/office/drawing/2014/main" id="{AF21695E-BF8C-452E-BBCC-BF3CCC983465}"/>
            </a:ext>
          </a:extLst>
        </xdr:cNvPr>
        <xdr:cNvSpPr txBox="1"/>
      </xdr:nvSpPr>
      <xdr:spPr>
        <a:xfrm>
          <a:off x="15849828" y="5455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21F6732E-2156-4678-9295-293820CA374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5" name="テキスト ボックス 464">
          <a:extLst>
            <a:ext uri="{FF2B5EF4-FFF2-40B4-BE49-F238E27FC236}">
              <a16:creationId xmlns:a16="http://schemas.microsoft.com/office/drawing/2014/main" id="{49198A75-F746-4322-A167-5B876D826554}"/>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05F6ED2D-5508-423B-B1DF-8E7C9D0A0B5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7" name="直線コネクタ 466">
          <a:extLst>
            <a:ext uri="{FF2B5EF4-FFF2-40B4-BE49-F238E27FC236}">
              <a16:creationId xmlns:a16="http://schemas.microsoft.com/office/drawing/2014/main" id="{C8744A60-7105-46A2-8884-73EFCE12C780}"/>
            </a:ext>
          </a:extLst>
        </xdr:cNvPr>
        <xdr:cNvCxnSpPr/>
      </xdr:nvCxnSpPr>
      <xdr:spPr>
        <a:xfrm flipV="1">
          <a:off x="19954239" y="5582635"/>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4A58CD2C-6DB7-4B83-B44B-01D6AC226290}"/>
            </a:ext>
          </a:extLst>
        </xdr:cNvPr>
        <xdr:cNvSpPr txBox="1"/>
      </xdr:nvSpPr>
      <xdr:spPr>
        <a:xfrm>
          <a:off x="19992975" y="667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9" name="直線コネクタ 468">
          <a:extLst>
            <a:ext uri="{FF2B5EF4-FFF2-40B4-BE49-F238E27FC236}">
              <a16:creationId xmlns:a16="http://schemas.microsoft.com/office/drawing/2014/main" id="{B4B7D279-9406-4009-B7B0-68472A2C7524}"/>
            </a:ext>
          </a:extLst>
        </xdr:cNvPr>
        <xdr:cNvCxnSpPr/>
      </xdr:nvCxnSpPr>
      <xdr:spPr>
        <a:xfrm>
          <a:off x="19878675" y="6667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0" name="【一般廃棄物処理施設】&#10;一人当たり有形固定資産（償却資産）額最大値テキスト">
          <a:extLst>
            <a:ext uri="{FF2B5EF4-FFF2-40B4-BE49-F238E27FC236}">
              <a16:creationId xmlns:a16="http://schemas.microsoft.com/office/drawing/2014/main" id="{2B2D65DE-8BCE-4899-B1DE-EC75705BD7BD}"/>
            </a:ext>
          </a:extLst>
        </xdr:cNvPr>
        <xdr:cNvSpPr txBox="1"/>
      </xdr:nvSpPr>
      <xdr:spPr>
        <a:xfrm>
          <a:off x="19992975" y="5361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1" name="直線コネクタ 470">
          <a:extLst>
            <a:ext uri="{FF2B5EF4-FFF2-40B4-BE49-F238E27FC236}">
              <a16:creationId xmlns:a16="http://schemas.microsoft.com/office/drawing/2014/main" id="{507F0EBB-A145-4D20-A5A9-F0AD22BD28F1}"/>
            </a:ext>
          </a:extLst>
        </xdr:cNvPr>
        <xdr:cNvCxnSpPr/>
      </xdr:nvCxnSpPr>
      <xdr:spPr>
        <a:xfrm>
          <a:off x="19878675" y="558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2" name="【一般廃棄物処理施設】&#10;一人当たり有形固定資産（償却資産）額平均値テキスト">
          <a:extLst>
            <a:ext uri="{FF2B5EF4-FFF2-40B4-BE49-F238E27FC236}">
              <a16:creationId xmlns:a16="http://schemas.microsoft.com/office/drawing/2014/main" id="{1DB8B55B-223F-4351-8CB0-C3316F5B0DAD}"/>
            </a:ext>
          </a:extLst>
        </xdr:cNvPr>
        <xdr:cNvSpPr txBox="1"/>
      </xdr:nvSpPr>
      <xdr:spPr>
        <a:xfrm>
          <a:off x="19992975" y="6488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3" name="フローチャート: 判断 472">
          <a:extLst>
            <a:ext uri="{FF2B5EF4-FFF2-40B4-BE49-F238E27FC236}">
              <a16:creationId xmlns:a16="http://schemas.microsoft.com/office/drawing/2014/main" id="{9AF52CF6-5226-4EB8-898C-E4144DB17F38}"/>
            </a:ext>
          </a:extLst>
        </xdr:cNvPr>
        <xdr:cNvSpPr/>
      </xdr:nvSpPr>
      <xdr:spPr>
        <a:xfrm>
          <a:off x="19897725" y="6513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4" name="フローチャート: 判断 473">
          <a:extLst>
            <a:ext uri="{FF2B5EF4-FFF2-40B4-BE49-F238E27FC236}">
              <a16:creationId xmlns:a16="http://schemas.microsoft.com/office/drawing/2014/main" id="{928101CA-512D-47E7-AE4B-37347F3C520E}"/>
            </a:ext>
          </a:extLst>
        </xdr:cNvPr>
        <xdr:cNvSpPr/>
      </xdr:nvSpPr>
      <xdr:spPr>
        <a:xfrm>
          <a:off x="19154775" y="6535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5" name="フローチャート: 判断 474">
          <a:extLst>
            <a:ext uri="{FF2B5EF4-FFF2-40B4-BE49-F238E27FC236}">
              <a16:creationId xmlns:a16="http://schemas.microsoft.com/office/drawing/2014/main" id="{64714AFB-92FD-4617-BDA9-DD3375A016C3}"/>
            </a:ext>
          </a:extLst>
        </xdr:cNvPr>
        <xdr:cNvSpPr/>
      </xdr:nvSpPr>
      <xdr:spPr>
        <a:xfrm>
          <a:off x="18345150" y="6536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6" name="フローチャート: 判断 475">
          <a:extLst>
            <a:ext uri="{FF2B5EF4-FFF2-40B4-BE49-F238E27FC236}">
              <a16:creationId xmlns:a16="http://schemas.microsoft.com/office/drawing/2014/main" id="{4B879EC5-DCAC-4078-BA4B-5860FA6D6C53}"/>
            </a:ext>
          </a:extLst>
        </xdr:cNvPr>
        <xdr:cNvSpPr/>
      </xdr:nvSpPr>
      <xdr:spPr>
        <a:xfrm>
          <a:off x="17554575" y="6551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7" name="フローチャート: 判断 476">
          <a:extLst>
            <a:ext uri="{FF2B5EF4-FFF2-40B4-BE49-F238E27FC236}">
              <a16:creationId xmlns:a16="http://schemas.microsoft.com/office/drawing/2014/main" id="{B66DBC6F-1C11-43ED-9B4E-AA8E60C5EFCF}"/>
            </a:ext>
          </a:extLst>
        </xdr:cNvPr>
        <xdr:cNvSpPr/>
      </xdr:nvSpPr>
      <xdr:spPr>
        <a:xfrm>
          <a:off x="16754475" y="65547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91827D3-AAA0-4BB3-A766-C38022FD881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45870EF-E24F-4958-99A4-4F1638F46AA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7D60614-227F-4C6D-BC1E-EA8077EF45B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3D89E5A-FFB9-4272-87EB-BC9ED430774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3EDD13C-9F41-4B55-B806-D46FE4619B6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16921</xdr:rowOff>
    </xdr:from>
    <xdr:to>
      <xdr:col>116</xdr:col>
      <xdr:colOff>114300</xdr:colOff>
      <xdr:row>40</xdr:row>
      <xdr:rowOff>118521</xdr:rowOff>
    </xdr:to>
    <xdr:sp macro="" textlink="">
      <xdr:nvSpPr>
        <xdr:cNvPr id="483" name="楕円 482">
          <a:extLst>
            <a:ext uri="{FF2B5EF4-FFF2-40B4-BE49-F238E27FC236}">
              <a16:creationId xmlns:a16="http://schemas.microsoft.com/office/drawing/2014/main" id="{A027AE16-18E6-4D09-8BD0-9474D3BA7497}"/>
            </a:ext>
          </a:extLst>
        </xdr:cNvPr>
        <xdr:cNvSpPr/>
      </xdr:nvSpPr>
      <xdr:spPr>
        <a:xfrm>
          <a:off x="19897725" y="65034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147748</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8C310946-8A83-480E-9674-EC5B5FDF2482}"/>
            </a:ext>
          </a:extLst>
        </xdr:cNvPr>
        <xdr:cNvSpPr txBox="1"/>
      </xdr:nvSpPr>
      <xdr:spPr>
        <a:xfrm>
          <a:off x="19992975" y="63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17951</xdr:rowOff>
    </xdr:from>
    <xdr:to>
      <xdr:col>112</xdr:col>
      <xdr:colOff>38100</xdr:colOff>
      <xdr:row>40</xdr:row>
      <xdr:rowOff>119551</xdr:rowOff>
    </xdr:to>
    <xdr:sp macro="" textlink="">
      <xdr:nvSpPr>
        <xdr:cNvPr id="485" name="楕円 484">
          <a:extLst>
            <a:ext uri="{FF2B5EF4-FFF2-40B4-BE49-F238E27FC236}">
              <a16:creationId xmlns:a16="http://schemas.microsoft.com/office/drawing/2014/main" id="{B9800601-4366-4E47-AC65-9D6D9D8FF47A}"/>
            </a:ext>
          </a:extLst>
        </xdr:cNvPr>
        <xdr:cNvSpPr/>
      </xdr:nvSpPr>
      <xdr:spPr>
        <a:xfrm>
          <a:off x="19154775" y="65044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67721</xdr:rowOff>
    </xdr:from>
    <xdr:to>
      <xdr:col>116</xdr:col>
      <xdr:colOff>63500</xdr:colOff>
      <xdr:row>40</xdr:row>
      <xdr:rowOff>68751</xdr:rowOff>
    </xdr:to>
    <xdr:cxnSp macro="">
      <xdr:nvCxnSpPr>
        <xdr:cNvPr id="486" name="直線コネクタ 485">
          <a:extLst>
            <a:ext uri="{FF2B5EF4-FFF2-40B4-BE49-F238E27FC236}">
              <a16:creationId xmlns:a16="http://schemas.microsoft.com/office/drawing/2014/main" id="{EF5895F0-66C2-4943-AECC-BD997EFABE69}"/>
            </a:ext>
          </a:extLst>
        </xdr:cNvPr>
        <xdr:cNvCxnSpPr/>
      </xdr:nvCxnSpPr>
      <xdr:spPr>
        <a:xfrm flipV="1">
          <a:off x="19202400" y="6551071"/>
          <a:ext cx="752475"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8768</xdr:rowOff>
    </xdr:from>
    <xdr:to>
      <xdr:col>107</xdr:col>
      <xdr:colOff>101600</xdr:colOff>
      <xdr:row>40</xdr:row>
      <xdr:rowOff>110368</xdr:rowOff>
    </xdr:to>
    <xdr:sp macro="" textlink="">
      <xdr:nvSpPr>
        <xdr:cNvPr id="487" name="楕円 486">
          <a:extLst>
            <a:ext uri="{FF2B5EF4-FFF2-40B4-BE49-F238E27FC236}">
              <a16:creationId xmlns:a16="http://schemas.microsoft.com/office/drawing/2014/main" id="{0110A0B4-AD57-472B-B946-51C56ABA2573}"/>
            </a:ext>
          </a:extLst>
        </xdr:cNvPr>
        <xdr:cNvSpPr/>
      </xdr:nvSpPr>
      <xdr:spPr>
        <a:xfrm>
          <a:off x="18345150" y="64984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59568</xdr:rowOff>
    </xdr:from>
    <xdr:to>
      <xdr:col>111</xdr:col>
      <xdr:colOff>177800</xdr:colOff>
      <xdr:row>40</xdr:row>
      <xdr:rowOff>68751</xdr:rowOff>
    </xdr:to>
    <xdr:cxnSp macro="">
      <xdr:nvCxnSpPr>
        <xdr:cNvPr id="488" name="直線コネクタ 487">
          <a:extLst>
            <a:ext uri="{FF2B5EF4-FFF2-40B4-BE49-F238E27FC236}">
              <a16:creationId xmlns:a16="http://schemas.microsoft.com/office/drawing/2014/main" id="{E7329D40-A687-48DB-B218-2A3EF1C967C1}"/>
            </a:ext>
          </a:extLst>
        </xdr:cNvPr>
        <xdr:cNvCxnSpPr/>
      </xdr:nvCxnSpPr>
      <xdr:spPr>
        <a:xfrm>
          <a:off x="18392775" y="6546093"/>
          <a:ext cx="809625"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16206</xdr:rowOff>
    </xdr:from>
    <xdr:to>
      <xdr:col>102</xdr:col>
      <xdr:colOff>165100</xdr:colOff>
      <xdr:row>40</xdr:row>
      <xdr:rowOff>117806</xdr:rowOff>
    </xdr:to>
    <xdr:sp macro="" textlink="">
      <xdr:nvSpPr>
        <xdr:cNvPr id="489" name="楕円 488">
          <a:extLst>
            <a:ext uri="{FF2B5EF4-FFF2-40B4-BE49-F238E27FC236}">
              <a16:creationId xmlns:a16="http://schemas.microsoft.com/office/drawing/2014/main" id="{43EC0F04-1BA1-4395-BF5F-AAE2C8EAE302}"/>
            </a:ext>
          </a:extLst>
        </xdr:cNvPr>
        <xdr:cNvSpPr/>
      </xdr:nvSpPr>
      <xdr:spPr>
        <a:xfrm>
          <a:off x="17554575" y="65027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59568</xdr:rowOff>
    </xdr:from>
    <xdr:to>
      <xdr:col>107</xdr:col>
      <xdr:colOff>50800</xdr:colOff>
      <xdr:row>40</xdr:row>
      <xdr:rowOff>67006</xdr:rowOff>
    </xdr:to>
    <xdr:cxnSp macro="">
      <xdr:nvCxnSpPr>
        <xdr:cNvPr id="490" name="直線コネクタ 489">
          <a:extLst>
            <a:ext uri="{FF2B5EF4-FFF2-40B4-BE49-F238E27FC236}">
              <a16:creationId xmlns:a16="http://schemas.microsoft.com/office/drawing/2014/main" id="{C2664FDD-E8D4-41DF-A831-965E979E07F5}"/>
            </a:ext>
          </a:extLst>
        </xdr:cNvPr>
        <xdr:cNvCxnSpPr/>
      </xdr:nvCxnSpPr>
      <xdr:spPr>
        <a:xfrm flipV="1">
          <a:off x="17602200" y="6546093"/>
          <a:ext cx="790575"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33494</xdr:rowOff>
    </xdr:from>
    <xdr:to>
      <xdr:col>98</xdr:col>
      <xdr:colOff>38100</xdr:colOff>
      <xdr:row>40</xdr:row>
      <xdr:rowOff>135094</xdr:rowOff>
    </xdr:to>
    <xdr:sp macro="" textlink="">
      <xdr:nvSpPr>
        <xdr:cNvPr id="491" name="楕円 490">
          <a:extLst>
            <a:ext uri="{FF2B5EF4-FFF2-40B4-BE49-F238E27FC236}">
              <a16:creationId xmlns:a16="http://schemas.microsoft.com/office/drawing/2014/main" id="{E292441E-9CDA-4853-9018-086BBCAE2001}"/>
            </a:ext>
          </a:extLst>
        </xdr:cNvPr>
        <xdr:cNvSpPr/>
      </xdr:nvSpPr>
      <xdr:spPr>
        <a:xfrm>
          <a:off x="16754475" y="6516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67006</xdr:rowOff>
    </xdr:from>
    <xdr:to>
      <xdr:col>102</xdr:col>
      <xdr:colOff>114300</xdr:colOff>
      <xdr:row>40</xdr:row>
      <xdr:rowOff>84294</xdr:rowOff>
    </xdr:to>
    <xdr:cxnSp macro="">
      <xdr:nvCxnSpPr>
        <xdr:cNvPr id="492" name="直線コネクタ 491">
          <a:extLst>
            <a:ext uri="{FF2B5EF4-FFF2-40B4-BE49-F238E27FC236}">
              <a16:creationId xmlns:a16="http://schemas.microsoft.com/office/drawing/2014/main" id="{742D5C9B-81F4-4D8A-B9F2-599CEB2A6D64}"/>
            </a:ext>
          </a:extLst>
        </xdr:cNvPr>
        <xdr:cNvCxnSpPr/>
      </xdr:nvCxnSpPr>
      <xdr:spPr>
        <a:xfrm flipV="1">
          <a:off x="16802100" y="6550356"/>
          <a:ext cx="8001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3" name="n_1aveValue【一般廃棄物処理施設】&#10;一人当たり有形固定資産（償却資産）額">
          <a:extLst>
            <a:ext uri="{FF2B5EF4-FFF2-40B4-BE49-F238E27FC236}">
              <a16:creationId xmlns:a16="http://schemas.microsoft.com/office/drawing/2014/main" id="{B76B4F15-69B3-4A0C-920A-84D8F6C87DBD}"/>
            </a:ext>
          </a:extLst>
        </xdr:cNvPr>
        <xdr:cNvSpPr txBox="1"/>
      </xdr:nvSpPr>
      <xdr:spPr>
        <a:xfrm>
          <a:off x="18915595" y="662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4" name="n_2aveValue【一般廃棄物処理施設】&#10;一人当たり有形固定資産（償却資産）額">
          <a:extLst>
            <a:ext uri="{FF2B5EF4-FFF2-40B4-BE49-F238E27FC236}">
              <a16:creationId xmlns:a16="http://schemas.microsoft.com/office/drawing/2014/main" id="{DBB05498-B5CA-434B-B047-A104C362BB97}"/>
            </a:ext>
          </a:extLst>
        </xdr:cNvPr>
        <xdr:cNvSpPr txBox="1"/>
      </xdr:nvSpPr>
      <xdr:spPr>
        <a:xfrm>
          <a:off x="18134545" y="662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5" name="n_3aveValue【一般廃棄物処理施設】&#10;一人当たり有形固定資産（償却資産）額">
          <a:extLst>
            <a:ext uri="{FF2B5EF4-FFF2-40B4-BE49-F238E27FC236}">
              <a16:creationId xmlns:a16="http://schemas.microsoft.com/office/drawing/2014/main" id="{78DDE48A-D297-478F-B867-3A273A255482}"/>
            </a:ext>
          </a:extLst>
        </xdr:cNvPr>
        <xdr:cNvSpPr txBox="1"/>
      </xdr:nvSpPr>
      <xdr:spPr>
        <a:xfrm>
          <a:off x="17324920" y="664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96" name="n_4aveValue【一般廃棄物処理施設】&#10;一人当たり有形固定資産（償却資産）額">
          <a:extLst>
            <a:ext uri="{FF2B5EF4-FFF2-40B4-BE49-F238E27FC236}">
              <a16:creationId xmlns:a16="http://schemas.microsoft.com/office/drawing/2014/main" id="{6CEAF378-2DB8-431A-A55F-49FFB95B5083}"/>
            </a:ext>
          </a:extLst>
        </xdr:cNvPr>
        <xdr:cNvSpPr txBox="1"/>
      </xdr:nvSpPr>
      <xdr:spPr>
        <a:xfrm>
          <a:off x="16524820" y="664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136078</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4F090B7A-3A66-4503-886C-FBE033BAB241}"/>
            </a:ext>
          </a:extLst>
        </xdr:cNvPr>
        <xdr:cNvSpPr txBox="1"/>
      </xdr:nvSpPr>
      <xdr:spPr>
        <a:xfrm>
          <a:off x="18915595" y="629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126895</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4CD5AAC9-15F9-4D11-94AF-9A4EC1C95339}"/>
            </a:ext>
          </a:extLst>
        </xdr:cNvPr>
        <xdr:cNvSpPr txBox="1"/>
      </xdr:nvSpPr>
      <xdr:spPr>
        <a:xfrm>
          <a:off x="18134545" y="628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134333</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549290DE-24C6-49DF-81F3-242BA168C95C}"/>
            </a:ext>
          </a:extLst>
        </xdr:cNvPr>
        <xdr:cNvSpPr txBox="1"/>
      </xdr:nvSpPr>
      <xdr:spPr>
        <a:xfrm>
          <a:off x="17324920" y="629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151621</xdr:rowOff>
    </xdr:from>
    <xdr:ext cx="599010" cy="259045"/>
    <xdr:sp macro="" textlink="">
      <xdr:nvSpPr>
        <xdr:cNvPr id="500" name="n_4mainValue【一般廃棄物処理施設】&#10;一人当たり有形固定資産（償却資産）額">
          <a:extLst>
            <a:ext uri="{FF2B5EF4-FFF2-40B4-BE49-F238E27FC236}">
              <a16:creationId xmlns:a16="http://schemas.microsoft.com/office/drawing/2014/main" id="{A79F0F38-CFD5-4223-9188-EA2D2BEDFA2E}"/>
            </a:ext>
          </a:extLst>
        </xdr:cNvPr>
        <xdr:cNvSpPr txBox="1"/>
      </xdr:nvSpPr>
      <xdr:spPr>
        <a:xfrm>
          <a:off x="16524820" y="631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E12127EA-4778-4941-B649-2FC60F5B904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BEF14520-8607-4D38-8397-C70765F9110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46F9439D-DD14-48E7-AA9C-316A4968A83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1E4657EE-3DF2-4502-8F17-889C9736C68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14986101-7250-4BA7-A22E-B1D7487966B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AB95D957-F6AF-4FFE-806A-99DA6F62D08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5E6F50F5-4A1C-4B8E-9856-A42A5062ED8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DE451FC-D138-46BC-B4E3-E8B09EED275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1A5FB613-0497-46D3-9E64-0FA1FB74885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F3E78139-F429-4559-883C-6FF808B4F45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C68CB87-EBF3-467C-BD24-9BD4EB63A801}"/>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1540CEBA-7DE0-4C44-80FF-6380D324CF7B}"/>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C038D05D-CF01-4A58-8F1D-5DC6B4FA4ED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EBBDC977-C8BC-4A87-86FC-86A4CDA0FE5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8291F2D8-5C34-41EE-9A9B-E3D8FDF497B5}"/>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975C7303-3701-4107-A1E6-BE2ED94AAE94}"/>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B84CC0CD-1F2A-4398-8DD9-D543FD6A9801}"/>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C0920340-4CE3-4377-BB91-D124BF837EDA}"/>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E32F8-7939-40D3-865C-4A8DF7AFA149}"/>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90F5AB29-891B-42A8-A3F7-013EF0E12FE3}"/>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847C43A4-D8DA-43DF-B8AB-9FD3FD2F1183}"/>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A26971DE-C006-4A77-8A4A-2C6BF4E8390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6C80F0DE-C04A-4CE1-952D-0C11BDDACF81}"/>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1C9DEAF0-6BEC-45B6-BB79-15BAD1A3737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5" name="直線コネクタ 524">
          <a:extLst>
            <a:ext uri="{FF2B5EF4-FFF2-40B4-BE49-F238E27FC236}">
              <a16:creationId xmlns:a16="http://schemas.microsoft.com/office/drawing/2014/main" id="{23722321-F614-4B3E-BA1D-DD2BA4F57735}"/>
            </a:ext>
          </a:extLst>
        </xdr:cNvPr>
        <xdr:cNvCxnSpPr/>
      </xdr:nvCxnSpPr>
      <xdr:spPr>
        <a:xfrm flipV="1">
          <a:off x="14696439" y="8941435"/>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26" name="【保健センター・保健所】&#10;有形固定資産減価償却率最小値テキスト">
          <a:extLst>
            <a:ext uri="{FF2B5EF4-FFF2-40B4-BE49-F238E27FC236}">
              <a16:creationId xmlns:a16="http://schemas.microsoft.com/office/drawing/2014/main" id="{293F2120-8126-4BB8-ACB7-7FA18B973A47}"/>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27" name="直線コネクタ 526">
          <a:extLst>
            <a:ext uri="{FF2B5EF4-FFF2-40B4-BE49-F238E27FC236}">
              <a16:creationId xmlns:a16="http://schemas.microsoft.com/office/drawing/2014/main" id="{D9D9D6F3-648C-42B1-9082-9746D84EB1C0}"/>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AFB73BAA-783A-4FBD-8D63-49C8512B1F79}"/>
            </a:ext>
          </a:extLst>
        </xdr:cNvPr>
        <xdr:cNvSpPr txBox="1"/>
      </xdr:nvSpPr>
      <xdr:spPr>
        <a:xfrm>
          <a:off x="14735175" y="873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29" name="直線コネクタ 528">
          <a:extLst>
            <a:ext uri="{FF2B5EF4-FFF2-40B4-BE49-F238E27FC236}">
              <a16:creationId xmlns:a16="http://schemas.microsoft.com/office/drawing/2014/main" id="{EC432A13-D6ED-46BA-937A-496567A9E7A1}"/>
            </a:ext>
          </a:extLst>
        </xdr:cNvPr>
        <xdr:cNvCxnSpPr/>
      </xdr:nvCxnSpPr>
      <xdr:spPr>
        <a:xfrm>
          <a:off x="14611350" y="8941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8227DBE7-7CC7-47BF-B2C2-8DD8F60473DE}"/>
            </a:ext>
          </a:extLst>
        </xdr:cNvPr>
        <xdr:cNvSpPr txBox="1"/>
      </xdr:nvSpPr>
      <xdr:spPr>
        <a:xfrm>
          <a:off x="14735175" y="9398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1" name="フローチャート: 判断 530">
          <a:extLst>
            <a:ext uri="{FF2B5EF4-FFF2-40B4-BE49-F238E27FC236}">
              <a16:creationId xmlns:a16="http://schemas.microsoft.com/office/drawing/2014/main" id="{42198B70-3A5E-4C8B-8682-2853FDEE873C}"/>
            </a:ext>
          </a:extLst>
        </xdr:cNvPr>
        <xdr:cNvSpPr/>
      </xdr:nvSpPr>
      <xdr:spPr>
        <a:xfrm>
          <a:off x="14649450" y="9543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2" name="フローチャート: 判断 531">
          <a:extLst>
            <a:ext uri="{FF2B5EF4-FFF2-40B4-BE49-F238E27FC236}">
              <a16:creationId xmlns:a16="http://schemas.microsoft.com/office/drawing/2014/main" id="{4079E7A5-26D2-49C8-90CC-D772C88E7C85}"/>
            </a:ext>
          </a:extLst>
        </xdr:cNvPr>
        <xdr:cNvSpPr/>
      </xdr:nvSpPr>
      <xdr:spPr>
        <a:xfrm>
          <a:off x="13887450" y="9554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3" name="フローチャート: 判断 532">
          <a:extLst>
            <a:ext uri="{FF2B5EF4-FFF2-40B4-BE49-F238E27FC236}">
              <a16:creationId xmlns:a16="http://schemas.microsoft.com/office/drawing/2014/main" id="{F8267B4D-6762-4DFE-BF95-794F076C4FC1}"/>
            </a:ext>
          </a:extLst>
        </xdr:cNvPr>
        <xdr:cNvSpPr/>
      </xdr:nvSpPr>
      <xdr:spPr>
        <a:xfrm>
          <a:off x="13096875" y="9531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4" name="フローチャート: 判断 533">
          <a:extLst>
            <a:ext uri="{FF2B5EF4-FFF2-40B4-BE49-F238E27FC236}">
              <a16:creationId xmlns:a16="http://schemas.microsoft.com/office/drawing/2014/main" id="{F716E030-1CC8-4CCE-B7FA-0D51274AD011}"/>
            </a:ext>
          </a:extLst>
        </xdr:cNvPr>
        <xdr:cNvSpPr/>
      </xdr:nvSpPr>
      <xdr:spPr>
        <a:xfrm>
          <a:off x="12296775" y="9441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535" name="フローチャート: 判断 534">
          <a:extLst>
            <a:ext uri="{FF2B5EF4-FFF2-40B4-BE49-F238E27FC236}">
              <a16:creationId xmlns:a16="http://schemas.microsoft.com/office/drawing/2014/main" id="{9F0DE831-C76B-4AE3-B6EE-058886503331}"/>
            </a:ext>
          </a:extLst>
        </xdr:cNvPr>
        <xdr:cNvSpPr/>
      </xdr:nvSpPr>
      <xdr:spPr>
        <a:xfrm>
          <a:off x="11487150" y="9450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B4CC47A-F058-400F-A201-C01A6611F94A}"/>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FE36E56-663F-4591-B9DF-A0B3A8D2416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DEDB79B-B1AB-494D-B356-D9B7D67F982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E26CD21-4906-44AB-8D2C-3564FD4D378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26EAD1E-45A7-43DA-8ECF-0F09438BC57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41" name="楕円 540">
          <a:extLst>
            <a:ext uri="{FF2B5EF4-FFF2-40B4-BE49-F238E27FC236}">
              <a16:creationId xmlns:a16="http://schemas.microsoft.com/office/drawing/2014/main" id="{F3BC36D9-6B78-4A15-871F-095592D7E87A}"/>
            </a:ext>
          </a:extLst>
        </xdr:cNvPr>
        <xdr:cNvSpPr/>
      </xdr:nvSpPr>
      <xdr:spPr>
        <a:xfrm>
          <a:off x="14649450" y="9686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104792</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C4BEAE23-E29D-4C03-B774-9388D0FE14E3}"/>
            </a:ext>
          </a:extLst>
        </xdr:cNvPr>
        <xdr:cNvSpPr txBox="1"/>
      </xdr:nvSpPr>
      <xdr:spPr>
        <a:xfrm>
          <a:off x="14735175"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43" name="楕円 542">
          <a:extLst>
            <a:ext uri="{FF2B5EF4-FFF2-40B4-BE49-F238E27FC236}">
              <a16:creationId xmlns:a16="http://schemas.microsoft.com/office/drawing/2014/main" id="{A09BEA1F-2075-488A-A83F-71C73847FED0}"/>
            </a:ext>
          </a:extLst>
        </xdr:cNvPr>
        <xdr:cNvSpPr/>
      </xdr:nvSpPr>
      <xdr:spPr>
        <a:xfrm>
          <a:off x="13887450" y="9638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60</xdr:row>
      <xdr:rowOff>5715</xdr:rowOff>
    </xdr:to>
    <xdr:cxnSp macro="">
      <xdr:nvCxnSpPr>
        <xdr:cNvPr id="544" name="直線コネクタ 543">
          <a:extLst>
            <a:ext uri="{FF2B5EF4-FFF2-40B4-BE49-F238E27FC236}">
              <a16:creationId xmlns:a16="http://schemas.microsoft.com/office/drawing/2014/main" id="{14D6DC37-6CA3-43F1-82BF-C77A8AA505BD}"/>
            </a:ext>
          </a:extLst>
        </xdr:cNvPr>
        <xdr:cNvCxnSpPr/>
      </xdr:nvCxnSpPr>
      <xdr:spPr>
        <a:xfrm>
          <a:off x="13935075" y="9685655"/>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45" name="楕円 544">
          <a:extLst>
            <a:ext uri="{FF2B5EF4-FFF2-40B4-BE49-F238E27FC236}">
              <a16:creationId xmlns:a16="http://schemas.microsoft.com/office/drawing/2014/main" id="{09CA0166-5E49-4DBF-98DB-8A50B204383E}"/>
            </a:ext>
          </a:extLst>
        </xdr:cNvPr>
        <xdr:cNvSpPr/>
      </xdr:nvSpPr>
      <xdr:spPr>
        <a:xfrm>
          <a:off x="13096875" y="9573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125730</xdr:rowOff>
    </xdr:to>
    <xdr:cxnSp macro="">
      <xdr:nvCxnSpPr>
        <xdr:cNvPr id="546" name="直線コネクタ 545">
          <a:extLst>
            <a:ext uri="{FF2B5EF4-FFF2-40B4-BE49-F238E27FC236}">
              <a16:creationId xmlns:a16="http://schemas.microsoft.com/office/drawing/2014/main" id="{3B785EB2-E595-462A-BC3C-B9DC48A8C730}"/>
            </a:ext>
          </a:extLst>
        </xdr:cNvPr>
        <xdr:cNvCxnSpPr/>
      </xdr:nvCxnSpPr>
      <xdr:spPr>
        <a:xfrm>
          <a:off x="13144500" y="9631045"/>
          <a:ext cx="7905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47" name="楕円 546">
          <a:extLst>
            <a:ext uri="{FF2B5EF4-FFF2-40B4-BE49-F238E27FC236}">
              <a16:creationId xmlns:a16="http://schemas.microsoft.com/office/drawing/2014/main" id="{8BCC83AC-3B11-43ED-9FB5-EBBEFC14F833}"/>
            </a:ext>
          </a:extLst>
        </xdr:cNvPr>
        <xdr:cNvSpPr/>
      </xdr:nvSpPr>
      <xdr:spPr>
        <a:xfrm>
          <a:off x="12296775" y="956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64770</xdr:rowOff>
    </xdr:to>
    <xdr:cxnSp macro="">
      <xdr:nvCxnSpPr>
        <xdr:cNvPr id="548" name="直線コネクタ 547">
          <a:extLst>
            <a:ext uri="{FF2B5EF4-FFF2-40B4-BE49-F238E27FC236}">
              <a16:creationId xmlns:a16="http://schemas.microsoft.com/office/drawing/2014/main" id="{3982C27B-9021-42E4-8B00-0CAB9AAA0C45}"/>
            </a:ext>
          </a:extLst>
        </xdr:cNvPr>
        <xdr:cNvCxnSpPr/>
      </xdr:nvCxnSpPr>
      <xdr:spPr>
        <a:xfrm>
          <a:off x="12344400" y="960120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103505</xdr:rowOff>
    </xdr:from>
    <xdr:to>
      <xdr:col>67</xdr:col>
      <xdr:colOff>101600</xdr:colOff>
      <xdr:row>59</xdr:row>
      <xdr:rowOff>33655</xdr:rowOff>
    </xdr:to>
    <xdr:sp macro="" textlink="">
      <xdr:nvSpPr>
        <xdr:cNvPr id="549" name="楕円 548">
          <a:extLst>
            <a:ext uri="{FF2B5EF4-FFF2-40B4-BE49-F238E27FC236}">
              <a16:creationId xmlns:a16="http://schemas.microsoft.com/office/drawing/2014/main" id="{00342063-19BF-4F11-8EC6-E7F31E4700AB}"/>
            </a:ext>
          </a:extLst>
        </xdr:cNvPr>
        <xdr:cNvSpPr/>
      </xdr:nvSpPr>
      <xdr:spPr>
        <a:xfrm>
          <a:off x="11487150" y="95078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154305</xdr:rowOff>
    </xdr:from>
    <xdr:to>
      <xdr:col>71</xdr:col>
      <xdr:colOff>177800</xdr:colOff>
      <xdr:row>59</xdr:row>
      <xdr:rowOff>38100</xdr:rowOff>
    </xdr:to>
    <xdr:cxnSp macro="">
      <xdr:nvCxnSpPr>
        <xdr:cNvPr id="550" name="直線コネクタ 549">
          <a:extLst>
            <a:ext uri="{FF2B5EF4-FFF2-40B4-BE49-F238E27FC236}">
              <a16:creationId xmlns:a16="http://schemas.microsoft.com/office/drawing/2014/main" id="{9C8DCAB2-C167-4472-80C8-C2F855FB1ACD}"/>
            </a:ext>
          </a:extLst>
        </xdr:cNvPr>
        <xdr:cNvCxnSpPr/>
      </xdr:nvCxnSpPr>
      <xdr:spPr>
        <a:xfrm>
          <a:off x="11534775" y="9555480"/>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74E116A2-C2C5-46F0-89B9-B803B0572AE1}"/>
            </a:ext>
          </a:extLst>
        </xdr:cNvPr>
        <xdr:cNvSpPr txBox="1"/>
      </xdr:nvSpPr>
      <xdr:spPr>
        <a:xfrm>
          <a:off x="1374521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19DA7418-9F41-4CB3-BCAE-06F22558559C}"/>
            </a:ext>
          </a:extLst>
        </xdr:cNvPr>
        <xdr:cNvSpPr txBox="1"/>
      </xdr:nvSpPr>
      <xdr:spPr>
        <a:xfrm>
          <a:off x="12964169"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44CF7055-928E-41CE-9AF8-8246583EB397}"/>
            </a:ext>
          </a:extLst>
        </xdr:cNvPr>
        <xdr:cNvSpPr txBox="1"/>
      </xdr:nvSpPr>
      <xdr:spPr>
        <a:xfrm>
          <a:off x="12164069"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7FE8AEC9-EF0D-467B-90A6-940BAAD8EFD7}"/>
            </a:ext>
          </a:extLst>
        </xdr:cNvPr>
        <xdr:cNvSpPr txBox="1"/>
      </xdr:nvSpPr>
      <xdr:spPr>
        <a:xfrm>
          <a:off x="11354444" y="923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4340A150-D224-48BF-9366-6BA9D917912E}"/>
            </a:ext>
          </a:extLst>
        </xdr:cNvPr>
        <xdr:cNvSpPr txBox="1"/>
      </xdr:nvSpPr>
      <xdr:spPr>
        <a:xfrm>
          <a:off x="1374521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2B52D5EE-6DA4-43BB-BC74-B548D9BBEACA}"/>
            </a:ext>
          </a:extLst>
        </xdr:cNvPr>
        <xdr:cNvSpPr txBox="1"/>
      </xdr:nvSpPr>
      <xdr:spPr>
        <a:xfrm>
          <a:off x="12964169"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F1277899-D8D3-4D6B-B0A4-92F5E6515B34}"/>
            </a:ext>
          </a:extLst>
        </xdr:cNvPr>
        <xdr:cNvSpPr txBox="1"/>
      </xdr:nvSpPr>
      <xdr:spPr>
        <a:xfrm>
          <a:off x="12164069"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24782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9F67CB72-0152-447E-BBC9-E2763C380393}"/>
            </a:ext>
          </a:extLst>
        </xdr:cNvPr>
        <xdr:cNvSpPr txBox="1"/>
      </xdr:nvSpPr>
      <xdr:spPr>
        <a:xfrm>
          <a:off x="11354444" y="959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C5AF9881-C133-492B-A071-4BB788CB57F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F6A44A8D-D8FF-4344-8942-48F69A09824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D0350237-CD3E-416C-B6A6-1FEB3D8B423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671D56B0-D7FF-4388-90C9-F4036429AB4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E595BA4A-064F-42BB-A485-2F62065C469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584FAF8F-45EE-4E0B-B9B6-C79F76B4B09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BBAD14C8-0CE3-4401-86EB-E0E233AAE0D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CA831685-F7C7-4AEA-B981-A49DD44C2B8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A5B52533-1BD7-4332-8F5A-56A734D571F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EFF33665-B2C9-4755-BB26-E42406159F6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5F889271-7905-4766-8352-4CDAA7F99DE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14B8F5FC-52AE-4698-809E-EDDB7988DBF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91A61D4F-8BAE-4C3A-B65F-20730B7CEFE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AADAF269-2DF2-4417-9F10-8AF3F266CB2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AB686297-340E-48F6-822D-432B4D1EC9A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23C176DF-353D-412B-B602-CEE88412E17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7A4D8BFB-4870-42FC-A478-9495714B092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C56C9BA1-DCA5-4006-90AB-5E591C8B9D5F}"/>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7A52820B-E02F-4E0C-BB99-6F3D803ACC49}"/>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D8E7C0DE-7339-4743-BE2A-10471CB10844}"/>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FC42663A-38BA-4272-90E8-C1A6EB7BE1A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BADCD1CB-698D-41E4-B145-65B39FD20AE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45A31C43-8529-4CA1-AD38-7C57A817E26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2" name="直線コネクタ 581">
          <a:extLst>
            <a:ext uri="{FF2B5EF4-FFF2-40B4-BE49-F238E27FC236}">
              <a16:creationId xmlns:a16="http://schemas.microsoft.com/office/drawing/2014/main" id="{369ADF4E-2370-4413-B1B3-91398DC0D6B3}"/>
            </a:ext>
          </a:extLst>
        </xdr:cNvPr>
        <xdr:cNvCxnSpPr/>
      </xdr:nvCxnSpPr>
      <xdr:spPr>
        <a:xfrm flipV="1">
          <a:off x="19954239" y="908812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0537AB42-F851-4B76-9AA5-2B8D9C9DBCD8}"/>
            </a:ext>
          </a:extLst>
        </xdr:cNvPr>
        <xdr:cNvSpPr txBox="1"/>
      </xdr:nvSpPr>
      <xdr:spPr>
        <a:xfrm>
          <a:off x="19992975"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4" name="直線コネクタ 583">
          <a:extLst>
            <a:ext uri="{FF2B5EF4-FFF2-40B4-BE49-F238E27FC236}">
              <a16:creationId xmlns:a16="http://schemas.microsoft.com/office/drawing/2014/main" id="{F5DC7E8E-733F-4A32-8523-A7CCECCBF7C7}"/>
            </a:ext>
          </a:extLst>
        </xdr:cNvPr>
        <xdr:cNvCxnSpPr/>
      </xdr:nvCxnSpPr>
      <xdr:spPr>
        <a:xfrm>
          <a:off x="19878675" y="1039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890BB56E-9DB7-4ECA-9A48-9FABDD1AB5D4}"/>
            </a:ext>
          </a:extLst>
        </xdr:cNvPr>
        <xdr:cNvSpPr txBox="1"/>
      </xdr:nvSpPr>
      <xdr:spPr>
        <a:xfrm>
          <a:off x="19992975" y="887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86" name="直線コネクタ 585">
          <a:extLst>
            <a:ext uri="{FF2B5EF4-FFF2-40B4-BE49-F238E27FC236}">
              <a16:creationId xmlns:a16="http://schemas.microsoft.com/office/drawing/2014/main" id="{AC20D084-59B4-4439-A6DE-0057DE6F402A}"/>
            </a:ext>
          </a:extLst>
        </xdr:cNvPr>
        <xdr:cNvCxnSpPr/>
      </xdr:nvCxnSpPr>
      <xdr:spPr>
        <a:xfrm>
          <a:off x="19878675" y="9088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770D1E18-503A-4BC8-A9C8-F472D195D406}"/>
            </a:ext>
          </a:extLst>
        </xdr:cNvPr>
        <xdr:cNvSpPr txBox="1"/>
      </xdr:nvSpPr>
      <xdr:spPr>
        <a:xfrm>
          <a:off x="19992975"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88" name="フローチャート: 判断 587">
          <a:extLst>
            <a:ext uri="{FF2B5EF4-FFF2-40B4-BE49-F238E27FC236}">
              <a16:creationId xmlns:a16="http://schemas.microsoft.com/office/drawing/2014/main" id="{6E6F4F1D-CD0A-4B72-947F-5BCF8F06613A}"/>
            </a:ext>
          </a:extLst>
        </xdr:cNvPr>
        <xdr:cNvSpPr/>
      </xdr:nvSpPr>
      <xdr:spPr>
        <a:xfrm>
          <a:off x="19897725"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89" name="フローチャート: 判断 588">
          <a:extLst>
            <a:ext uri="{FF2B5EF4-FFF2-40B4-BE49-F238E27FC236}">
              <a16:creationId xmlns:a16="http://schemas.microsoft.com/office/drawing/2014/main" id="{0355DA86-097C-40C0-BEAD-41D7E8C5915D}"/>
            </a:ext>
          </a:extLst>
        </xdr:cNvPr>
        <xdr:cNvSpPr/>
      </xdr:nvSpPr>
      <xdr:spPr>
        <a:xfrm>
          <a:off x="19154775" y="10125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90" name="フローチャート: 判断 589">
          <a:extLst>
            <a:ext uri="{FF2B5EF4-FFF2-40B4-BE49-F238E27FC236}">
              <a16:creationId xmlns:a16="http://schemas.microsoft.com/office/drawing/2014/main" id="{1D8B9BC8-CEB4-4947-A033-76E7D00F2C69}"/>
            </a:ext>
          </a:extLst>
        </xdr:cNvPr>
        <xdr:cNvSpPr/>
      </xdr:nvSpPr>
      <xdr:spPr>
        <a:xfrm>
          <a:off x="18345150" y="101371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91" name="フローチャート: 判断 590">
          <a:extLst>
            <a:ext uri="{FF2B5EF4-FFF2-40B4-BE49-F238E27FC236}">
              <a16:creationId xmlns:a16="http://schemas.microsoft.com/office/drawing/2014/main" id="{8F7ED7A8-98A0-4C4B-B5AE-077445718265}"/>
            </a:ext>
          </a:extLst>
        </xdr:cNvPr>
        <xdr:cNvSpPr/>
      </xdr:nvSpPr>
      <xdr:spPr>
        <a:xfrm>
          <a:off x="175545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92" name="フローチャート: 判断 591">
          <a:extLst>
            <a:ext uri="{FF2B5EF4-FFF2-40B4-BE49-F238E27FC236}">
              <a16:creationId xmlns:a16="http://schemas.microsoft.com/office/drawing/2014/main" id="{5DF3B171-0312-4268-80F1-D772A953C2C9}"/>
            </a:ext>
          </a:extLst>
        </xdr:cNvPr>
        <xdr:cNvSpPr/>
      </xdr:nvSpPr>
      <xdr:spPr>
        <a:xfrm>
          <a:off x="16754475" y="1007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E6272A4-461F-40A1-8FAC-E376FDEAC22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A14F61A-C07A-4684-B755-FFAB3D4033A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05A5527-1F7C-410D-A00F-6E8A2CE1367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28FA353-EB77-4E77-A724-84F8499F4E6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A82E7B7-1720-46B0-94CF-321C1D0ABE1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15240</xdr:rowOff>
    </xdr:from>
    <xdr:to>
      <xdr:col>116</xdr:col>
      <xdr:colOff>114300</xdr:colOff>
      <xdr:row>61</xdr:row>
      <xdr:rowOff>116840</xdr:rowOff>
    </xdr:to>
    <xdr:sp macro="" textlink="">
      <xdr:nvSpPr>
        <xdr:cNvPr id="598" name="楕円 597">
          <a:extLst>
            <a:ext uri="{FF2B5EF4-FFF2-40B4-BE49-F238E27FC236}">
              <a16:creationId xmlns:a16="http://schemas.microsoft.com/office/drawing/2014/main" id="{FB5DB9C1-3691-4DEF-A0C7-262BA1CC084B}"/>
            </a:ext>
          </a:extLst>
        </xdr:cNvPr>
        <xdr:cNvSpPr/>
      </xdr:nvSpPr>
      <xdr:spPr>
        <a:xfrm>
          <a:off x="19897725" y="9899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38117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DF8FA1DC-66A0-4CDB-A68A-AC377143DCA2}"/>
            </a:ext>
          </a:extLst>
        </xdr:cNvPr>
        <xdr:cNvSpPr txBox="1"/>
      </xdr:nvSpPr>
      <xdr:spPr>
        <a:xfrm>
          <a:off x="19992975" y="97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19050</xdr:rowOff>
    </xdr:from>
    <xdr:to>
      <xdr:col>112</xdr:col>
      <xdr:colOff>38100</xdr:colOff>
      <xdr:row>61</xdr:row>
      <xdr:rowOff>120650</xdr:rowOff>
    </xdr:to>
    <xdr:sp macro="" textlink="">
      <xdr:nvSpPr>
        <xdr:cNvPr id="600" name="楕円 599">
          <a:extLst>
            <a:ext uri="{FF2B5EF4-FFF2-40B4-BE49-F238E27FC236}">
              <a16:creationId xmlns:a16="http://schemas.microsoft.com/office/drawing/2014/main" id="{D3C53B65-40CA-426A-99C1-58705C5AE296}"/>
            </a:ext>
          </a:extLst>
        </xdr:cNvPr>
        <xdr:cNvSpPr/>
      </xdr:nvSpPr>
      <xdr:spPr>
        <a:xfrm>
          <a:off x="19154775" y="99060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66040</xdr:rowOff>
    </xdr:from>
    <xdr:to>
      <xdr:col>116</xdr:col>
      <xdr:colOff>63500</xdr:colOff>
      <xdr:row>61</xdr:row>
      <xdr:rowOff>69850</xdr:rowOff>
    </xdr:to>
    <xdr:cxnSp macro="">
      <xdr:nvCxnSpPr>
        <xdr:cNvPr id="601" name="直線コネクタ 600">
          <a:extLst>
            <a:ext uri="{FF2B5EF4-FFF2-40B4-BE49-F238E27FC236}">
              <a16:creationId xmlns:a16="http://schemas.microsoft.com/office/drawing/2014/main" id="{15D44DF7-D4E5-44FC-9E28-09638C5FAC0B}"/>
            </a:ext>
          </a:extLst>
        </xdr:cNvPr>
        <xdr:cNvCxnSpPr/>
      </xdr:nvCxnSpPr>
      <xdr:spPr>
        <a:xfrm flipV="1">
          <a:off x="19202400" y="995616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602" name="楕円 601">
          <a:extLst>
            <a:ext uri="{FF2B5EF4-FFF2-40B4-BE49-F238E27FC236}">
              <a16:creationId xmlns:a16="http://schemas.microsoft.com/office/drawing/2014/main" id="{0E7DBB27-0102-43F6-8C19-72B178451B9C}"/>
            </a:ext>
          </a:extLst>
        </xdr:cNvPr>
        <xdr:cNvSpPr/>
      </xdr:nvSpPr>
      <xdr:spPr>
        <a:xfrm>
          <a:off x="18345150" y="9915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69850</xdr:rowOff>
    </xdr:from>
    <xdr:to>
      <xdr:col>111</xdr:col>
      <xdr:colOff>177800</xdr:colOff>
      <xdr:row>61</xdr:row>
      <xdr:rowOff>76200</xdr:rowOff>
    </xdr:to>
    <xdr:cxnSp macro="">
      <xdr:nvCxnSpPr>
        <xdr:cNvPr id="603" name="直線コネクタ 602">
          <a:extLst>
            <a:ext uri="{FF2B5EF4-FFF2-40B4-BE49-F238E27FC236}">
              <a16:creationId xmlns:a16="http://schemas.microsoft.com/office/drawing/2014/main" id="{17513399-4B0D-473B-A7C4-022791E2C076}"/>
            </a:ext>
          </a:extLst>
        </xdr:cNvPr>
        <xdr:cNvCxnSpPr/>
      </xdr:nvCxnSpPr>
      <xdr:spPr>
        <a:xfrm flipV="1">
          <a:off x="18392775" y="99536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04" name="楕円 603">
          <a:extLst>
            <a:ext uri="{FF2B5EF4-FFF2-40B4-BE49-F238E27FC236}">
              <a16:creationId xmlns:a16="http://schemas.microsoft.com/office/drawing/2014/main" id="{0DAC2EC2-CA2D-47BB-A1B4-8D4EA77FAD6F}"/>
            </a:ext>
          </a:extLst>
        </xdr:cNvPr>
        <xdr:cNvSpPr/>
      </xdr:nvSpPr>
      <xdr:spPr>
        <a:xfrm>
          <a:off x="17554575" y="9915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82550</xdr:rowOff>
    </xdr:to>
    <xdr:cxnSp macro="">
      <xdr:nvCxnSpPr>
        <xdr:cNvPr id="605" name="直線コネクタ 604">
          <a:extLst>
            <a:ext uri="{FF2B5EF4-FFF2-40B4-BE49-F238E27FC236}">
              <a16:creationId xmlns:a16="http://schemas.microsoft.com/office/drawing/2014/main" id="{A4EA2126-0030-4A66-8E76-7DD3F4BB2815}"/>
            </a:ext>
          </a:extLst>
        </xdr:cNvPr>
        <xdr:cNvCxnSpPr/>
      </xdr:nvCxnSpPr>
      <xdr:spPr>
        <a:xfrm flipV="1">
          <a:off x="17602200" y="996315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43180</xdr:rowOff>
    </xdr:from>
    <xdr:to>
      <xdr:col>98</xdr:col>
      <xdr:colOff>38100</xdr:colOff>
      <xdr:row>61</xdr:row>
      <xdr:rowOff>144780</xdr:rowOff>
    </xdr:to>
    <xdr:sp macro="" textlink="">
      <xdr:nvSpPr>
        <xdr:cNvPr id="606" name="楕円 605">
          <a:extLst>
            <a:ext uri="{FF2B5EF4-FFF2-40B4-BE49-F238E27FC236}">
              <a16:creationId xmlns:a16="http://schemas.microsoft.com/office/drawing/2014/main" id="{96280CD6-3006-4AF0-A11D-5D8A03461CFB}"/>
            </a:ext>
          </a:extLst>
        </xdr:cNvPr>
        <xdr:cNvSpPr/>
      </xdr:nvSpPr>
      <xdr:spPr>
        <a:xfrm>
          <a:off x="16754475" y="9933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82550</xdr:rowOff>
    </xdr:from>
    <xdr:to>
      <xdr:col>102</xdr:col>
      <xdr:colOff>114300</xdr:colOff>
      <xdr:row>61</xdr:row>
      <xdr:rowOff>93980</xdr:rowOff>
    </xdr:to>
    <xdr:cxnSp macro="">
      <xdr:nvCxnSpPr>
        <xdr:cNvPr id="607" name="直線コネクタ 606">
          <a:extLst>
            <a:ext uri="{FF2B5EF4-FFF2-40B4-BE49-F238E27FC236}">
              <a16:creationId xmlns:a16="http://schemas.microsoft.com/office/drawing/2014/main" id="{7929C72C-2FF0-4911-886C-49BD1335A84C}"/>
            </a:ext>
          </a:extLst>
        </xdr:cNvPr>
        <xdr:cNvCxnSpPr/>
      </xdr:nvCxnSpPr>
      <xdr:spPr>
        <a:xfrm flipV="1">
          <a:off x="16802100" y="997267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608" name="n_1aveValue【保健センター・保健所】&#10;一人当たり面積">
          <a:extLst>
            <a:ext uri="{FF2B5EF4-FFF2-40B4-BE49-F238E27FC236}">
              <a16:creationId xmlns:a16="http://schemas.microsoft.com/office/drawing/2014/main" id="{A46193D7-9B09-40C9-B7CB-9D9FE953BA64}"/>
            </a:ext>
          </a:extLst>
        </xdr:cNvPr>
        <xdr:cNvSpPr txBox="1"/>
      </xdr:nvSpPr>
      <xdr:spPr>
        <a:xfrm>
          <a:off x="189834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609" name="n_2aveValue【保健センター・保健所】&#10;一人当たり面積">
          <a:extLst>
            <a:ext uri="{FF2B5EF4-FFF2-40B4-BE49-F238E27FC236}">
              <a16:creationId xmlns:a16="http://schemas.microsoft.com/office/drawing/2014/main" id="{A2EC6746-3BD2-4DFA-8AD4-834342037919}"/>
            </a:ext>
          </a:extLst>
        </xdr:cNvPr>
        <xdr:cNvSpPr txBox="1"/>
      </xdr:nvSpPr>
      <xdr:spPr>
        <a:xfrm>
          <a:off x="18183302" y="102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610" name="n_3aveValue【保健センター・保健所】&#10;一人当たり面積">
          <a:extLst>
            <a:ext uri="{FF2B5EF4-FFF2-40B4-BE49-F238E27FC236}">
              <a16:creationId xmlns:a16="http://schemas.microsoft.com/office/drawing/2014/main" id="{BA93762E-E506-4A03-8E9E-BBC965834870}"/>
            </a:ext>
          </a:extLst>
        </xdr:cNvPr>
        <xdr:cNvSpPr txBox="1"/>
      </xdr:nvSpPr>
      <xdr:spPr>
        <a:xfrm>
          <a:off x="173832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611" name="n_4aveValue【保健センター・保健所】&#10;一人当たり面積">
          <a:extLst>
            <a:ext uri="{FF2B5EF4-FFF2-40B4-BE49-F238E27FC236}">
              <a16:creationId xmlns:a16="http://schemas.microsoft.com/office/drawing/2014/main" id="{63B4C3F8-B07D-431A-8B85-352C2EBBCADF}"/>
            </a:ext>
          </a:extLst>
        </xdr:cNvPr>
        <xdr:cNvSpPr txBox="1"/>
      </xdr:nvSpPr>
      <xdr:spPr>
        <a:xfrm>
          <a:off x="16592627" y="1016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137177</xdr:rowOff>
    </xdr:from>
    <xdr:ext cx="469744" cy="259045"/>
    <xdr:sp macro="" textlink="">
      <xdr:nvSpPr>
        <xdr:cNvPr id="612" name="n_1mainValue【保健センター・保健所】&#10;一人当たり面積">
          <a:extLst>
            <a:ext uri="{FF2B5EF4-FFF2-40B4-BE49-F238E27FC236}">
              <a16:creationId xmlns:a16="http://schemas.microsoft.com/office/drawing/2014/main" id="{1EFE3839-1C71-4F0F-9EDB-6169A6E09F45}"/>
            </a:ext>
          </a:extLst>
        </xdr:cNvPr>
        <xdr:cNvSpPr txBox="1"/>
      </xdr:nvSpPr>
      <xdr:spPr>
        <a:xfrm>
          <a:off x="18983402"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3" name="n_2mainValue【保健センター・保健所】&#10;一人当たり面積">
          <a:extLst>
            <a:ext uri="{FF2B5EF4-FFF2-40B4-BE49-F238E27FC236}">
              <a16:creationId xmlns:a16="http://schemas.microsoft.com/office/drawing/2014/main" id="{74643F2E-8322-4CA1-82E2-CE796ED96934}"/>
            </a:ext>
          </a:extLst>
        </xdr:cNvPr>
        <xdr:cNvSpPr txBox="1"/>
      </xdr:nvSpPr>
      <xdr:spPr>
        <a:xfrm>
          <a:off x="18183302"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mainValue【保健センター・保健所】&#10;一人当たり面積">
          <a:extLst>
            <a:ext uri="{FF2B5EF4-FFF2-40B4-BE49-F238E27FC236}">
              <a16:creationId xmlns:a16="http://schemas.microsoft.com/office/drawing/2014/main" id="{ACE69D18-F265-4BD9-AE22-CF4661769E5C}"/>
            </a:ext>
          </a:extLst>
        </xdr:cNvPr>
        <xdr:cNvSpPr txBox="1"/>
      </xdr:nvSpPr>
      <xdr:spPr>
        <a:xfrm>
          <a:off x="17383202"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161307</xdr:rowOff>
    </xdr:from>
    <xdr:ext cx="469744" cy="259045"/>
    <xdr:sp macro="" textlink="">
      <xdr:nvSpPr>
        <xdr:cNvPr id="615" name="n_4mainValue【保健センター・保健所】&#10;一人当たり面積">
          <a:extLst>
            <a:ext uri="{FF2B5EF4-FFF2-40B4-BE49-F238E27FC236}">
              <a16:creationId xmlns:a16="http://schemas.microsoft.com/office/drawing/2014/main" id="{2E8170CC-C48A-4DE8-A4A1-BC0E887E5A5D}"/>
            </a:ext>
          </a:extLst>
        </xdr:cNvPr>
        <xdr:cNvSpPr txBox="1"/>
      </xdr:nvSpPr>
      <xdr:spPr>
        <a:xfrm>
          <a:off x="1659262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C9C185FE-3F40-4262-8289-C9EB4F9C25B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B494D4B1-E34F-4EE2-816F-294741FDF2B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272E9FDB-4BCA-42B6-A3D7-3131F0DC212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42516CA0-6425-451D-B75D-94F48EB427A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CCA1D047-DC43-4B15-BE54-C9DD640DE31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40F62396-77D3-496C-848C-F6DF75FC21D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270CFCDB-9537-49E4-8B35-E98E93A25BC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1F89D666-2043-49A3-8547-BFC85E7B8E9D}"/>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5400A12F-1F5B-4A4A-ABD5-0542B122F51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AA42F98E-5E3D-4B1F-9673-AFFAB267A9D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4E798B24-2B47-44AB-BCA5-B4F2009A7AA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FE710C13-2E01-4325-80BC-DF998B9B73B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D41EE3E5-D085-40B8-B0D5-DFF0A9404EA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5E80CA3E-04E0-4710-8A15-A01BABA5D20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3B115D45-7611-490D-B8BE-09F1C634843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2E2E64CF-9581-4678-8272-4FEC87945D10}"/>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38C5DDE8-A757-4FC5-8656-BBD85392389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91080340-8E63-4AC3-A7EC-38ED7C4A9C8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CC7D55E0-9AF3-4519-817E-98D1F9404F1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FCC2FB9A-10FD-428B-AEC1-EC4E4974976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CDF3D73D-C512-49FF-893B-B7FE5E1E686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FE4FAB63-4792-4C8C-B9EE-A06C773BC02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676C1B4E-663E-4F86-93F6-D6BC02C1CA9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981E7A4F-6A0C-403F-82CF-D578279E8C4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ED863FBB-1097-4062-B5BB-6CC1A9271C5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AD142D4A-BD53-4D8B-8CDD-6B81B0573C6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61CCC25A-067B-48C8-A019-B1959D0E68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76A3D7CE-D8B9-4928-A778-C4884535CCE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3C29CEA7-C6C4-4506-8C92-07F70742FDA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6BFB6EBD-9B11-460A-820D-783E1F9ADE3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714721D8-0C93-455F-BE85-DDFDE5C61D7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B139049F-238F-4E94-A8A4-4489D71E319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F5696BC3-9270-4788-838D-0573C271B5B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3CDF8060-56EA-4E4B-9366-AAC66C0E0F2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3F05286E-8DB1-4E38-B027-FA725E302A0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2910B820-75BB-488D-8A92-0444F9877D1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E1163F46-A761-4D86-B4A9-5B10EEF199F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3EB839AF-7D72-453D-A916-B2F3C7087516}"/>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4754D134-9121-417F-A52A-383F110637F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A2CC5EB7-695A-4B14-8C74-BCF7F66F3B1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863617CC-157A-4CBD-AD4E-E6E5A7F95E5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7" name="直線コネクタ 656">
          <a:extLst>
            <a:ext uri="{FF2B5EF4-FFF2-40B4-BE49-F238E27FC236}">
              <a16:creationId xmlns:a16="http://schemas.microsoft.com/office/drawing/2014/main" id="{979434C0-5EB5-421B-A0B1-C16C6BB39BAC}"/>
            </a:ext>
          </a:extLst>
        </xdr:cNvPr>
        <xdr:cNvCxnSpPr/>
      </xdr:nvCxnSpPr>
      <xdr:spPr>
        <a:xfrm flipV="1">
          <a:off x="14696439" y="1623976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8" name="【庁舎】&#10;有形固定資産減価償却率最小値テキスト">
          <a:extLst>
            <a:ext uri="{FF2B5EF4-FFF2-40B4-BE49-F238E27FC236}">
              <a16:creationId xmlns:a16="http://schemas.microsoft.com/office/drawing/2014/main" id="{76ABF1C1-5AA1-400D-A72A-A08E5896E973}"/>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9" name="直線コネクタ 658">
          <a:extLst>
            <a:ext uri="{FF2B5EF4-FFF2-40B4-BE49-F238E27FC236}">
              <a16:creationId xmlns:a16="http://schemas.microsoft.com/office/drawing/2014/main" id="{99B1746B-5BD8-401B-AB9C-5A8A50CD4AE6}"/>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0" name="【庁舎】&#10;有形固定資産減価償却率最大値テキスト">
          <a:extLst>
            <a:ext uri="{FF2B5EF4-FFF2-40B4-BE49-F238E27FC236}">
              <a16:creationId xmlns:a16="http://schemas.microsoft.com/office/drawing/2014/main" id="{2E4069E3-9190-4F70-9F4E-270F9017EE51}"/>
            </a:ext>
          </a:extLst>
        </xdr:cNvPr>
        <xdr:cNvSpPr txBox="1"/>
      </xdr:nvSpPr>
      <xdr:spPr>
        <a:xfrm>
          <a:off x="14735175" y="160086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1" name="直線コネクタ 660">
          <a:extLst>
            <a:ext uri="{FF2B5EF4-FFF2-40B4-BE49-F238E27FC236}">
              <a16:creationId xmlns:a16="http://schemas.microsoft.com/office/drawing/2014/main" id="{3B8A32F4-6E07-44E8-9EE0-5863F6C38B7D}"/>
            </a:ext>
          </a:extLst>
        </xdr:cNvPr>
        <xdr:cNvCxnSpPr/>
      </xdr:nvCxnSpPr>
      <xdr:spPr>
        <a:xfrm>
          <a:off x="14611350"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2" name="【庁舎】&#10;有形固定資産減価償却率平均値テキスト">
          <a:extLst>
            <a:ext uri="{FF2B5EF4-FFF2-40B4-BE49-F238E27FC236}">
              <a16:creationId xmlns:a16="http://schemas.microsoft.com/office/drawing/2014/main" id="{0448FB6C-9ACA-4B6A-B9C8-2E86C91729CF}"/>
            </a:ext>
          </a:extLst>
        </xdr:cNvPr>
        <xdr:cNvSpPr txBox="1"/>
      </xdr:nvSpPr>
      <xdr:spPr>
        <a:xfrm>
          <a:off x="14735175" y="1689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3" name="フローチャート: 判断 662">
          <a:extLst>
            <a:ext uri="{FF2B5EF4-FFF2-40B4-BE49-F238E27FC236}">
              <a16:creationId xmlns:a16="http://schemas.microsoft.com/office/drawing/2014/main" id="{DEAF228B-CCEE-4CB0-9CA1-3DD4AE084B05}"/>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4" name="フローチャート: 判断 663">
          <a:extLst>
            <a:ext uri="{FF2B5EF4-FFF2-40B4-BE49-F238E27FC236}">
              <a16:creationId xmlns:a16="http://schemas.microsoft.com/office/drawing/2014/main" id="{ABCDA512-92FC-4D62-A49D-992EB4FF3988}"/>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5" name="フローチャート: 判断 664">
          <a:extLst>
            <a:ext uri="{FF2B5EF4-FFF2-40B4-BE49-F238E27FC236}">
              <a16:creationId xmlns:a16="http://schemas.microsoft.com/office/drawing/2014/main" id="{F53DBFCE-BD3F-4374-A844-002662BD49C0}"/>
            </a:ext>
          </a:extLst>
        </xdr:cNvPr>
        <xdr:cNvSpPr/>
      </xdr:nvSpPr>
      <xdr:spPr>
        <a:xfrm>
          <a:off x="13096875" y="170398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6" name="フローチャート: 判断 665">
          <a:extLst>
            <a:ext uri="{FF2B5EF4-FFF2-40B4-BE49-F238E27FC236}">
              <a16:creationId xmlns:a16="http://schemas.microsoft.com/office/drawing/2014/main" id="{0B323926-1A61-4F65-94B0-C802306FE9C4}"/>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7" name="フローチャート: 判断 666">
          <a:extLst>
            <a:ext uri="{FF2B5EF4-FFF2-40B4-BE49-F238E27FC236}">
              <a16:creationId xmlns:a16="http://schemas.microsoft.com/office/drawing/2014/main" id="{AE989D88-A28F-4618-A2F4-1B7F6C5153EA}"/>
            </a:ext>
          </a:extLst>
        </xdr:cNvPr>
        <xdr:cNvSpPr/>
      </xdr:nvSpPr>
      <xdr:spPr>
        <a:xfrm>
          <a:off x="11487150" y="171149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687F957E-E346-40BF-9A8A-969ADEA6225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6A19C75-B6C9-4DC4-8155-3877EF1038E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BBB6798-3D4A-4336-B732-DA4361F7EB4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F34B7B3-9B73-4161-9895-9098DEFE4FF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ADB5222-2038-4D0F-B8F2-60740F3A41C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134801</xdr:rowOff>
    </xdr:from>
    <xdr:to>
      <xdr:col>85</xdr:col>
      <xdr:colOff>177800</xdr:colOff>
      <xdr:row>106</xdr:row>
      <xdr:rowOff>64951</xdr:rowOff>
    </xdr:to>
    <xdr:sp macro="" textlink="">
      <xdr:nvSpPr>
        <xdr:cNvPr id="673" name="楕円 672">
          <a:extLst>
            <a:ext uri="{FF2B5EF4-FFF2-40B4-BE49-F238E27FC236}">
              <a16:creationId xmlns:a16="http://schemas.microsoft.com/office/drawing/2014/main" id="{666FEB34-FE03-4BF0-A435-CC78E8183BC4}"/>
            </a:ext>
          </a:extLst>
        </xdr:cNvPr>
        <xdr:cNvSpPr/>
      </xdr:nvSpPr>
      <xdr:spPr>
        <a:xfrm>
          <a:off x="14649450" y="172798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113228</xdr:rowOff>
    </xdr:from>
    <xdr:ext cx="405111" cy="259045"/>
    <xdr:sp macro="" textlink="">
      <xdr:nvSpPr>
        <xdr:cNvPr id="674" name="【庁舎】&#10;有形固定資産減価償却率該当値テキスト">
          <a:extLst>
            <a:ext uri="{FF2B5EF4-FFF2-40B4-BE49-F238E27FC236}">
              <a16:creationId xmlns:a16="http://schemas.microsoft.com/office/drawing/2014/main" id="{F33819AA-CA50-4612-97FB-7CCFF3F2C75F}"/>
            </a:ext>
          </a:extLst>
        </xdr:cNvPr>
        <xdr:cNvSpPr txBox="1"/>
      </xdr:nvSpPr>
      <xdr:spPr>
        <a:xfrm>
          <a:off x="14735175" y="1725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675" name="楕円 674">
          <a:extLst>
            <a:ext uri="{FF2B5EF4-FFF2-40B4-BE49-F238E27FC236}">
              <a16:creationId xmlns:a16="http://schemas.microsoft.com/office/drawing/2014/main" id="{B18A71C3-810C-4EA9-873B-8FE4EBB75E9D}"/>
            </a:ext>
          </a:extLst>
        </xdr:cNvPr>
        <xdr:cNvSpPr/>
      </xdr:nvSpPr>
      <xdr:spPr>
        <a:xfrm>
          <a:off x="13887450" y="172470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14151</xdr:rowOff>
    </xdr:to>
    <xdr:cxnSp macro="">
      <xdr:nvCxnSpPr>
        <xdr:cNvPr id="676" name="直線コネクタ 675">
          <a:extLst>
            <a:ext uri="{FF2B5EF4-FFF2-40B4-BE49-F238E27FC236}">
              <a16:creationId xmlns:a16="http://schemas.microsoft.com/office/drawing/2014/main" id="{B1AFEFE3-BE9D-4B1D-B096-44AB34BDD3FF}"/>
            </a:ext>
          </a:extLst>
        </xdr:cNvPr>
        <xdr:cNvCxnSpPr/>
      </xdr:nvCxnSpPr>
      <xdr:spPr>
        <a:xfrm>
          <a:off x="13935075" y="17294679"/>
          <a:ext cx="762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77" name="楕円 676">
          <a:extLst>
            <a:ext uri="{FF2B5EF4-FFF2-40B4-BE49-F238E27FC236}">
              <a16:creationId xmlns:a16="http://schemas.microsoft.com/office/drawing/2014/main" id="{EB0AE711-C18E-42DF-A3EE-123C4688751C}"/>
            </a:ext>
          </a:extLst>
        </xdr:cNvPr>
        <xdr:cNvSpPr/>
      </xdr:nvSpPr>
      <xdr:spPr>
        <a:xfrm>
          <a:off x="13096875" y="172406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146413</xdr:rowOff>
    </xdr:from>
    <xdr:to>
      <xdr:col>81</xdr:col>
      <xdr:colOff>50800</xdr:colOff>
      <xdr:row>105</xdr:row>
      <xdr:rowOff>149679</xdr:rowOff>
    </xdr:to>
    <xdr:cxnSp macro="">
      <xdr:nvCxnSpPr>
        <xdr:cNvPr id="678" name="直線コネクタ 677">
          <a:extLst>
            <a:ext uri="{FF2B5EF4-FFF2-40B4-BE49-F238E27FC236}">
              <a16:creationId xmlns:a16="http://schemas.microsoft.com/office/drawing/2014/main" id="{3C398ADC-1A87-4584-AF22-319FA7960555}"/>
            </a:ext>
          </a:extLst>
        </xdr:cNvPr>
        <xdr:cNvCxnSpPr/>
      </xdr:nvCxnSpPr>
      <xdr:spPr>
        <a:xfrm>
          <a:off x="13144500" y="17288238"/>
          <a:ext cx="7905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67855</xdr:rowOff>
    </xdr:from>
    <xdr:to>
      <xdr:col>72</xdr:col>
      <xdr:colOff>38100</xdr:colOff>
      <xdr:row>105</xdr:row>
      <xdr:rowOff>169455</xdr:rowOff>
    </xdr:to>
    <xdr:sp macro="" textlink="">
      <xdr:nvSpPr>
        <xdr:cNvPr id="679" name="楕円 678">
          <a:extLst>
            <a:ext uri="{FF2B5EF4-FFF2-40B4-BE49-F238E27FC236}">
              <a16:creationId xmlns:a16="http://schemas.microsoft.com/office/drawing/2014/main" id="{E9CFDAA6-51F7-46B4-A545-4EA254583412}"/>
            </a:ext>
          </a:extLst>
        </xdr:cNvPr>
        <xdr:cNvSpPr/>
      </xdr:nvSpPr>
      <xdr:spPr>
        <a:xfrm>
          <a:off x="12296775" y="172096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118655</xdr:rowOff>
    </xdr:from>
    <xdr:to>
      <xdr:col>76</xdr:col>
      <xdr:colOff>114300</xdr:colOff>
      <xdr:row>105</xdr:row>
      <xdr:rowOff>146413</xdr:rowOff>
    </xdr:to>
    <xdr:cxnSp macro="">
      <xdr:nvCxnSpPr>
        <xdr:cNvPr id="680" name="直線コネクタ 679">
          <a:extLst>
            <a:ext uri="{FF2B5EF4-FFF2-40B4-BE49-F238E27FC236}">
              <a16:creationId xmlns:a16="http://schemas.microsoft.com/office/drawing/2014/main" id="{0E775FAC-4C53-485F-8B8F-EBD9C8475107}"/>
            </a:ext>
          </a:extLst>
        </xdr:cNvPr>
        <xdr:cNvCxnSpPr/>
      </xdr:nvCxnSpPr>
      <xdr:spPr>
        <a:xfrm>
          <a:off x="12344400" y="17266830"/>
          <a:ext cx="8001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681" name="楕円 680">
          <a:extLst>
            <a:ext uri="{FF2B5EF4-FFF2-40B4-BE49-F238E27FC236}">
              <a16:creationId xmlns:a16="http://schemas.microsoft.com/office/drawing/2014/main" id="{D051CA90-BFD9-4BCF-AD4F-035334D11480}"/>
            </a:ext>
          </a:extLst>
        </xdr:cNvPr>
        <xdr:cNvSpPr/>
      </xdr:nvSpPr>
      <xdr:spPr>
        <a:xfrm>
          <a:off x="11487150" y="17181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118655</xdr:rowOff>
    </xdr:to>
    <xdr:cxnSp macro="">
      <xdr:nvCxnSpPr>
        <xdr:cNvPr id="682" name="直線コネクタ 681">
          <a:extLst>
            <a:ext uri="{FF2B5EF4-FFF2-40B4-BE49-F238E27FC236}">
              <a16:creationId xmlns:a16="http://schemas.microsoft.com/office/drawing/2014/main" id="{67C5357A-6AFE-4E8F-82AC-8C2A0B5D18D5}"/>
            </a:ext>
          </a:extLst>
        </xdr:cNvPr>
        <xdr:cNvCxnSpPr/>
      </xdr:nvCxnSpPr>
      <xdr:spPr>
        <a:xfrm>
          <a:off x="11534775" y="17229455"/>
          <a:ext cx="809625" cy="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3" name="n_1aveValue【庁舎】&#10;有形固定資産減価償却率">
          <a:extLst>
            <a:ext uri="{FF2B5EF4-FFF2-40B4-BE49-F238E27FC236}">
              <a16:creationId xmlns:a16="http://schemas.microsoft.com/office/drawing/2014/main" id="{2B57EE8F-78CF-4955-B62F-E664391079FA}"/>
            </a:ext>
          </a:extLst>
        </xdr:cNvPr>
        <xdr:cNvSpPr txBox="1"/>
      </xdr:nvSpPr>
      <xdr:spPr>
        <a:xfrm>
          <a:off x="1374521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4" name="n_2aveValue【庁舎】&#10;有形固定資産減価償却率">
          <a:extLst>
            <a:ext uri="{FF2B5EF4-FFF2-40B4-BE49-F238E27FC236}">
              <a16:creationId xmlns:a16="http://schemas.microsoft.com/office/drawing/2014/main" id="{37491798-C0AD-47DA-8AEF-ED8978A401F4}"/>
            </a:ext>
          </a:extLst>
        </xdr:cNvPr>
        <xdr:cNvSpPr txBox="1"/>
      </xdr:nvSpPr>
      <xdr:spPr>
        <a:xfrm>
          <a:off x="12964169"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5" name="n_3aveValue【庁舎】&#10;有形固定資産減価償却率">
          <a:extLst>
            <a:ext uri="{FF2B5EF4-FFF2-40B4-BE49-F238E27FC236}">
              <a16:creationId xmlns:a16="http://schemas.microsoft.com/office/drawing/2014/main" id="{EC06F459-1936-409F-BF08-E750E0016EE6}"/>
            </a:ext>
          </a:extLst>
        </xdr:cNvPr>
        <xdr:cNvSpPr txBox="1"/>
      </xdr:nvSpPr>
      <xdr:spPr>
        <a:xfrm>
          <a:off x="12164069" y="1684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6" name="n_4aveValue【庁舎】&#10;有形固定資産減価償却率">
          <a:extLst>
            <a:ext uri="{FF2B5EF4-FFF2-40B4-BE49-F238E27FC236}">
              <a16:creationId xmlns:a16="http://schemas.microsoft.com/office/drawing/2014/main" id="{14F21BE1-706A-4EF9-B081-0441C6A0408A}"/>
            </a:ext>
          </a:extLst>
        </xdr:cNvPr>
        <xdr:cNvSpPr txBox="1"/>
      </xdr:nvSpPr>
      <xdr:spPr>
        <a:xfrm>
          <a:off x="11354444" y="168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687" name="n_1mainValue【庁舎】&#10;有形固定資産減価償却率">
          <a:extLst>
            <a:ext uri="{FF2B5EF4-FFF2-40B4-BE49-F238E27FC236}">
              <a16:creationId xmlns:a16="http://schemas.microsoft.com/office/drawing/2014/main" id="{5B39DD5E-8EEE-47F2-8832-B40D772BB5F3}"/>
            </a:ext>
          </a:extLst>
        </xdr:cNvPr>
        <xdr:cNvSpPr txBox="1"/>
      </xdr:nvSpPr>
      <xdr:spPr>
        <a:xfrm>
          <a:off x="13745219" y="1733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688" name="n_2mainValue【庁舎】&#10;有形固定資産減価償却率">
          <a:extLst>
            <a:ext uri="{FF2B5EF4-FFF2-40B4-BE49-F238E27FC236}">
              <a16:creationId xmlns:a16="http://schemas.microsoft.com/office/drawing/2014/main" id="{A59B04E5-06A3-4226-BF3E-199EB5150A98}"/>
            </a:ext>
          </a:extLst>
        </xdr:cNvPr>
        <xdr:cNvSpPr txBox="1"/>
      </xdr:nvSpPr>
      <xdr:spPr>
        <a:xfrm>
          <a:off x="1296416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160582</xdr:rowOff>
    </xdr:from>
    <xdr:ext cx="405111" cy="259045"/>
    <xdr:sp macro="" textlink="">
      <xdr:nvSpPr>
        <xdr:cNvPr id="689" name="n_3mainValue【庁舎】&#10;有形固定資産減価償却率">
          <a:extLst>
            <a:ext uri="{FF2B5EF4-FFF2-40B4-BE49-F238E27FC236}">
              <a16:creationId xmlns:a16="http://schemas.microsoft.com/office/drawing/2014/main" id="{3D009D55-DF04-4E66-9DD8-E4622B785391}"/>
            </a:ext>
          </a:extLst>
        </xdr:cNvPr>
        <xdr:cNvSpPr txBox="1"/>
      </xdr:nvSpPr>
      <xdr:spPr>
        <a:xfrm>
          <a:off x="12164069"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690" name="n_4mainValue【庁舎】&#10;有形固定資産減価償却率">
          <a:extLst>
            <a:ext uri="{FF2B5EF4-FFF2-40B4-BE49-F238E27FC236}">
              <a16:creationId xmlns:a16="http://schemas.microsoft.com/office/drawing/2014/main" id="{F4B7C5CF-0817-45D9-94FE-EC761F9CA818}"/>
            </a:ext>
          </a:extLst>
        </xdr:cNvPr>
        <xdr:cNvSpPr txBox="1"/>
      </xdr:nvSpPr>
      <xdr:spPr>
        <a:xfrm>
          <a:off x="113544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544CCF8F-A0EC-43C3-8539-A7C4F366286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4ACF1448-C9F0-41D9-A1E7-D48347F7DE4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7F71831F-C65B-4DEC-B91C-8D56A4A5E9C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DD846B38-59BB-44AF-BC78-153C031C543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94C7D9AC-5589-47C6-833B-627E46811C7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868254DB-BCB3-4B98-AFD5-C0C84824E6D8}"/>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A8E0C815-853D-4635-8443-3D2DC8D9963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4DC14EB4-6658-42C5-9F8B-3FDCE589AFD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75C04F31-C33D-4229-A9AF-3DBF9ED561B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D9B03363-9665-4BA1-8B02-2FA536B837E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1" name="テキスト ボックス 700">
          <a:extLst>
            <a:ext uri="{FF2B5EF4-FFF2-40B4-BE49-F238E27FC236}">
              <a16:creationId xmlns:a16="http://schemas.microsoft.com/office/drawing/2014/main" id="{E1FC8A5E-065B-496C-968C-8A4093244699}"/>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8E759034-CE5C-45F1-80ED-9C81E0B71400}"/>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C5AA5715-2805-4BF8-A782-5D85AEC6C1B3}"/>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4ACD8D21-89AF-4F7E-91A2-E4DAD967182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97C233E1-2F83-4ED9-9D99-E2D8A916DA45}"/>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0BD5EA0D-0917-44F0-AB33-D3F2036B5C6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A334D692-7D56-4981-B1DD-71F3557CEB73}"/>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AB2054D2-FF9E-4411-97FF-5EA98324D4C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F0405FBD-2DAD-48A0-90DE-6F79756B6AA8}"/>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98A3CF4F-98A3-4AB1-B712-46B9DF0935E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ED72F9EF-8A90-4C29-BEBA-0FA1A60A81A0}"/>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2BB31C4A-71C7-4C1D-82BE-03C7169576C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E2FEC7-8E6B-421E-8DCC-B6B9FD95FAA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7399FBA6-01CA-448E-98C0-66CFC320069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5" name="直線コネクタ 714">
          <a:extLst>
            <a:ext uri="{FF2B5EF4-FFF2-40B4-BE49-F238E27FC236}">
              <a16:creationId xmlns:a16="http://schemas.microsoft.com/office/drawing/2014/main" id="{E0ADE6A5-B1D0-4631-93BE-AF0F25AEBCC3}"/>
            </a:ext>
          </a:extLst>
        </xdr:cNvPr>
        <xdr:cNvCxnSpPr/>
      </xdr:nvCxnSpPr>
      <xdr:spPr>
        <a:xfrm flipV="1">
          <a:off x="19954239" y="1643062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6" name="【庁舎】&#10;一人当たり面積最小値テキスト">
          <a:extLst>
            <a:ext uri="{FF2B5EF4-FFF2-40B4-BE49-F238E27FC236}">
              <a16:creationId xmlns:a16="http://schemas.microsoft.com/office/drawing/2014/main" id="{B48C18BA-1AD1-4E1E-BD7B-B298C7E04CC2}"/>
            </a:ext>
          </a:extLst>
        </xdr:cNvPr>
        <xdr:cNvSpPr txBox="1"/>
      </xdr:nvSpPr>
      <xdr:spPr>
        <a:xfrm>
          <a:off x="19992975"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7" name="直線コネクタ 716">
          <a:extLst>
            <a:ext uri="{FF2B5EF4-FFF2-40B4-BE49-F238E27FC236}">
              <a16:creationId xmlns:a16="http://schemas.microsoft.com/office/drawing/2014/main" id="{25F54E3E-E502-4519-B067-31F02CDDBA7A}"/>
            </a:ext>
          </a:extLst>
        </xdr:cNvPr>
        <xdr:cNvCxnSpPr/>
      </xdr:nvCxnSpPr>
      <xdr:spPr>
        <a:xfrm>
          <a:off x="19878675"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8" name="【庁舎】&#10;一人当たり面積最大値テキスト">
          <a:extLst>
            <a:ext uri="{FF2B5EF4-FFF2-40B4-BE49-F238E27FC236}">
              <a16:creationId xmlns:a16="http://schemas.microsoft.com/office/drawing/2014/main" id="{DF95E090-6F6C-4DE4-96BB-BD88D97F6A7B}"/>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9" name="直線コネクタ 718">
          <a:extLst>
            <a:ext uri="{FF2B5EF4-FFF2-40B4-BE49-F238E27FC236}">
              <a16:creationId xmlns:a16="http://schemas.microsoft.com/office/drawing/2014/main" id="{6321035F-0BFD-45F4-B7C8-F2601783F171}"/>
            </a:ext>
          </a:extLst>
        </xdr:cNvPr>
        <xdr:cNvCxnSpPr/>
      </xdr:nvCxnSpPr>
      <xdr:spPr>
        <a:xfrm>
          <a:off x="19878675" y="16430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0" name="【庁舎】&#10;一人当たり面積平均値テキスト">
          <a:extLst>
            <a:ext uri="{FF2B5EF4-FFF2-40B4-BE49-F238E27FC236}">
              <a16:creationId xmlns:a16="http://schemas.microsoft.com/office/drawing/2014/main" id="{0AF7D7D8-F41C-4324-AF76-AE90DBA76754}"/>
            </a:ext>
          </a:extLst>
        </xdr:cNvPr>
        <xdr:cNvSpPr txBox="1"/>
      </xdr:nvSpPr>
      <xdr:spPr>
        <a:xfrm>
          <a:off x="19992975" y="17219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1" name="フローチャート: 判断 720">
          <a:extLst>
            <a:ext uri="{FF2B5EF4-FFF2-40B4-BE49-F238E27FC236}">
              <a16:creationId xmlns:a16="http://schemas.microsoft.com/office/drawing/2014/main" id="{1B4C84CB-90D7-4BB7-92D4-623083CCE779}"/>
            </a:ext>
          </a:extLst>
        </xdr:cNvPr>
        <xdr:cNvSpPr/>
      </xdr:nvSpPr>
      <xdr:spPr>
        <a:xfrm>
          <a:off x="19897725" y="1736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2" name="フローチャート: 判断 721">
          <a:extLst>
            <a:ext uri="{FF2B5EF4-FFF2-40B4-BE49-F238E27FC236}">
              <a16:creationId xmlns:a16="http://schemas.microsoft.com/office/drawing/2014/main" id="{798FC89E-4D8F-476D-B48E-F4037BBA3A49}"/>
            </a:ext>
          </a:extLst>
        </xdr:cNvPr>
        <xdr:cNvSpPr/>
      </xdr:nvSpPr>
      <xdr:spPr>
        <a:xfrm>
          <a:off x="19154775" y="17393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3" name="フローチャート: 判断 722">
          <a:extLst>
            <a:ext uri="{FF2B5EF4-FFF2-40B4-BE49-F238E27FC236}">
              <a16:creationId xmlns:a16="http://schemas.microsoft.com/office/drawing/2014/main" id="{0EA759B1-85AC-4DA4-95AC-829F8743AB60}"/>
            </a:ext>
          </a:extLst>
        </xdr:cNvPr>
        <xdr:cNvSpPr/>
      </xdr:nvSpPr>
      <xdr:spPr>
        <a:xfrm>
          <a:off x="18345150" y="17412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4" name="フローチャート: 判断 723">
          <a:extLst>
            <a:ext uri="{FF2B5EF4-FFF2-40B4-BE49-F238E27FC236}">
              <a16:creationId xmlns:a16="http://schemas.microsoft.com/office/drawing/2014/main" id="{B1350659-C1E0-4981-B16C-7E4D7FFBBAD2}"/>
            </a:ext>
          </a:extLst>
        </xdr:cNvPr>
        <xdr:cNvSpPr/>
      </xdr:nvSpPr>
      <xdr:spPr>
        <a:xfrm>
          <a:off x="17554575" y="17430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5" name="フローチャート: 判断 724">
          <a:extLst>
            <a:ext uri="{FF2B5EF4-FFF2-40B4-BE49-F238E27FC236}">
              <a16:creationId xmlns:a16="http://schemas.microsoft.com/office/drawing/2014/main" id="{51719004-74A7-4A3F-B813-DCC018D936C9}"/>
            </a:ext>
          </a:extLst>
        </xdr:cNvPr>
        <xdr:cNvSpPr/>
      </xdr:nvSpPr>
      <xdr:spPr>
        <a:xfrm>
          <a:off x="16754475" y="174891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F15CFBB-6F12-4C32-85A0-784A9048D81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AB9DC89-8324-426A-A1A0-B5FF840B450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A800275D-F6A0-4F18-BB1C-FF8ED0870FE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8579F15-B0F4-45DE-9691-E7228A7FAC2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FCFF438-12BB-4A31-864C-129A8741569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140970</xdr:rowOff>
    </xdr:from>
    <xdr:to>
      <xdr:col>116</xdr:col>
      <xdr:colOff>114300</xdr:colOff>
      <xdr:row>107</xdr:row>
      <xdr:rowOff>71120</xdr:rowOff>
    </xdr:to>
    <xdr:sp macro="" textlink="">
      <xdr:nvSpPr>
        <xdr:cNvPr id="731" name="楕円 730">
          <a:extLst>
            <a:ext uri="{FF2B5EF4-FFF2-40B4-BE49-F238E27FC236}">
              <a16:creationId xmlns:a16="http://schemas.microsoft.com/office/drawing/2014/main" id="{773781A8-64BD-41DB-8776-A133F3AFE5D5}"/>
            </a:ext>
          </a:extLst>
        </xdr:cNvPr>
        <xdr:cNvSpPr/>
      </xdr:nvSpPr>
      <xdr:spPr>
        <a:xfrm>
          <a:off x="19897725" y="17460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119397</xdr:rowOff>
    </xdr:from>
    <xdr:ext cx="469744" cy="259045"/>
    <xdr:sp macro="" textlink="">
      <xdr:nvSpPr>
        <xdr:cNvPr id="732" name="【庁舎】&#10;一人当たり面積該当値テキスト">
          <a:extLst>
            <a:ext uri="{FF2B5EF4-FFF2-40B4-BE49-F238E27FC236}">
              <a16:creationId xmlns:a16="http://schemas.microsoft.com/office/drawing/2014/main" id="{9661D8EF-87E8-4077-B4C5-8898C2CFBD56}"/>
            </a:ext>
          </a:extLst>
        </xdr:cNvPr>
        <xdr:cNvSpPr txBox="1"/>
      </xdr:nvSpPr>
      <xdr:spPr>
        <a:xfrm>
          <a:off x="19992975" y="174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733" name="楕円 732">
          <a:extLst>
            <a:ext uri="{FF2B5EF4-FFF2-40B4-BE49-F238E27FC236}">
              <a16:creationId xmlns:a16="http://schemas.microsoft.com/office/drawing/2014/main" id="{C8247487-B2E4-423A-88E0-89A2351F2BB1}"/>
            </a:ext>
          </a:extLst>
        </xdr:cNvPr>
        <xdr:cNvSpPr/>
      </xdr:nvSpPr>
      <xdr:spPr>
        <a:xfrm>
          <a:off x="19154775" y="17460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20320</xdr:rowOff>
    </xdr:from>
    <xdr:to>
      <xdr:col>116</xdr:col>
      <xdr:colOff>63500</xdr:colOff>
      <xdr:row>107</xdr:row>
      <xdr:rowOff>26670</xdr:rowOff>
    </xdr:to>
    <xdr:cxnSp macro="">
      <xdr:nvCxnSpPr>
        <xdr:cNvPr id="734" name="直線コネクタ 733">
          <a:extLst>
            <a:ext uri="{FF2B5EF4-FFF2-40B4-BE49-F238E27FC236}">
              <a16:creationId xmlns:a16="http://schemas.microsoft.com/office/drawing/2014/main" id="{372CA84E-6549-497E-AE44-438ED72B47CC}"/>
            </a:ext>
          </a:extLst>
        </xdr:cNvPr>
        <xdr:cNvCxnSpPr/>
      </xdr:nvCxnSpPr>
      <xdr:spPr>
        <a:xfrm flipV="1">
          <a:off x="19202400" y="17508220"/>
          <a:ext cx="7524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735" name="楕円 734">
          <a:extLst>
            <a:ext uri="{FF2B5EF4-FFF2-40B4-BE49-F238E27FC236}">
              <a16:creationId xmlns:a16="http://schemas.microsoft.com/office/drawing/2014/main" id="{E2F4F5DC-99CA-46C5-AB7C-DDFA5DFA02AD}"/>
            </a:ext>
          </a:extLst>
        </xdr:cNvPr>
        <xdr:cNvSpPr/>
      </xdr:nvSpPr>
      <xdr:spPr>
        <a:xfrm>
          <a:off x="18345150" y="174713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26670</xdr:rowOff>
    </xdr:from>
    <xdr:to>
      <xdr:col>111</xdr:col>
      <xdr:colOff>177800</xdr:colOff>
      <xdr:row>107</xdr:row>
      <xdr:rowOff>34289</xdr:rowOff>
    </xdr:to>
    <xdr:cxnSp macro="">
      <xdr:nvCxnSpPr>
        <xdr:cNvPr id="736" name="直線コネクタ 735">
          <a:extLst>
            <a:ext uri="{FF2B5EF4-FFF2-40B4-BE49-F238E27FC236}">
              <a16:creationId xmlns:a16="http://schemas.microsoft.com/office/drawing/2014/main" id="{293A92CF-FC94-4B35-93D1-C7E95A40C188}"/>
            </a:ext>
          </a:extLst>
        </xdr:cNvPr>
        <xdr:cNvCxnSpPr/>
      </xdr:nvCxnSpPr>
      <xdr:spPr>
        <a:xfrm flipV="1">
          <a:off x="18392775" y="17517745"/>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163830</xdr:rowOff>
    </xdr:from>
    <xdr:to>
      <xdr:col>102</xdr:col>
      <xdr:colOff>165100</xdr:colOff>
      <xdr:row>107</xdr:row>
      <xdr:rowOff>93980</xdr:rowOff>
    </xdr:to>
    <xdr:sp macro="" textlink="">
      <xdr:nvSpPr>
        <xdr:cNvPr id="737" name="楕円 736">
          <a:extLst>
            <a:ext uri="{FF2B5EF4-FFF2-40B4-BE49-F238E27FC236}">
              <a16:creationId xmlns:a16="http://schemas.microsoft.com/office/drawing/2014/main" id="{FBC8D7E2-2639-433E-A333-D81D06242D64}"/>
            </a:ext>
          </a:extLst>
        </xdr:cNvPr>
        <xdr:cNvSpPr/>
      </xdr:nvSpPr>
      <xdr:spPr>
        <a:xfrm>
          <a:off x="17554575" y="174771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34289</xdr:rowOff>
    </xdr:from>
    <xdr:to>
      <xdr:col>107</xdr:col>
      <xdr:colOff>50800</xdr:colOff>
      <xdr:row>107</xdr:row>
      <xdr:rowOff>43180</xdr:rowOff>
    </xdr:to>
    <xdr:cxnSp macro="">
      <xdr:nvCxnSpPr>
        <xdr:cNvPr id="738" name="直線コネクタ 737">
          <a:extLst>
            <a:ext uri="{FF2B5EF4-FFF2-40B4-BE49-F238E27FC236}">
              <a16:creationId xmlns:a16="http://schemas.microsoft.com/office/drawing/2014/main" id="{FBFED9CD-1ADC-41D7-853D-D8841142FA7A}"/>
            </a:ext>
          </a:extLst>
        </xdr:cNvPr>
        <xdr:cNvCxnSpPr/>
      </xdr:nvCxnSpPr>
      <xdr:spPr>
        <a:xfrm flipV="1">
          <a:off x="17602200" y="17519014"/>
          <a:ext cx="7905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739" name="楕円 738">
          <a:extLst>
            <a:ext uri="{FF2B5EF4-FFF2-40B4-BE49-F238E27FC236}">
              <a16:creationId xmlns:a16="http://schemas.microsoft.com/office/drawing/2014/main" id="{342B6687-6FC6-427E-B8E3-7B3E47823705}"/>
            </a:ext>
          </a:extLst>
        </xdr:cNvPr>
        <xdr:cNvSpPr/>
      </xdr:nvSpPr>
      <xdr:spPr>
        <a:xfrm>
          <a:off x="16754475" y="17497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43180</xdr:rowOff>
    </xdr:from>
    <xdr:to>
      <xdr:col>102</xdr:col>
      <xdr:colOff>114300</xdr:colOff>
      <xdr:row>107</xdr:row>
      <xdr:rowOff>57150</xdr:rowOff>
    </xdr:to>
    <xdr:cxnSp macro="">
      <xdr:nvCxnSpPr>
        <xdr:cNvPr id="740" name="直線コネクタ 739">
          <a:extLst>
            <a:ext uri="{FF2B5EF4-FFF2-40B4-BE49-F238E27FC236}">
              <a16:creationId xmlns:a16="http://schemas.microsoft.com/office/drawing/2014/main" id="{75036335-FF1F-4999-B394-2C45F184AB94}"/>
            </a:ext>
          </a:extLst>
        </xdr:cNvPr>
        <xdr:cNvCxnSpPr/>
      </xdr:nvCxnSpPr>
      <xdr:spPr>
        <a:xfrm flipV="1">
          <a:off x="16802100" y="1753425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1" name="n_1aveValue【庁舎】&#10;一人当たり面積">
          <a:extLst>
            <a:ext uri="{FF2B5EF4-FFF2-40B4-BE49-F238E27FC236}">
              <a16:creationId xmlns:a16="http://schemas.microsoft.com/office/drawing/2014/main" id="{F17B6B87-4F56-42D4-B882-73BBA0018C93}"/>
            </a:ext>
          </a:extLst>
        </xdr:cNvPr>
        <xdr:cNvSpPr txBox="1"/>
      </xdr:nvSpPr>
      <xdr:spPr>
        <a:xfrm>
          <a:off x="18983402" y="171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2" name="n_2aveValue【庁舎】&#10;一人当たり面積">
          <a:extLst>
            <a:ext uri="{FF2B5EF4-FFF2-40B4-BE49-F238E27FC236}">
              <a16:creationId xmlns:a16="http://schemas.microsoft.com/office/drawing/2014/main" id="{1A6B0BCD-4281-4C58-AACB-9DB45FE9013A}"/>
            </a:ext>
          </a:extLst>
        </xdr:cNvPr>
        <xdr:cNvSpPr txBox="1"/>
      </xdr:nvSpPr>
      <xdr:spPr>
        <a:xfrm>
          <a:off x="18183302" y="1719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3" name="n_3aveValue【庁舎】&#10;一人当たり面積">
          <a:extLst>
            <a:ext uri="{FF2B5EF4-FFF2-40B4-BE49-F238E27FC236}">
              <a16:creationId xmlns:a16="http://schemas.microsoft.com/office/drawing/2014/main" id="{C25880A4-F4D3-4920-980E-A1F92BE2FA57}"/>
            </a:ext>
          </a:extLst>
        </xdr:cNvPr>
        <xdr:cNvSpPr txBox="1"/>
      </xdr:nvSpPr>
      <xdr:spPr>
        <a:xfrm>
          <a:off x="17383202" y="172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4" name="n_4aveValue【庁舎】&#10;一人当たり面積">
          <a:extLst>
            <a:ext uri="{FF2B5EF4-FFF2-40B4-BE49-F238E27FC236}">
              <a16:creationId xmlns:a16="http://schemas.microsoft.com/office/drawing/2014/main" id="{A14EBF67-DDC2-45FD-B9B9-465ED265F07B}"/>
            </a:ext>
          </a:extLst>
        </xdr:cNvPr>
        <xdr:cNvSpPr txBox="1"/>
      </xdr:nvSpPr>
      <xdr:spPr>
        <a:xfrm>
          <a:off x="16592627"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745" name="n_1mainValue【庁舎】&#10;一人当たり面積">
          <a:extLst>
            <a:ext uri="{FF2B5EF4-FFF2-40B4-BE49-F238E27FC236}">
              <a16:creationId xmlns:a16="http://schemas.microsoft.com/office/drawing/2014/main" id="{BAA3F1C3-412A-4E4E-B68E-6E9C2C199BE6}"/>
            </a:ext>
          </a:extLst>
        </xdr:cNvPr>
        <xdr:cNvSpPr txBox="1"/>
      </xdr:nvSpPr>
      <xdr:spPr>
        <a:xfrm>
          <a:off x="18983402" y="17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746" name="n_2mainValue【庁舎】&#10;一人当たり面積">
          <a:extLst>
            <a:ext uri="{FF2B5EF4-FFF2-40B4-BE49-F238E27FC236}">
              <a16:creationId xmlns:a16="http://schemas.microsoft.com/office/drawing/2014/main" id="{152411CD-9003-4246-83FE-BB6113FDA366}"/>
            </a:ext>
          </a:extLst>
        </xdr:cNvPr>
        <xdr:cNvSpPr txBox="1"/>
      </xdr:nvSpPr>
      <xdr:spPr>
        <a:xfrm>
          <a:off x="18183302"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85107</xdr:rowOff>
    </xdr:from>
    <xdr:ext cx="469744" cy="259045"/>
    <xdr:sp macro="" textlink="">
      <xdr:nvSpPr>
        <xdr:cNvPr id="747" name="n_3mainValue【庁舎】&#10;一人当たり面積">
          <a:extLst>
            <a:ext uri="{FF2B5EF4-FFF2-40B4-BE49-F238E27FC236}">
              <a16:creationId xmlns:a16="http://schemas.microsoft.com/office/drawing/2014/main" id="{2B1BF368-9025-4895-96CA-12C8EB2C8A2D}"/>
            </a:ext>
          </a:extLst>
        </xdr:cNvPr>
        <xdr:cNvSpPr txBox="1"/>
      </xdr:nvSpPr>
      <xdr:spPr>
        <a:xfrm>
          <a:off x="17383202"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99077</xdr:rowOff>
    </xdr:from>
    <xdr:ext cx="469744" cy="259045"/>
    <xdr:sp macro="" textlink="">
      <xdr:nvSpPr>
        <xdr:cNvPr id="748" name="n_4mainValue【庁舎】&#10;一人当たり面積">
          <a:extLst>
            <a:ext uri="{FF2B5EF4-FFF2-40B4-BE49-F238E27FC236}">
              <a16:creationId xmlns:a16="http://schemas.microsoft.com/office/drawing/2014/main" id="{C30810C5-A18D-4016-B627-42A4FF0BCC7B}"/>
            </a:ext>
          </a:extLst>
        </xdr:cNvPr>
        <xdr:cNvSpPr txBox="1"/>
      </xdr:nvSpPr>
      <xdr:spPr>
        <a:xfrm>
          <a:off x="16592627" y="1759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CD3B5FB6-153A-41E2-8195-5FB03205602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F5E1C92D-1932-4540-A703-10D23A61AAE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2E130B8C-329A-488A-B366-02ABA4C66B2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体育館施設、保健センター、市民会館、庁舎、一般廃棄物処理施設の有形固定資産減価償却率は５０％超とほとんどの施設で極めて高い水準となっており、施設の老朽化が懸念される。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一般廃棄物処理施設については一人あたりの有形固定資産（償却資産）額が類似団体平均より高い水準となっているが、これは観光地であるため、ごみ処理をするうえで人口規模より大きな施設が建設され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ポイント上回る０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で、前年度と比較すると０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ポイントの減少となった。令和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年度の単年度指数が令和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０８ポイント</a:t>
          </a:r>
          <a:r>
            <a:rPr kumimoji="1" lang="ja-JP" altLang="ja-JP" sz="1100">
              <a:solidFill>
                <a:schemeClr val="dk1"/>
              </a:solidFill>
              <a:effectLst/>
              <a:latin typeface="+mn-lt"/>
              <a:ea typeface="+mn-ea"/>
              <a:cs typeface="+mn-cs"/>
            </a:rPr>
            <a:t>減少したことが主な要因であり、単年度でみると、</a:t>
          </a:r>
          <a:r>
            <a:rPr kumimoji="1" lang="ja-JP" altLang="en-US" sz="1100">
              <a:solidFill>
                <a:schemeClr val="dk1"/>
              </a:solidFill>
              <a:effectLst/>
              <a:latin typeface="+mn-lt"/>
              <a:ea typeface="+mn-ea"/>
              <a:cs typeface="+mn-cs"/>
            </a:rPr>
            <a:t>観光魅力の創出による</a:t>
          </a:r>
          <a:r>
            <a:rPr kumimoji="1" lang="ja-JP" altLang="ja-JP" sz="1100">
              <a:solidFill>
                <a:schemeClr val="dk1"/>
              </a:solidFill>
              <a:effectLst/>
              <a:latin typeface="+mn-lt"/>
              <a:ea typeface="+mn-ea"/>
              <a:cs typeface="+mn-cs"/>
            </a:rPr>
            <a:t>税収の伸び</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基準財政収入額が増加となっているが、臨時財政対策債発行可能額の減により前年度からは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横ばいとなっている。類似団体と比較すると良好な数値ではあるもののここ数年で</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低下</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、引き続き収納対策の強化等による自主財源の確保と、事業の徹底した見直しによる歳出削減に取り組み、財政基盤の強化に努める。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140405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113595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1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59972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ポイント上回る</a:t>
          </a:r>
          <a:r>
            <a:rPr kumimoji="1" lang="ja-JP" altLang="en-US" sz="1100">
              <a:solidFill>
                <a:schemeClr val="dk1"/>
              </a:solidFill>
              <a:effectLst/>
              <a:latin typeface="+mn-lt"/>
              <a:ea typeface="+mn-ea"/>
              <a:cs typeface="+mn-cs"/>
            </a:rPr>
            <a:t>９３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ポイントの増加となった。</a:t>
          </a:r>
          <a:r>
            <a:rPr kumimoji="1" lang="ja-JP" altLang="en-US" sz="1100">
              <a:solidFill>
                <a:schemeClr val="dk1"/>
              </a:solidFill>
              <a:effectLst/>
              <a:latin typeface="+mn-lt"/>
              <a:ea typeface="+mn-ea"/>
              <a:cs typeface="+mn-cs"/>
            </a:rPr>
            <a:t>ごみ処理場の撤退に係る廃棄物処理関係の経費や、一部事務組合の負担金が増加したため、税収の増による</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の増加額が大幅に上回ったことが要因となる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依然として高水準で推移しており、施設の老朽化に伴う維持費なども経費を圧迫してきているため、さらに経常経費は増嵩</a:t>
          </a:r>
          <a:r>
            <a:rPr kumimoji="1" lang="ja-JP" altLang="ja-JP" sz="1100">
              <a:solidFill>
                <a:schemeClr val="dk1"/>
              </a:solidFill>
              <a:effectLst/>
              <a:latin typeface="+mn-lt"/>
              <a:ea typeface="+mn-ea"/>
              <a:cs typeface="+mn-cs"/>
            </a:rPr>
            <a:t>傾向</a:t>
          </a:r>
          <a:r>
            <a:rPr kumimoji="1" lang="ja-JP" altLang="en-US" sz="1100">
              <a:solidFill>
                <a:schemeClr val="dk1"/>
              </a:solidFill>
              <a:effectLst/>
              <a:latin typeface="+mn-lt"/>
              <a:ea typeface="+mn-ea"/>
              <a:cs typeface="+mn-cs"/>
            </a:rPr>
            <a:t>となる見込みである。できる限り歳出の圧縮に努め、全国屈指の観光力を生かしながら、</a:t>
          </a:r>
          <a:r>
            <a:rPr kumimoji="1" lang="ja-JP" altLang="ja-JP" sz="1100">
              <a:solidFill>
                <a:schemeClr val="dk1"/>
              </a:solidFill>
              <a:effectLst/>
              <a:latin typeface="+mn-lt"/>
              <a:ea typeface="+mn-ea"/>
              <a:cs typeface="+mn-cs"/>
            </a:rPr>
            <a:t>徴税対策や施設使用料の見直しなど自主財源の確保に注力し、改善を図りたい。</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134408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86415"/>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56515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82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5826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170604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５４２</a:t>
          </a:r>
          <a:r>
            <a:rPr kumimoji="1" lang="ja-JP" altLang="ja-JP" sz="1100">
              <a:solidFill>
                <a:schemeClr val="dk1"/>
              </a:solidFill>
              <a:effectLst/>
              <a:latin typeface="+mn-lt"/>
              <a:ea typeface="+mn-ea"/>
              <a:cs typeface="+mn-cs"/>
            </a:rPr>
            <a:t>円上回る</a:t>
          </a:r>
          <a:r>
            <a:rPr kumimoji="1" lang="ja-JP" altLang="en-US" sz="1100">
              <a:solidFill>
                <a:schemeClr val="dk1"/>
              </a:solidFill>
              <a:effectLst/>
              <a:latin typeface="+mn-lt"/>
              <a:ea typeface="+mn-ea"/>
              <a:cs typeface="+mn-cs"/>
            </a:rPr>
            <a:t>３１９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１９５</a:t>
          </a:r>
          <a:r>
            <a:rPr kumimoji="1" lang="ja-JP" altLang="ja-JP" sz="1100">
              <a:solidFill>
                <a:schemeClr val="dk1"/>
              </a:solidFill>
              <a:effectLst/>
              <a:latin typeface="+mn-lt"/>
              <a:ea typeface="+mn-ea"/>
              <a:cs typeface="+mn-cs"/>
            </a:rPr>
            <a:t>円であり、前年度と比較すると９１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４１９円の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人件費も微減となっているが、主な要因は</a:t>
          </a:r>
          <a:r>
            <a:rPr kumimoji="1" lang="ja-JP" altLang="ja-JP" sz="1100">
              <a:solidFill>
                <a:schemeClr val="dk1"/>
              </a:solidFill>
              <a:effectLst/>
              <a:latin typeface="+mn-lt"/>
              <a:ea typeface="+mn-ea"/>
              <a:cs typeface="+mn-cs"/>
            </a:rPr>
            <a:t>経済</a:t>
          </a:r>
          <a:r>
            <a:rPr kumimoji="1" lang="ja-JP" altLang="en-US" sz="1100">
              <a:solidFill>
                <a:schemeClr val="dk1"/>
              </a:solidFill>
              <a:effectLst/>
              <a:latin typeface="+mn-lt"/>
              <a:ea typeface="+mn-ea"/>
              <a:cs typeface="+mn-cs"/>
            </a:rPr>
            <a:t>の活性化を目的として行った</a:t>
          </a:r>
          <a:r>
            <a:rPr kumimoji="1" lang="ja-JP" altLang="ja-JP" sz="1100">
              <a:solidFill>
                <a:schemeClr val="dk1"/>
              </a:solidFill>
              <a:effectLst/>
              <a:latin typeface="+mn-lt"/>
              <a:ea typeface="+mn-ea"/>
              <a:cs typeface="+mn-cs"/>
            </a:rPr>
            <a:t>クーポン券事業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であり、類似団体平均に比べ高くなっているのは、観光関係の委託経費に費用がかかっているためである。今後は予算編成における事業見直しを通じて、徹底したコスト削減や委託内容の見直しを行い、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169666</xdr:rowOff>
    </xdr:from>
    <xdr:to>
      <xdr:col>23</xdr:col>
      <xdr:colOff>133350</xdr:colOff>
      <xdr:row>83</xdr:row>
      <xdr:rowOff>110339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28566"/>
          <a:ext cx="838200" cy="1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159237</xdr:rowOff>
    </xdr:from>
    <xdr:to>
      <xdr:col>19</xdr:col>
      <xdr:colOff>133350</xdr:colOff>
      <xdr:row>83</xdr:row>
      <xdr:rowOff>110339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8137"/>
          <a:ext cx="889000" cy="12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123354</xdr:rowOff>
    </xdr:from>
    <xdr:to>
      <xdr:col>15</xdr:col>
      <xdr:colOff>82550</xdr:colOff>
      <xdr:row>82</xdr:row>
      <xdr:rowOff>159237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2254"/>
          <a:ext cx="889000" cy="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92441</xdr:rowOff>
    </xdr:from>
    <xdr:to>
      <xdr:col>11</xdr:col>
      <xdr:colOff>31750</xdr:colOff>
      <xdr:row>82</xdr:row>
      <xdr:rowOff>123354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1341"/>
          <a:ext cx="889000" cy="3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118866</xdr:rowOff>
    </xdr:from>
    <xdr:to>
      <xdr:col>23</xdr:col>
      <xdr:colOff>184150</xdr:colOff>
      <xdr:row>83</xdr:row>
      <xdr:rowOff>49016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90943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59539</xdr:rowOff>
    </xdr:from>
    <xdr:to>
      <xdr:col>19</xdr:col>
      <xdr:colOff>184150</xdr:colOff>
      <xdr:row>83</xdr:row>
      <xdr:rowOff>161139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145916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108437</xdr:rowOff>
    </xdr:from>
    <xdr:to>
      <xdr:col>15</xdr:col>
      <xdr:colOff>133350</xdr:colOff>
      <xdr:row>83</xdr:row>
      <xdr:rowOff>38587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72554</xdr:rowOff>
    </xdr:from>
    <xdr:to>
      <xdr:col>11</xdr:col>
      <xdr:colOff>82550</xdr:colOff>
      <xdr:row>83</xdr:row>
      <xdr:rowOff>2704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158931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41641</xdr:rowOff>
    </xdr:from>
    <xdr:to>
      <xdr:col>7</xdr:col>
      <xdr:colOff>31750</xdr:colOff>
      <xdr:row>82</xdr:row>
      <xdr:rowOff>143241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ポイントの減少となった。引き続き財政状況を考慮しながら、国の制度や人事院勧告に準拠した給与水準となるよう適正化を図っていく。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86</xdr:row>
      <xdr:rowOff>9677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0718"/>
          <a:ext cx="838200" cy="4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人上回る１４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人であり、前年度と比較すると０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となった。観光立町という特殊な事情もあり、職員数は類似団体平均と比較し</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水準にある。今後も退職者と採用者の調整による計画的な補充を行い、需要に応じた適切な定員管理を行う。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132122</xdr:rowOff>
    </xdr:from>
    <xdr:to>
      <xdr:col>81</xdr:col>
      <xdr:colOff>44450</xdr:colOff>
      <xdr:row>62</xdr:row>
      <xdr:rowOff>149013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6202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148209</xdr:rowOff>
    </xdr:from>
    <xdr:to>
      <xdr:col>77</xdr:col>
      <xdr:colOff>44450</xdr:colOff>
      <xdr:row>62</xdr:row>
      <xdr:rowOff>149013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810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148209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282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107993</xdr:rowOff>
    </xdr:from>
    <xdr:to>
      <xdr:col>68</xdr:col>
      <xdr:colOff>152400</xdr:colOff>
      <xdr:row>62</xdr:row>
      <xdr:rowOff>132927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37893"/>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81322</xdr:rowOff>
    </xdr:from>
    <xdr:to>
      <xdr:col>81</xdr:col>
      <xdr:colOff>95250</xdr:colOff>
      <xdr:row>63</xdr:row>
      <xdr:rowOff>11472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53399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98213</xdr:rowOff>
    </xdr:from>
    <xdr:to>
      <xdr:col>77</xdr:col>
      <xdr:colOff>95250</xdr:colOff>
      <xdr:row>63</xdr:row>
      <xdr:rowOff>28363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97409</xdr:rowOff>
    </xdr:from>
    <xdr:to>
      <xdr:col>73</xdr:col>
      <xdr:colOff>44450</xdr:colOff>
      <xdr:row>63</xdr:row>
      <xdr:rowOff>27559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12336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57193</xdr:rowOff>
    </xdr:from>
    <xdr:to>
      <xdr:col>64</xdr:col>
      <xdr:colOff>152400</xdr:colOff>
      <xdr:row>62</xdr:row>
      <xdr:rowOff>158793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143570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7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類似団体平均を４</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１ポイント下回る４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年度の単年度比率が令和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したことが主な要因であり、単年度でみると、</a:t>
          </a:r>
          <a:r>
            <a:rPr kumimoji="1" lang="ja-JP" altLang="en-US" sz="1100">
              <a:solidFill>
                <a:schemeClr val="dk1"/>
              </a:solidFill>
              <a:effectLst/>
              <a:latin typeface="+mn-lt"/>
              <a:ea typeface="+mn-ea"/>
              <a:cs typeface="+mn-cs"/>
            </a:rPr>
            <a:t>地方債償還金は順調に減ってきているものの、千客万来事業会計のゴンドラ建設に伴う繰入金が参入され、</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０ポ</a:t>
          </a:r>
          <a:r>
            <a:rPr kumimoji="1" lang="ja-JP" altLang="ja-JP" sz="1100">
              <a:solidFill>
                <a:schemeClr val="dk1"/>
              </a:solidFill>
              <a:effectLst/>
              <a:latin typeface="+mn-lt"/>
              <a:ea typeface="+mn-ea"/>
              <a:cs typeface="+mn-cs"/>
            </a:rPr>
            <a:t>イントの悪化となっている。今後とも緊急度・住民ニーズを的確に把握した事業の選択により地方債発行の抑制に努め、起債に大きく頼ることのない財政運営に努める。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141732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471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471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170688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38</xdr:row>
      <xdr:rowOff>170688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761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じく将来負担比率は０％と算定されていない。地方債の抑制や財政調整基金及びふるさと納税の寄附金積立による充当可能基金の増が主な要因とな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ポイント上回る２７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職員数の減が</a:t>
          </a:r>
          <a:r>
            <a:rPr kumimoji="1" lang="ja-JP" altLang="ja-JP" sz="1100">
              <a:solidFill>
                <a:schemeClr val="dk1"/>
              </a:solidFill>
              <a:effectLst/>
              <a:latin typeface="+mn-lt"/>
              <a:ea typeface="+mn-ea"/>
              <a:cs typeface="+mn-cs"/>
            </a:rPr>
            <a:t>主な要因と考えられる。業務量に見合った職員の確保が課題</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、引き続き会計年度任用職員制度を活用しつつ、必要最低限の職員採用を継続的に行う。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６ポイント上回る２</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ポイントの増加となった。最終処分場撤退による廃棄物収集委託料</a:t>
          </a:r>
          <a:r>
            <a:rPr kumimoji="1" lang="ja-JP" altLang="en-US" sz="1100">
              <a:solidFill>
                <a:schemeClr val="dk1"/>
              </a:solidFill>
              <a:effectLst/>
              <a:latin typeface="+mn-lt"/>
              <a:ea typeface="+mn-ea"/>
              <a:cs typeface="+mn-cs"/>
            </a:rPr>
            <a:t>やふるさと納税の委託料が</a:t>
          </a:r>
          <a:r>
            <a:rPr kumimoji="1" lang="ja-JP" altLang="ja-JP" sz="1100">
              <a:solidFill>
                <a:schemeClr val="dk1"/>
              </a:solidFill>
              <a:effectLst/>
              <a:latin typeface="+mn-lt"/>
              <a:ea typeface="+mn-ea"/>
              <a:cs typeface="+mn-cs"/>
            </a:rPr>
            <a:t>増加したことが主な要因であり、類似団体平均に比べ高くなっているのは、観光関係の委託経費に費用がかかっているためである。物件費については高止まりしており、今後も財政圧迫が懸念されるため、引き続き財源の確保と経費の節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20</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35960"/>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131572</xdr:rowOff>
    </xdr:from>
    <xdr:to>
      <xdr:col>78</xdr:col>
      <xdr:colOff>69850</xdr:colOff>
      <xdr:row>18</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176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131572</xdr:rowOff>
    </xdr:from>
    <xdr:to>
      <xdr:col>73</xdr:col>
      <xdr:colOff>180975</xdr:colOff>
      <xdr:row>19</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17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42418</xdr:rowOff>
    </xdr:from>
    <xdr:to>
      <xdr:col>69</xdr:col>
      <xdr:colOff>92075</xdr:colOff>
      <xdr:row>19</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999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35052</xdr:rowOff>
    </xdr:from>
    <xdr:to>
      <xdr:col>82</xdr:col>
      <xdr:colOff>158750</xdr:colOff>
      <xdr:row>20</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115079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80772</xdr:rowOff>
    </xdr:from>
    <xdr:to>
      <xdr:col>74</xdr:col>
      <xdr:colOff>31750</xdr:colOff>
      <xdr:row>19</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167149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163068</xdr:rowOff>
    </xdr:from>
    <xdr:to>
      <xdr:col>69</xdr:col>
      <xdr:colOff>142875</xdr:colOff>
      <xdr:row>19</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ポイント下回る２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であり、前年度と比較すると０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２ポイントの増加となった。扶助費はここ数年横ばいの傾向であり、類似団体を</a:t>
          </a:r>
          <a:r>
            <a:rPr kumimoji="1" lang="ja-JP" altLang="en-US" sz="1100" b="0" i="0" baseline="0">
              <a:solidFill>
                <a:schemeClr val="dk1"/>
              </a:solidFill>
              <a:effectLst/>
              <a:latin typeface="+mn-lt"/>
              <a:ea typeface="+mn-ea"/>
              <a:cs typeface="+mn-cs"/>
            </a:rPr>
            <a:t>下回って</a:t>
          </a:r>
          <a:r>
            <a:rPr kumimoji="1" lang="ja-JP" altLang="ja-JP" sz="1100" b="0" i="0" baseline="0">
              <a:solidFill>
                <a:schemeClr val="dk1"/>
              </a:solidFill>
              <a:effectLst/>
              <a:latin typeface="+mn-lt"/>
              <a:ea typeface="+mn-ea"/>
              <a:cs typeface="+mn-cs"/>
            </a:rPr>
            <a:t>はいるが、今後も</a:t>
          </a:r>
          <a:r>
            <a:rPr kumimoji="1" lang="ja-JP" altLang="ja-JP" sz="1100">
              <a:solidFill>
                <a:schemeClr val="dk1"/>
              </a:solidFill>
              <a:effectLst/>
              <a:latin typeface="+mn-lt"/>
              <a:ea typeface="+mn-ea"/>
              <a:cs typeface="+mn-cs"/>
            </a:rPr>
            <a:t>福祉サービスの低下を招かないよう水準の維持と適正化に努める。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ポイント下回る１０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であり、前年度と比較すると０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ほぼ横ばいの結果となったが、</a:t>
          </a:r>
          <a:r>
            <a:rPr kumimoji="1" lang="ja-JP" altLang="ja-JP" sz="1100">
              <a:solidFill>
                <a:schemeClr val="dk1"/>
              </a:solidFill>
              <a:effectLst/>
              <a:latin typeface="+mn-lt"/>
              <a:ea typeface="+mn-ea"/>
              <a:cs typeface="+mn-cs"/>
            </a:rPr>
            <a:t>介護保険給付費などの社会保障経費も増嵩傾向にあり、各事業会計においても事業内容の適正化を図ることなどにより、税収を主な財源とする普通会計の負担額を減らしていくよう努める。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91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ポイント上回る１</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であり、前年度と比較すると１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ポイントの増加となった。</a:t>
          </a:r>
          <a:r>
            <a:rPr kumimoji="1" lang="ja-JP" altLang="en-US" sz="1100">
              <a:solidFill>
                <a:schemeClr val="dk1"/>
              </a:solidFill>
              <a:effectLst/>
              <a:latin typeface="+mn-lt"/>
              <a:ea typeface="+mn-ea"/>
              <a:cs typeface="+mn-cs"/>
            </a:rPr>
            <a:t>経費の内訳として、</a:t>
          </a:r>
          <a:r>
            <a:rPr kumimoji="1" lang="ja-JP" altLang="ja-JP" sz="1100">
              <a:solidFill>
                <a:schemeClr val="dk1"/>
              </a:solidFill>
              <a:effectLst/>
              <a:latin typeface="+mn-lt"/>
              <a:ea typeface="+mn-ea"/>
              <a:cs typeface="+mn-cs"/>
            </a:rPr>
            <a:t>団体に対する負担金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イベント関連団体に対する補助金</a:t>
          </a:r>
          <a:r>
            <a:rPr kumimoji="1" lang="ja-JP" altLang="en-US" sz="1100">
              <a:solidFill>
                <a:schemeClr val="dk1"/>
              </a:solidFill>
              <a:effectLst/>
              <a:latin typeface="+mn-lt"/>
              <a:ea typeface="+mn-ea"/>
              <a:cs typeface="+mn-cs"/>
            </a:rPr>
            <a:t>などがあるが、うち吾妻環境施設組合に対する</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の増額が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。引き続き、費用対効果の観点から十分に検討し、交付に当たっては慎重に判断を行うことで補助金の適正化を図りたい。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80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357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40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ポイント下回る</a:t>
          </a:r>
          <a:r>
            <a:rPr kumimoji="1" lang="ja-JP" altLang="en-US" sz="1100" b="0" i="0" baseline="0">
              <a:solidFill>
                <a:schemeClr val="dk1"/>
              </a:solidFill>
              <a:effectLst/>
              <a:latin typeface="+mn-lt"/>
              <a:ea typeface="+mn-ea"/>
              <a:cs typeface="+mn-cs"/>
            </a:rPr>
            <a:t>９</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であり、前年度と比較すると</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ポイントの減少となった。</a:t>
          </a:r>
          <a:r>
            <a:rPr kumimoji="1" lang="ja-JP" altLang="en-US" sz="1100" b="0" i="0" baseline="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これまでの起債抑制対策によりゆるやかに減少して</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く見込みである。今後も現状維持を基本とし、必要最小限かつ有利な起債の発行に努める。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866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095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76</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7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165117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ポイント上回る</a:t>
          </a:r>
          <a:r>
            <a:rPr kumimoji="1" lang="ja-JP" altLang="en-US" sz="1100">
              <a:solidFill>
                <a:schemeClr val="dk1"/>
              </a:solidFill>
              <a:effectLst/>
              <a:latin typeface="+mn-lt"/>
              <a:ea typeface="+mn-ea"/>
              <a:cs typeface="+mn-cs"/>
            </a:rPr>
            <a:t>８３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であり、前年度と比較すると</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ポイントの増加となった。観光立町としての特殊事情のため、類似団体平均を大きく上回っており、引き続き義務的経費を中心に経費の削減を進め、財政の健全化に努める。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80</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30580"/>
          <a:ext cx="8382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157480</xdr:rowOff>
    </xdr:from>
    <xdr:to>
      <xdr:col>78</xdr:col>
      <xdr:colOff>69850</xdr:colOff>
      <xdr:row>78</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591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80</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5913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xdr:rowOff>
    </xdr:from>
    <xdr:to>
      <xdr:col>69</xdr:col>
      <xdr:colOff>92075</xdr:colOff>
      <xdr:row>80</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717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102888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106680</xdr:rowOff>
    </xdr:from>
    <xdr:to>
      <xdr:col>74</xdr:col>
      <xdr:colOff>31750</xdr:colOff>
      <xdr:row>78</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79634</xdr:rowOff>
    </xdr:from>
    <xdr:to>
      <xdr:col>29</xdr:col>
      <xdr:colOff>127000</xdr:colOff>
      <xdr:row>17</xdr:row>
      <xdr:rowOff>120576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1909"/>
          <a:ext cx="647700" cy="4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64411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120576</xdr:rowOff>
    </xdr:from>
    <xdr:to>
      <xdr:col>26</xdr:col>
      <xdr:colOff>50800</xdr:colOff>
      <xdr:row>17</xdr:row>
      <xdr:rowOff>171089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2851"/>
          <a:ext cx="698500" cy="50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171089</xdr:rowOff>
    </xdr:from>
    <xdr:to>
      <xdr:col>22</xdr:col>
      <xdr:colOff>114300</xdr:colOff>
      <xdr:row>18</xdr:row>
      <xdr:rowOff>19009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3364"/>
          <a:ext cx="698500" cy="1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171028</xdr:rowOff>
    </xdr:from>
    <xdr:to>
      <xdr:col>18</xdr:col>
      <xdr:colOff>177800</xdr:colOff>
      <xdr:row>18</xdr:row>
      <xdr:rowOff>19009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3303"/>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28834</xdr:rowOff>
    </xdr:from>
    <xdr:to>
      <xdr:col>29</xdr:col>
      <xdr:colOff>177800</xdr:colOff>
      <xdr:row>17</xdr:row>
      <xdr:rowOff>130434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45361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69776</xdr:rowOff>
    </xdr:from>
    <xdr:to>
      <xdr:col>26</xdr:col>
      <xdr:colOff>101600</xdr:colOff>
      <xdr:row>17</xdr:row>
      <xdr:rowOff>171376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0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120289</xdr:rowOff>
    </xdr:from>
    <xdr:to>
      <xdr:col>22</xdr:col>
      <xdr:colOff>165100</xdr:colOff>
      <xdr:row>18</xdr:row>
      <xdr:rowOff>50439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60616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139659</xdr:rowOff>
    </xdr:from>
    <xdr:to>
      <xdr:col>19</xdr:col>
      <xdr:colOff>38100</xdr:colOff>
      <xdr:row>18</xdr:row>
      <xdr:rowOff>69809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120228</xdr:rowOff>
    </xdr:from>
    <xdr:to>
      <xdr:col>15</xdr:col>
      <xdr:colOff>101600</xdr:colOff>
      <xdr:row>18</xdr:row>
      <xdr:rowOff>50378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174892</xdr:rowOff>
    </xdr:from>
    <xdr:to>
      <xdr:col>29</xdr:col>
      <xdr:colOff>127000</xdr:colOff>
      <xdr:row>37</xdr:row>
      <xdr:rowOff>239553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99592"/>
          <a:ext cx="647700" cy="6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239553</xdr:rowOff>
    </xdr:from>
    <xdr:to>
      <xdr:col>26</xdr:col>
      <xdr:colOff>50800</xdr:colOff>
      <xdr:row>37</xdr:row>
      <xdr:rowOff>241986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64253"/>
          <a:ext cx="698500" cy="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222800</xdr:rowOff>
    </xdr:from>
    <xdr:to>
      <xdr:col>22</xdr:col>
      <xdr:colOff>114300</xdr:colOff>
      <xdr:row>37</xdr:row>
      <xdr:rowOff>241986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47500"/>
          <a:ext cx="698500" cy="1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222800</xdr:rowOff>
    </xdr:from>
    <xdr:to>
      <xdr:col>18</xdr:col>
      <xdr:colOff>177800</xdr:colOff>
      <xdr:row>37</xdr:row>
      <xdr:rowOff>249072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47500"/>
          <a:ext cx="698500" cy="26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124092</xdr:rowOff>
    </xdr:from>
    <xdr:to>
      <xdr:col>29</xdr:col>
      <xdr:colOff>177800</xdr:colOff>
      <xdr:row>37</xdr:row>
      <xdr:rowOff>225692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4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96169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188753</xdr:rowOff>
    </xdr:from>
    <xdr:to>
      <xdr:col>26</xdr:col>
      <xdr:colOff>101600</xdr:colOff>
      <xdr:row>37</xdr:row>
      <xdr:rowOff>290353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1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275130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9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191186</xdr:rowOff>
    </xdr:from>
    <xdr:to>
      <xdr:col>22</xdr:col>
      <xdr:colOff>165100</xdr:colOff>
      <xdr:row>37</xdr:row>
      <xdr:rowOff>292786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1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277563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172000</xdr:rowOff>
    </xdr:from>
    <xdr:to>
      <xdr:col>19</xdr:col>
      <xdr:colOff>38100</xdr:colOff>
      <xdr:row>37</xdr:row>
      <xdr:rowOff>273600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258377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198272</xdr:rowOff>
    </xdr:from>
    <xdr:to>
      <xdr:col>15</xdr:col>
      <xdr:colOff>101600</xdr:colOff>
      <xdr:row>37</xdr:row>
      <xdr:rowOff>299872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284649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31481</xdr:rowOff>
    </xdr:from>
    <xdr:to>
      <xdr:col>24</xdr:col>
      <xdr:colOff>63500</xdr:colOff>
      <xdr:row>35</xdr:row>
      <xdr:rowOff>42735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32231"/>
          <a:ext cx="8382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31481</xdr:rowOff>
    </xdr:from>
    <xdr:to>
      <xdr:col>19</xdr:col>
      <xdr:colOff>177800</xdr:colOff>
      <xdr:row>35</xdr:row>
      <xdr:rowOff>45738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2231"/>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45738</xdr:rowOff>
    </xdr:from>
    <xdr:to>
      <xdr:col>15</xdr:col>
      <xdr:colOff>50800</xdr:colOff>
      <xdr:row>35</xdr:row>
      <xdr:rowOff>68681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488"/>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68681</xdr:rowOff>
    </xdr:from>
    <xdr:to>
      <xdr:col>10</xdr:col>
      <xdr:colOff>114300</xdr:colOff>
      <xdr:row>36</xdr:row>
      <xdr:rowOff>8339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9431"/>
          <a:ext cx="889000" cy="11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163385</xdr:rowOff>
    </xdr:from>
    <xdr:to>
      <xdr:col>24</xdr:col>
      <xdr:colOff>114300</xdr:colOff>
      <xdr:row>35</xdr:row>
      <xdr:rowOff>93535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141812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152131</xdr:rowOff>
    </xdr:from>
    <xdr:to>
      <xdr:col>20</xdr:col>
      <xdr:colOff>38100</xdr:colOff>
      <xdr:row>35</xdr:row>
      <xdr:rowOff>82281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98808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166388</xdr:rowOff>
    </xdr:from>
    <xdr:to>
      <xdr:col>15</xdr:col>
      <xdr:colOff>101600</xdr:colOff>
      <xdr:row>35</xdr:row>
      <xdr:rowOff>96538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113065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17881</xdr:rowOff>
    </xdr:from>
    <xdr:to>
      <xdr:col>10</xdr:col>
      <xdr:colOff>165100</xdr:colOff>
      <xdr:row>35</xdr:row>
      <xdr:rowOff>119481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136008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128989</xdr:rowOff>
    </xdr:from>
    <xdr:to>
      <xdr:col>6</xdr:col>
      <xdr:colOff>38100</xdr:colOff>
      <xdr:row>36</xdr:row>
      <xdr:rowOff>59139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75666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44424</xdr:rowOff>
    </xdr:from>
    <xdr:to>
      <xdr:col>24</xdr:col>
      <xdr:colOff>63500</xdr:colOff>
      <xdr:row>58</xdr:row>
      <xdr:rowOff>6983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17074"/>
          <a:ext cx="838200" cy="1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44424</xdr:rowOff>
    </xdr:from>
    <xdr:to>
      <xdr:col>19</xdr:col>
      <xdr:colOff>177800</xdr:colOff>
      <xdr:row>58</xdr:row>
      <xdr:rowOff>8068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17074"/>
          <a:ext cx="889000" cy="13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8068</xdr:rowOff>
    </xdr:from>
    <xdr:to>
      <xdr:col>15</xdr:col>
      <xdr:colOff>50800</xdr:colOff>
      <xdr:row>58</xdr:row>
      <xdr:rowOff>41436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2168"/>
          <a:ext cx="889000" cy="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41436</xdr:rowOff>
    </xdr:from>
    <xdr:to>
      <xdr:col>10</xdr:col>
      <xdr:colOff>114300</xdr:colOff>
      <xdr:row>58</xdr:row>
      <xdr:rowOff>47837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55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127633</xdr:rowOff>
    </xdr:from>
    <xdr:to>
      <xdr:col>24</xdr:col>
      <xdr:colOff>114300</xdr:colOff>
      <xdr:row>58</xdr:row>
      <xdr:rowOff>57783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150510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165074</xdr:rowOff>
    </xdr:from>
    <xdr:to>
      <xdr:col>20</xdr:col>
      <xdr:colOff>38100</xdr:colOff>
      <xdr:row>57</xdr:row>
      <xdr:rowOff>95224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111751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128718</xdr:rowOff>
    </xdr:from>
    <xdr:to>
      <xdr:col>15</xdr:col>
      <xdr:colOff>101600</xdr:colOff>
      <xdr:row>58</xdr:row>
      <xdr:rowOff>58868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75395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162086</xdr:rowOff>
    </xdr:from>
    <xdr:to>
      <xdr:col>10</xdr:col>
      <xdr:colOff>165100</xdr:colOff>
      <xdr:row>58</xdr:row>
      <xdr:rowOff>92236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108763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168487</xdr:rowOff>
    </xdr:from>
    <xdr:to>
      <xdr:col>6</xdr:col>
      <xdr:colOff>38100</xdr:colOff>
      <xdr:row>58</xdr:row>
      <xdr:rowOff>98637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115164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1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45593</xdr:rowOff>
    </xdr:from>
    <xdr:to>
      <xdr:col>24</xdr:col>
      <xdr:colOff>63500</xdr:colOff>
      <xdr:row>76</xdr:row>
      <xdr:rowOff>128194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75793"/>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45593</xdr:rowOff>
    </xdr:from>
    <xdr:to>
      <xdr:col>19</xdr:col>
      <xdr:colOff>177800</xdr:colOff>
      <xdr:row>76</xdr:row>
      <xdr:rowOff>153436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75793"/>
          <a:ext cx="889000" cy="10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153436</xdr:rowOff>
    </xdr:from>
    <xdr:to>
      <xdr:col>15</xdr:col>
      <xdr:colOff>50800</xdr:colOff>
      <xdr:row>77</xdr:row>
      <xdr:rowOff>79597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8363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79597</xdr:rowOff>
    </xdr:from>
    <xdr:to>
      <xdr:col>10</xdr:col>
      <xdr:colOff>114300</xdr:colOff>
      <xdr:row>77</xdr:row>
      <xdr:rowOff>167151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1247"/>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77394</xdr:rowOff>
    </xdr:from>
    <xdr:to>
      <xdr:col>24</xdr:col>
      <xdr:colOff>114300</xdr:colOff>
      <xdr:row>77</xdr:row>
      <xdr:rowOff>7544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100271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166243</xdr:rowOff>
    </xdr:from>
    <xdr:to>
      <xdr:col>20</xdr:col>
      <xdr:colOff>38100</xdr:colOff>
      <xdr:row>76</xdr:row>
      <xdr:rowOff>96393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112920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102636</xdr:rowOff>
    </xdr:from>
    <xdr:to>
      <xdr:col>15</xdr:col>
      <xdr:colOff>101600</xdr:colOff>
      <xdr:row>77</xdr:row>
      <xdr:rowOff>32786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49312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28797</xdr:rowOff>
    </xdr:from>
    <xdr:to>
      <xdr:col>10</xdr:col>
      <xdr:colOff>165100</xdr:colOff>
      <xdr:row>77</xdr:row>
      <xdr:rowOff>130397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146924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116351</xdr:rowOff>
    </xdr:from>
    <xdr:to>
      <xdr:col>6</xdr:col>
      <xdr:colOff>38100</xdr:colOff>
      <xdr:row>78</xdr:row>
      <xdr:rowOff>46501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63028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70892</xdr:rowOff>
    </xdr:from>
    <xdr:to>
      <xdr:col>24</xdr:col>
      <xdr:colOff>63500</xdr:colOff>
      <xdr:row>98</xdr:row>
      <xdr:rowOff>35074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01542"/>
          <a:ext cx="838200" cy="1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12114</xdr:rowOff>
    </xdr:from>
    <xdr:to>
      <xdr:col>19</xdr:col>
      <xdr:colOff>177800</xdr:colOff>
      <xdr:row>98</xdr:row>
      <xdr:rowOff>35074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4214"/>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12114</xdr:rowOff>
    </xdr:from>
    <xdr:to>
      <xdr:col>15</xdr:col>
      <xdr:colOff>50800</xdr:colOff>
      <xdr:row>99</xdr:row>
      <xdr:rowOff>54404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4214"/>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54404</xdr:rowOff>
    </xdr:from>
    <xdr:to>
      <xdr:col>10</xdr:col>
      <xdr:colOff>114300</xdr:colOff>
      <xdr:row>99</xdr:row>
      <xdr:rowOff>63567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7027954"/>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20092</xdr:rowOff>
    </xdr:from>
    <xdr:to>
      <xdr:col>24</xdr:col>
      <xdr:colOff>114300</xdr:colOff>
      <xdr:row>97</xdr:row>
      <xdr:rowOff>121692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169969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155724</xdr:rowOff>
    </xdr:from>
    <xdr:to>
      <xdr:col>20</xdr:col>
      <xdr:colOff>38100</xdr:colOff>
      <xdr:row>98</xdr:row>
      <xdr:rowOff>85874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77001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132764</xdr:rowOff>
    </xdr:from>
    <xdr:to>
      <xdr:col>15</xdr:col>
      <xdr:colOff>101600</xdr:colOff>
      <xdr:row>98</xdr:row>
      <xdr:rowOff>62914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54041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3604</xdr:rowOff>
    </xdr:from>
    <xdr:to>
      <xdr:col>10</xdr:col>
      <xdr:colOff>165100</xdr:colOff>
      <xdr:row>99</xdr:row>
      <xdr:rowOff>105204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96331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12767</xdr:rowOff>
    </xdr:from>
    <xdr:to>
      <xdr:col>6</xdr:col>
      <xdr:colOff>38100</xdr:colOff>
      <xdr:row>99</xdr:row>
      <xdr:rowOff>114367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105494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150320</xdr:rowOff>
    </xdr:from>
    <xdr:to>
      <xdr:col>55</xdr:col>
      <xdr:colOff>0</xdr:colOff>
      <xdr:row>36</xdr:row>
      <xdr:rowOff>157495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1070"/>
          <a:ext cx="838200" cy="17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157495</xdr:rowOff>
    </xdr:from>
    <xdr:to>
      <xdr:col>50</xdr:col>
      <xdr:colOff>114300</xdr:colOff>
      <xdr:row>37</xdr:row>
      <xdr:rowOff>22510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9695"/>
          <a:ext cx="889000" cy="3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10525</xdr:rowOff>
    </xdr:from>
    <xdr:to>
      <xdr:col>45</xdr:col>
      <xdr:colOff>177800</xdr:colOff>
      <xdr:row>37</xdr:row>
      <xdr:rowOff>22510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1275"/>
          <a:ext cx="889000" cy="35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10525</xdr:rowOff>
    </xdr:from>
    <xdr:to>
      <xdr:col>41</xdr:col>
      <xdr:colOff>50800</xdr:colOff>
      <xdr:row>37</xdr:row>
      <xdr:rowOff>18131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1275"/>
          <a:ext cx="889000" cy="3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99520</xdr:rowOff>
    </xdr:from>
    <xdr:to>
      <xdr:col>55</xdr:col>
      <xdr:colOff>50800</xdr:colOff>
      <xdr:row>36</xdr:row>
      <xdr:rowOff>29670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122397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106695</xdr:rowOff>
    </xdr:from>
    <xdr:to>
      <xdr:col>50</xdr:col>
      <xdr:colOff>165100</xdr:colOff>
      <xdr:row>37</xdr:row>
      <xdr:rowOff>36845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27972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143160</xdr:rowOff>
    </xdr:from>
    <xdr:to>
      <xdr:col>46</xdr:col>
      <xdr:colOff>38100</xdr:colOff>
      <xdr:row>37</xdr:row>
      <xdr:rowOff>73310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64437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0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131175</xdr:rowOff>
    </xdr:from>
    <xdr:to>
      <xdr:col>41</xdr:col>
      <xdr:colOff>101600</xdr:colOff>
      <xdr:row>35</xdr:row>
      <xdr:rowOff>61325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77852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3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138781</xdr:rowOff>
    </xdr:from>
    <xdr:to>
      <xdr:col>36</xdr:col>
      <xdr:colOff>165100</xdr:colOff>
      <xdr:row>37</xdr:row>
      <xdr:rowOff>68931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85458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8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67877</xdr:rowOff>
    </xdr:from>
    <xdr:to>
      <xdr:col>55</xdr:col>
      <xdr:colOff>0</xdr:colOff>
      <xdr:row>58</xdr:row>
      <xdr:rowOff>98128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1977"/>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98128</xdr:rowOff>
    </xdr:from>
    <xdr:to>
      <xdr:col>50</xdr:col>
      <xdr:colOff>114300</xdr:colOff>
      <xdr:row>58</xdr:row>
      <xdr:rowOff>106463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2228"/>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85417</xdr:rowOff>
    </xdr:from>
    <xdr:to>
      <xdr:col>45</xdr:col>
      <xdr:colOff>177800</xdr:colOff>
      <xdr:row>58</xdr:row>
      <xdr:rowOff>106463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9517"/>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85417</xdr:rowOff>
    </xdr:from>
    <xdr:to>
      <xdr:col>41</xdr:col>
      <xdr:colOff>50800</xdr:colOff>
      <xdr:row>58</xdr:row>
      <xdr:rowOff>93390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9517"/>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17077</xdr:rowOff>
    </xdr:from>
    <xdr:to>
      <xdr:col>55</xdr:col>
      <xdr:colOff>50800</xdr:colOff>
      <xdr:row>58</xdr:row>
      <xdr:rowOff>118677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47328</xdr:rowOff>
    </xdr:from>
    <xdr:to>
      <xdr:col>50</xdr:col>
      <xdr:colOff>165100</xdr:colOff>
      <xdr:row>58</xdr:row>
      <xdr:rowOff>148928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140055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55663</xdr:rowOff>
    </xdr:from>
    <xdr:to>
      <xdr:col>46</xdr:col>
      <xdr:colOff>38100</xdr:colOff>
      <xdr:row>58</xdr:row>
      <xdr:rowOff>157263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148390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34617</xdr:rowOff>
    </xdr:from>
    <xdr:to>
      <xdr:col>41</xdr:col>
      <xdr:colOff>101600</xdr:colOff>
      <xdr:row>58</xdr:row>
      <xdr:rowOff>136217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127344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42590</xdr:rowOff>
    </xdr:from>
    <xdr:to>
      <xdr:col>36</xdr:col>
      <xdr:colOff>165100</xdr:colOff>
      <xdr:row>58</xdr:row>
      <xdr:rowOff>144190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135317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85741</xdr:rowOff>
    </xdr:from>
    <xdr:to>
      <xdr:col>55</xdr:col>
      <xdr:colOff>0</xdr:colOff>
      <xdr:row>78</xdr:row>
      <xdr:rowOff>117576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58841"/>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117576</xdr:rowOff>
    </xdr:from>
    <xdr:to>
      <xdr:col>50</xdr:col>
      <xdr:colOff>114300</xdr:colOff>
      <xdr:row>78</xdr:row>
      <xdr:rowOff>127690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0676"/>
          <a:ext cx="889000" cy="1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114624</xdr:rowOff>
    </xdr:from>
    <xdr:to>
      <xdr:col>45</xdr:col>
      <xdr:colOff>177800</xdr:colOff>
      <xdr:row>78</xdr:row>
      <xdr:rowOff>127690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772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114624</xdr:rowOff>
    </xdr:from>
    <xdr:to>
      <xdr:col>41</xdr:col>
      <xdr:colOff>50800</xdr:colOff>
      <xdr:row>78</xdr:row>
      <xdr:rowOff>126800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772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34941</xdr:rowOff>
    </xdr:from>
    <xdr:to>
      <xdr:col>55</xdr:col>
      <xdr:colOff>50800</xdr:colOff>
      <xdr:row>78</xdr:row>
      <xdr:rowOff>136541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165768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66776</xdr:rowOff>
    </xdr:from>
    <xdr:to>
      <xdr:col>50</xdr:col>
      <xdr:colOff>165100</xdr:colOff>
      <xdr:row>78</xdr:row>
      <xdr:rowOff>168376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159503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76890</xdr:rowOff>
    </xdr:from>
    <xdr:to>
      <xdr:col>46</xdr:col>
      <xdr:colOff>38100</xdr:colOff>
      <xdr:row>79</xdr:row>
      <xdr:rowOff>7040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169617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63824</xdr:rowOff>
    </xdr:from>
    <xdr:to>
      <xdr:col>41</xdr:col>
      <xdr:colOff>101600</xdr:colOff>
      <xdr:row>78</xdr:row>
      <xdr:rowOff>165424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76000</xdr:rowOff>
    </xdr:from>
    <xdr:to>
      <xdr:col>36</xdr:col>
      <xdr:colOff>165100</xdr:colOff>
      <xdr:row>79</xdr:row>
      <xdr:rowOff>6150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145390</xdr:rowOff>
    </xdr:from>
    <xdr:to>
      <xdr:col>55</xdr:col>
      <xdr:colOff>0</xdr:colOff>
      <xdr:row>98</xdr:row>
      <xdr:rowOff>163148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7490"/>
          <a:ext cx="838200" cy="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145199</xdr:rowOff>
    </xdr:from>
    <xdr:to>
      <xdr:col>50</xdr:col>
      <xdr:colOff>114300</xdr:colOff>
      <xdr:row>98</xdr:row>
      <xdr:rowOff>145390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729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86616</xdr:rowOff>
    </xdr:from>
    <xdr:to>
      <xdr:col>45</xdr:col>
      <xdr:colOff>177800</xdr:colOff>
      <xdr:row>98</xdr:row>
      <xdr:rowOff>145199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8716"/>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44672</xdr:rowOff>
    </xdr:from>
    <xdr:to>
      <xdr:col>41</xdr:col>
      <xdr:colOff>50800</xdr:colOff>
      <xdr:row>98</xdr:row>
      <xdr:rowOff>86616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46772"/>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112348</xdr:rowOff>
    </xdr:from>
    <xdr:to>
      <xdr:col>55</xdr:col>
      <xdr:colOff>50800</xdr:colOff>
      <xdr:row>99</xdr:row>
      <xdr:rowOff>42498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27275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94590</xdr:rowOff>
    </xdr:from>
    <xdr:to>
      <xdr:col>50</xdr:col>
      <xdr:colOff>165100</xdr:colOff>
      <xdr:row>99</xdr:row>
      <xdr:rowOff>24740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15867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94399</xdr:rowOff>
    </xdr:from>
    <xdr:to>
      <xdr:col>46</xdr:col>
      <xdr:colOff>38100</xdr:colOff>
      <xdr:row>99</xdr:row>
      <xdr:rowOff>24549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15676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35816</xdr:rowOff>
    </xdr:from>
    <xdr:to>
      <xdr:col>41</xdr:col>
      <xdr:colOff>101600</xdr:colOff>
      <xdr:row>98</xdr:row>
      <xdr:rowOff>137416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128543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165322</xdr:rowOff>
    </xdr:from>
    <xdr:to>
      <xdr:col>36</xdr:col>
      <xdr:colOff>165100</xdr:colOff>
      <xdr:row>98</xdr:row>
      <xdr:rowOff>95472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86599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23887</xdr:rowOff>
    </xdr:from>
    <xdr:to>
      <xdr:col>85</xdr:col>
      <xdr:colOff>127000</xdr:colOff>
      <xdr:row>78</xdr:row>
      <xdr:rowOff>31621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9698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119579</xdr:rowOff>
    </xdr:from>
    <xdr:to>
      <xdr:col>81</xdr:col>
      <xdr:colOff>50800</xdr:colOff>
      <xdr:row>78</xdr:row>
      <xdr:rowOff>23887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2122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119579</xdr:rowOff>
    </xdr:from>
    <xdr:to>
      <xdr:col>76</xdr:col>
      <xdr:colOff>114300</xdr:colOff>
      <xdr:row>78</xdr:row>
      <xdr:rowOff>20664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1229"/>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20664</xdr:rowOff>
    </xdr:from>
    <xdr:to>
      <xdr:col>71</xdr:col>
      <xdr:colOff>177800</xdr:colOff>
      <xdr:row>78</xdr:row>
      <xdr:rowOff>28291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93764"/>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152271</xdr:rowOff>
    </xdr:from>
    <xdr:to>
      <xdr:col>85</xdr:col>
      <xdr:colOff>177800</xdr:colOff>
      <xdr:row>78</xdr:row>
      <xdr:rowOff>82421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130698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144537</xdr:rowOff>
    </xdr:from>
    <xdr:to>
      <xdr:col>81</xdr:col>
      <xdr:colOff>101600</xdr:colOff>
      <xdr:row>78</xdr:row>
      <xdr:rowOff>74687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65814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68779</xdr:rowOff>
    </xdr:from>
    <xdr:to>
      <xdr:col>76</xdr:col>
      <xdr:colOff>165100</xdr:colOff>
      <xdr:row>77</xdr:row>
      <xdr:rowOff>170379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161506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141314</xdr:rowOff>
    </xdr:from>
    <xdr:to>
      <xdr:col>72</xdr:col>
      <xdr:colOff>38100</xdr:colOff>
      <xdr:row>78</xdr:row>
      <xdr:rowOff>71464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62591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148941</xdr:rowOff>
    </xdr:from>
    <xdr:to>
      <xdr:col>67</xdr:col>
      <xdr:colOff>101600</xdr:colOff>
      <xdr:row>78</xdr:row>
      <xdr:rowOff>79091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70218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4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57772</xdr:rowOff>
    </xdr:from>
    <xdr:to>
      <xdr:col>85</xdr:col>
      <xdr:colOff>127000</xdr:colOff>
      <xdr:row>95</xdr:row>
      <xdr:rowOff>107860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45522"/>
          <a:ext cx="838200" cy="5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36334</xdr:rowOff>
    </xdr:from>
    <xdr:to>
      <xdr:col>81</xdr:col>
      <xdr:colOff>50800</xdr:colOff>
      <xdr:row>95</xdr:row>
      <xdr:rowOff>57772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24084"/>
          <a:ext cx="8890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36334</xdr:rowOff>
    </xdr:from>
    <xdr:to>
      <xdr:col>76</xdr:col>
      <xdr:colOff>114300</xdr:colOff>
      <xdr:row>96</xdr:row>
      <xdr:rowOff>74555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24084"/>
          <a:ext cx="889000" cy="2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33803</xdr:rowOff>
    </xdr:from>
    <xdr:to>
      <xdr:col>71</xdr:col>
      <xdr:colOff>177800</xdr:colOff>
      <xdr:row>96</xdr:row>
      <xdr:rowOff>74555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493003"/>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57060</xdr:rowOff>
    </xdr:from>
    <xdr:to>
      <xdr:col>85</xdr:col>
      <xdr:colOff>177800</xdr:colOff>
      <xdr:row>95</xdr:row>
      <xdr:rowOff>158660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79937</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9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6972</xdr:rowOff>
    </xdr:from>
    <xdr:to>
      <xdr:col>81</xdr:col>
      <xdr:colOff>101600</xdr:colOff>
      <xdr:row>95</xdr:row>
      <xdr:rowOff>108572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125099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06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156984</xdr:rowOff>
    </xdr:from>
    <xdr:to>
      <xdr:col>76</xdr:col>
      <xdr:colOff>165100</xdr:colOff>
      <xdr:row>95</xdr:row>
      <xdr:rowOff>87134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103661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04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23755</xdr:rowOff>
    </xdr:from>
    <xdr:to>
      <xdr:col>72</xdr:col>
      <xdr:colOff>38100</xdr:colOff>
      <xdr:row>96</xdr:row>
      <xdr:rowOff>125355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141882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5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154453</xdr:rowOff>
    </xdr:from>
    <xdr:to>
      <xdr:col>67</xdr:col>
      <xdr:colOff>101600</xdr:colOff>
      <xdr:row>96</xdr:row>
      <xdr:rowOff>84603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101130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21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106071</xdr:rowOff>
    </xdr:from>
    <xdr:to>
      <xdr:col>116</xdr:col>
      <xdr:colOff>63500</xdr:colOff>
      <xdr:row>77</xdr:row>
      <xdr:rowOff>120548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07721"/>
          <a:ext cx="8382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120548</xdr:rowOff>
    </xdr:from>
    <xdr:to>
      <xdr:col>111</xdr:col>
      <xdr:colOff>177800</xdr:colOff>
      <xdr:row>77</xdr:row>
      <xdr:rowOff>152185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22198"/>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152185</xdr:rowOff>
    </xdr:from>
    <xdr:to>
      <xdr:col>107</xdr:col>
      <xdr:colOff>50800</xdr:colOff>
      <xdr:row>77</xdr:row>
      <xdr:rowOff>157138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5383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136334</xdr:rowOff>
    </xdr:from>
    <xdr:to>
      <xdr:col>102</xdr:col>
      <xdr:colOff>114300</xdr:colOff>
      <xdr:row>77</xdr:row>
      <xdr:rowOff>157138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37984"/>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55271</xdr:rowOff>
    </xdr:from>
    <xdr:to>
      <xdr:col>116</xdr:col>
      <xdr:colOff>114300</xdr:colOff>
      <xdr:row>77</xdr:row>
      <xdr:rowOff>156871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33698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69748</xdr:rowOff>
    </xdr:from>
    <xdr:to>
      <xdr:col>112</xdr:col>
      <xdr:colOff>38100</xdr:colOff>
      <xdr:row>77</xdr:row>
      <xdr:rowOff>171348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162475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101385</xdr:rowOff>
    </xdr:from>
    <xdr:to>
      <xdr:col>107</xdr:col>
      <xdr:colOff>101600</xdr:colOff>
      <xdr:row>78</xdr:row>
      <xdr:rowOff>31535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106338</xdr:rowOff>
    </xdr:from>
    <xdr:to>
      <xdr:col>102</xdr:col>
      <xdr:colOff>165100</xdr:colOff>
      <xdr:row>78</xdr:row>
      <xdr:rowOff>36488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27615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85534</xdr:rowOff>
    </xdr:from>
    <xdr:to>
      <xdr:col>98</xdr:col>
      <xdr:colOff>38100</xdr:colOff>
      <xdr:row>78</xdr:row>
      <xdr:rowOff>15684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7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・歳出決算総額は、住民一人当たり約１０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万円となっている。</a:t>
          </a:r>
          <a:endParaRPr lang="ja-JP" altLang="ja-JP">
            <a:effectLst/>
          </a:endParaRPr>
        </a:p>
        <a:p>
          <a:r>
            <a:rPr kumimoji="1" lang="ja-JP" altLang="ja-JP" sz="1100">
              <a:solidFill>
                <a:schemeClr val="dk1"/>
              </a:solidFill>
              <a:effectLst/>
              <a:latin typeface="+mn-lt"/>
              <a:ea typeface="+mn-ea"/>
              <a:cs typeface="+mn-cs"/>
            </a:rPr>
            <a:t>・人件費については、住民一人当たり約１４万円であり、類似団体平均を約３千円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回っている。引き続き会計年度任用職員制度を活用しつつ、業務量に見合った職員の確保を行っていく。</a:t>
          </a:r>
          <a:endParaRPr lang="ja-JP" altLang="ja-JP">
            <a:effectLst/>
          </a:endParaRPr>
        </a:p>
        <a:p>
          <a:r>
            <a:rPr kumimoji="1" lang="ja-JP" altLang="ja-JP" sz="1100">
              <a:solidFill>
                <a:schemeClr val="dk1"/>
              </a:solidFill>
              <a:effectLst/>
              <a:latin typeface="+mn-lt"/>
              <a:ea typeface="+mn-ea"/>
              <a:cs typeface="+mn-cs"/>
            </a:rPr>
            <a:t>・物件費については、住民一人当たり約</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万円であり、類似団体平均を約１万円上回っている。観光立町として観光関係の委託経費が多額となっていることが要因であ</a:t>
          </a:r>
          <a:r>
            <a:rPr kumimoji="1" lang="ja-JP" altLang="en-US" sz="1100">
              <a:solidFill>
                <a:schemeClr val="dk1"/>
              </a:solidFill>
              <a:effectLst/>
              <a:latin typeface="+mn-lt"/>
              <a:ea typeface="+mn-ea"/>
              <a:cs typeface="+mn-cs"/>
            </a:rPr>
            <a:t>る。また、前年度から約８万円の減少となっているが、これはクーポン券事業の終了によるものと考えられる</a:t>
          </a:r>
          <a:r>
            <a:rPr kumimoji="1" lang="ja-JP" altLang="ja-JP" sz="1100">
              <a:solidFill>
                <a:schemeClr val="dk1"/>
              </a:solidFill>
              <a:effectLst/>
              <a:latin typeface="+mn-lt"/>
              <a:ea typeface="+mn-ea"/>
              <a:cs typeface="+mn-cs"/>
            </a:rPr>
            <a:t>。引き続き財源の確保と経費の節約に努める。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・維持補修費については、住民一人当たり約２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万円であり、類似団体平均を約１万円上回っている。ごみ処理施設や観光施設の老朽化により修繕費が多額となったことが要因である。公共施設総合管理計画等に基づき、引き続き適正な管理を行っていく。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群馬県草津町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6,031
5,522
49.75
6,765,688
6,580,822
175,654
2,650,359
3,137,947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34</xdr:row>
      <xdr:rowOff>15113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7540"/>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xdr:rowOff>
    </xdr:from>
    <xdr:to>
      <xdr:col>19</xdr:col>
      <xdr:colOff>177800</xdr:colOff>
      <xdr:row>34</xdr:row>
      <xdr:rowOff>16093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441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118636</xdr:rowOff>
    </xdr:from>
    <xdr:to>
      <xdr:col>15</xdr:col>
      <xdr:colOff>50800</xdr:colOff>
      <xdr:row>34</xdr:row>
      <xdr:rowOff>16093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76486"/>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118636</xdr:rowOff>
    </xdr:from>
    <xdr:to>
      <xdr:col>10</xdr:col>
      <xdr:colOff>114300</xdr:colOff>
      <xdr:row>34</xdr:row>
      <xdr:rowOff>9398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76486"/>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135763</xdr:rowOff>
    </xdr:from>
    <xdr:to>
      <xdr:col>20</xdr:col>
      <xdr:colOff>38100</xdr:colOff>
      <xdr:row>34</xdr:row>
      <xdr:rowOff>65913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82440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6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136743</xdr:rowOff>
    </xdr:from>
    <xdr:to>
      <xdr:col>15</xdr:col>
      <xdr:colOff>101600</xdr:colOff>
      <xdr:row>34</xdr:row>
      <xdr:rowOff>66893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83420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67836</xdr:rowOff>
    </xdr:from>
    <xdr:to>
      <xdr:col>10</xdr:col>
      <xdr:colOff>165100</xdr:colOff>
      <xdr:row>33</xdr:row>
      <xdr:rowOff>169436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14513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130048</xdr:rowOff>
    </xdr:from>
    <xdr:to>
      <xdr:col>6</xdr:col>
      <xdr:colOff>38100</xdr:colOff>
      <xdr:row>34</xdr:row>
      <xdr:rowOff>60198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76725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6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40791</xdr:rowOff>
    </xdr:from>
    <xdr:to>
      <xdr:col>24</xdr:col>
      <xdr:colOff>63500</xdr:colOff>
      <xdr:row>57</xdr:row>
      <xdr:rowOff>86591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13441"/>
          <a:ext cx="838200" cy="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40791</xdr:rowOff>
    </xdr:from>
    <xdr:to>
      <xdr:col>19</xdr:col>
      <xdr:colOff>177800</xdr:colOff>
      <xdr:row>57</xdr:row>
      <xdr:rowOff>57565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13441"/>
          <a:ext cx="8890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25195</xdr:rowOff>
    </xdr:from>
    <xdr:to>
      <xdr:col>15</xdr:col>
      <xdr:colOff>50800</xdr:colOff>
      <xdr:row>57</xdr:row>
      <xdr:rowOff>57565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97845"/>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25195</xdr:rowOff>
    </xdr:from>
    <xdr:to>
      <xdr:col>10</xdr:col>
      <xdr:colOff>114300</xdr:colOff>
      <xdr:row>57</xdr:row>
      <xdr:rowOff>131639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97845"/>
          <a:ext cx="889000" cy="10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35791</xdr:rowOff>
    </xdr:from>
    <xdr:to>
      <xdr:col>24</xdr:col>
      <xdr:colOff>114300</xdr:colOff>
      <xdr:row>57</xdr:row>
      <xdr:rowOff>137391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58668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5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161441</xdr:rowOff>
    </xdr:from>
    <xdr:to>
      <xdr:col>20</xdr:col>
      <xdr:colOff>38100</xdr:colOff>
      <xdr:row>57</xdr:row>
      <xdr:rowOff>91591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108118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3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6765</xdr:rowOff>
    </xdr:from>
    <xdr:to>
      <xdr:col>15</xdr:col>
      <xdr:colOff>101600</xdr:colOff>
      <xdr:row>57</xdr:row>
      <xdr:rowOff>108365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7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124892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5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145845</xdr:rowOff>
    </xdr:from>
    <xdr:to>
      <xdr:col>10</xdr:col>
      <xdr:colOff>165100</xdr:colOff>
      <xdr:row>57</xdr:row>
      <xdr:rowOff>75995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92522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2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80839</xdr:rowOff>
    </xdr:from>
    <xdr:to>
      <xdr:col>6</xdr:col>
      <xdr:colOff>38100</xdr:colOff>
      <xdr:row>58</xdr:row>
      <xdr:rowOff>10989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27516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2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32658</xdr:rowOff>
    </xdr:from>
    <xdr:to>
      <xdr:col>24</xdr:col>
      <xdr:colOff>63500</xdr:colOff>
      <xdr:row>77</xdr:row>
      <xdr:rowOff>93013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4308"/>
          <a:ext cx="838200" cy="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93013</xdr:rowOff>
    </xdr:from>
    <xdr:to>
      <xdr:col>19</xdr:col>
      <xdr:colOff>177800</xdr:colOff>
      <xdr:row>77</xdr:row>
      <xdr:rowOff>99017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94663"/>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99017</xdr:rowOff>
    </xdr:from>
    <xdr:to>
      <xdr:col>15</xdr:col>
      <xdr:colOff>50800</xdr:colOff>
      <xdr:row>78</xdr:row>
      <xdr:rowOff>40461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00667"/>
          <a:ext cx="889000" cy="1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40461</xdr:rowOff>
    </xdr:from>
    <xdr:to>
      <xdr:col>10</xdr:col>
      <xdr:colOff>114300</xdr:colOff>
      <xdr:row>78</xdr:row>
      <xdr:rowOff>60575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13561"/>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153308</xdr:rowOff>
    </xdr:from>
    <xdr:to>
      <xdr:col>24</xdr:col>
      <xdr:colOff>114300</xdr:colOff>
      <xdr:row>77</xdr:row>
      <xdr:rowOff>83458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131735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42213</xdr:rowOff>
    </xdr:from>
    <xdr:to>
      <xdr:col>20</xdr:col>
      <xdr:colOff>38100</xdr:colOff>
      <xdr:row>77</xdr:row>
      <xdr:rowOff>143813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48217</xdr:rowOff>
    </xdr:from>
    <xdr:to>
      <xdr:col>15</xdr:col>
      <xdr:colOff>101600</xdr:colOff>
      <xdr:row>77</xdr:row>
      <xdr:rowOff>149817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140944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4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161111</xdr:rowOff>
    </xdr:from>
    <xdr:to>
      <xdr:col>10</xdr:col>
      <xdr:colOff>165100</xdr:colOff>
      <xdr:row>78</xdr:row>
      <xdr:rowOff>91261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82388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5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9775</xdr:rowOff>
    </xdr:from>
    <xdr:to>
      <xdr:col>6</xdr:col>
      <xdr:colOff>38100</xdr:colOff>
      <xdr:row>78</xdr:row>
      <xdr:rowOff>111375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102502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93994</xdr:rowOff>
    </xdr:from>
    <xdr:to>
      <xdr:col>24</xdr:col>
      <xdr:colOff>63500</xdr:colOff>
      <xdr:row>98</xdr:row>
      <xdr:rowOff>100405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6094"/>
          <a:ext cx="8382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100405</xdr:rowOff>
    </xdr:from>
    <xdr:to>
      <xdr:col>19</xdr:col>
      <xdr:colOff>177800</xdr:colOff>
      <xdr:row>98</xdr:row>
      <xdr:rowOff>105302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25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105302</xdr:rowOff>
    </xdr:from>
    <xdr:to>
      <xdr:col>15</xdr:col>
      <xdr:colOff>50800</xdr:colOff>
      <xdr:row>98</xdr:row>
      <xdr:rowOff>106235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7402"/>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106235</xdr:rowOff>
    </xdr:from>
    <xdr:to>
      <xdr:col>10</xdr:col>
      <xdr:colOff>114300</xdr:colOff>
      <xdr:row>98</xdr:row>
      <xdr:rowOff>107180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8335"/>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43194</xdr:rowOff>
    </xdr:from>
    <xdr:to>
      <xdr:col>24</xdr:col>
      <xdr:colOff>114300</xdr:colOff>
      <xdr:row>98</xdr:row>
      <xdr:rowOff>144794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49605</xdr:rowOff>
    </xdr:from>
    <xdr:to>
      <xdr:col>20</xdr:col>
      <xdr:colOff>38100</xdr:colOff>
      <xdr:row>98</xdr:row>
      <xdr:rowOff>151205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54502</xdr:rowOff>
    </xdr:from>
    <xdr:to>
      <xdr:col>15</xdr:col>
      <xdr:colOff>101600</xdr:colOff>
      <xdr:row>98</xdr:row>
      <xdr:rowOff>156102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147229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55435</xdr:rowOff>
    </xdr:from>
    <xdr:to>
      <xdr:col>10</xdr:col>
      <xdr:colOff>165100</xdr:colOff>
      <xdr:row>98</xdr:row>
      <xdr:rowOff>157035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56380</xdr:rowOff>
    </xdr:from>
    <xdr:to>
      <xdr:col>6</xdr:col>
      <xdr:colOff>38100</xdr:colOff>
      <xdr:row>98</xdr:row>
      <xdr:rowOff>157980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25343</xdr:rowOff>
    </xdr:from>
    <xdr:to>
      <xdr:col>55</xdr:col>
      <xdr:colOff>0</xdr:colOff>
      <xdr:row>38</xdr:row>
      <xdr:rowOff>25343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25343</xdr:rowOff>
    </xdr:from>
    <xdr:to>
      <xdr:col>50</xdr:col>
      <xdr:colOff>114300</xdr:colOff>
      <xdr:row>38</xdr:row>
      <xdr:rowOff>25343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25343</xdr:rowOff>
    </xdr:from>
    <xdr:to>
      <xdr:col>45</xdr:col>
      <xdr:colOff>177800</xdr:colOff>
      <xdr:row>38</xdr:row>
      <xdr:rowOff>25343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25343</xdr:rowOff>
    </xdr:from>
    <xdr:to>
      <xdr:col>41</xdr:col>
      <xdr:colOff>50800</xdr:colOff>
      <xdr:row>38</xdr:row>
      <xdr:rowOff>25343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145993</xdr:rowOff>
    </xdr:from>
    <xdr:to>
      <xdr:col>55</xdr:col>
      <xdr:colOff>50800</xdr:colOff>
      <xdr:row>38</xdr:row>
      <xdr:rowOff>76143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145993</xdr:rowOff>
    </xdr:from>
    <xdr:to>
      <xdr:col>50</xdr:col>
      <xdr:colOff>165100</xdr:colOff>
      <xdr:row>38</xdr:row>
      <xdr:rowOff>76143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67270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145993</xdr:rowOff>
    </xdr:from>
    <xdr:to>
      <xdr:col>46</xdr:col>
      <xdr:colOff>38100</xdr:colOff>
      <xdr:row>38</xdr:row>
      <xdr:rowOff>76143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67270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145993</xdr:rowOff>
    </xdr:from>
    <xdr:to>
      <xdr:col>41</xdr:col>
      <xdr:colOff>101600</xdr:colOff>
      <xdr:row>38</xdr:row>
      <xdr:rowOff>76143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67270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145993</xdr:rowOff>
    </xdr:from>
    <xdr:to>
      <xdr:col>36</xdr:col>
      <xdr:colOff>165100</xdr:colOff>
      <xdr:row>38</xdr:row>
      <xdr:rowOff>76143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67270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125778</xdr:rowOff>
    </xdr:from>
    <xdr:to>
      <xdr:col>55</xdr:col>
      <xdr:colOff>0</xdr:colOff>
      <xdr:row>58</xdr:row>
      <xdr:rowOff>126162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9878"/>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125778</xdr:rowOff>
    </xdr:from>
    <xdr:to>
      <xdr:col>50</xdr:col>
      <xdr:colOff>114300</xdr:colOff>
      <xdr:row>58</xdr:row>
      <xdr:rowOff>128284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9878"/>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128284</xdr:rowOff>
    </xdr:from>
    <xdr:to>
      <xdr:col>45</xdr:col>
      <xdr:colOff>177800</xdr:colOff>
      <xdr:row>58</xdr:row>
      <xdr:rowOff>130232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72384"/>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130232</xdr:rowOff>
    </xdr:from>
    <xdr:to>
      <xdr:col>41</xdr:col>
      <xdr:colOff>50800</xdr:colOff>
      <xdr:row>58</xdr:row>
      <xdr:rowOff>132060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433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75362</xdr:rowOff>
    </xdr:from>
    <xdr:to>
      <xdr:col>55</xdr:col>
      <xdr:colOff>50800</xdr:colOff>
      <xdr:row>59</xdr:row>
      <xdr:rowOff>5512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161739</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74978</xdr:rowOff>
    </xdr:from>
    <xdr:to>
      <xdr:col>50</xdr:col>
      <xdr:colOff>165100</xdr:colOff>
      <xdr:row>59</xdr:row>
      <xdr:rowOff>5128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167705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1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77484</xdr:rowOff>
    </xdr:from>
    <xdr:to>
      <xdr:col>46</xdr:col>
      <xdr:colOff>38100</xdr:colOff>
      <xdr:row>59</xdr:row>
      <xdr:rowOff>7634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170211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1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79432</xdr:rowOff>
    </xdr:from>
    <xdr:to>
      <xdr:col>41</xdr:col>
      <xdr:colOff>101600</xdr:colOff>
      <xdr:row>59</xdr:row>
      <xdr:rowOff>9582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709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81260</xdr:rowOff>
    </xdr:from>
    <xdr:to>
      <xdr:col>36</xdr:col>
      <xdr:colOff>165100</xdr:colOff>
      <xdr:row>59</xdr:row>
      <xdr:rowOff>11410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2537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1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90433</xdr:rowOff>
    </xdr:from>
    <xdr:to>
      <xdr:col>55</xdr:col>
      <xdr:colOff>0</xdr:colOff>
      <xdr:row>76</xdr:row>
      <xdr:rowOff>42275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949183"/>
          <a:ext cx="8382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90433</xdr:rowOff>
    </xdr:from>
    <xdr:to>
      <xdr:col>50</xdr:col>
      <xdr:colOff>114300</xdr:colOff>
      <xdr:row>76</xdr:row>
      <xdr:rowOff>147999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949183"/>
          <a:ext cx="889000" cy="22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147999</xdr:rowOff>
    </xdr:from>
    <xdr:to>
      <xdr:col>45</xdr:col>
      <xdr:colOff>177800</xdr:colOff>
      <xdr:row>77</xdr:row>
      <xdr:rowOff>66945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78199"/>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66945</xdr:rowOff>
    </xdr:from>
    <xdr:to>
      <xdr:col>41</xdr:col>
      <xdr:colOff>50800</xdr:colOff>
      <xdr:row>77</xdr:row>
      <xdr:rowOff>74301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8595"/>
          <a:ext cx="889000" cy="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162925</xdr:rowOff>
    </xdr:from>
    <xdr:to>
      <xdr:col>55</xdr:col>
      <xdr:colOff>50800</xdr:colOff>
      <xdr:row>76</xdr:row>
      <xdr:rowOff>93075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14351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7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39633</xdr:rowOff>
    </xdr:from>
    <xdr:to>
      <xdr:col>50</xdr:col>
      <xdr:colOff>165100</xdr:colOff>
      <xdr:row>75</xdr:row>
      <xdr:rowOff>141233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8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157760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67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97199</xdr:rowOff>
    </xdr:from>
    <xdr:to>
      <xdr:col>46</xdr:col>
      <xdr:colOff>38100</xdr:colOff>
      <xdr:row>77</xdr:row>
      <xdr:rowOff>27349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43875</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9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16145</xdr:rowOff>
    </xdr:from>
    <xdr:to>
      <xdr:col>41</xdr:col>
      <xdr:colOff>101600</xdr:colOff>
      <xdr:row>77</xdr:row>
      <xdr:rowOff>117745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134272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23501</xdr:rowOff>
    </xdr:from>
    <xdr:to>
      <xdr:col>36</xdr:col>
      <xdr:colOff>165100</xdr:colOff>
      <xdr:row>77</xdr:row>
      <xdr:rowOff>125101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141628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64472</xdr:rowOff>
    </xdr:from>
    <xdr:to>
      <xdr:col>55</xdr:col>
      <xdr:colOff>0</xdr:colOff>
      <xdr:row>95</xdr:row>
      <xdr:rowOff>168380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180772"/>
          <a:ext cx="838200" cy="27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168380</xdr:rowOff>
    </xdr:from>
    <xdr:to>
      <xdr:col>50</xdr:col>
      <xdr:colOff>114300</xdr:colOff>
      <xdr:row>96</xdr:row>
      <xdr:rowOff>42605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6130"/>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93244</xdr:rowOff>
    </xdr:from>
    <xdr:to>
      <xdr:col>45</xdr:col>
      <xdr:colOff>177800</xdr:colOff>
      <xdr:row>96</xdr:row>
      <xdr:rowOff>42605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80994"/>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93244</xdr:rowOff>
    </xdr:from>
    <xdr:to>
      <xdr:col>41</xdr:col>
      <xdr:colOff>50800</xdr:colOff>
      <xdr:row>95</xdr:row>
      <xdr:rowOff>161491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80994"/>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13672</xdr:rowOff>
    </xdr:from>
    <xdr:to>
      <xdr:col>55</xdr:col>
      <xdr:colOff>50800</xdr:colOff>
      <xdr:row>94</xdr:row>
      <xdr:rowOff>115272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36549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117580</xdr:rowOff>
    </xdr:from>
    <xdr:to>
      <xdr:col>50</xdr:col>
      <xdr:colOff>165100</xdr:colOff>
      <xdr:row>96</xdr:row>
      <xdr:rowOff>47730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64257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163255</xdr:rowOff>
    </xdr:from>
    <xdr:to>
      <xdr:col>46</xdr:col>
      <xdr:colOff>38100</xdr:colOff>
      <xdr:row>96</xdr:row>
      <xdr:rowOff>93405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109932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42444</xdr:rowOff>
    </xdr:from>
    <xdr:to>
      <xdr:col>41</xdr:col>
      <xdr:colOff>101600</xdr:colOff>
      <xdr:row>95</xdr:row>
      <xdr:rowOff>144044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160571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110691</xdr:rowOff>
    </xdr:from>
    <xdr:to>
      <xdr:col>36</xdr:col>
      <xdr:colOff>165100</xdr:colOff>
      <xdr:row>96</xdr:row>
      <xdr:rowOff>40841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57368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123208</xdr:rowOff>
    </xdr:from>
    <xdr:to>
      <xdr:col>85</xdr:col>
      <xdr:colOff>127000</xdr:colOff>
      <xdr:row>38</xdr:row>
      <xdr:rowOff>48407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6858"/>
          <a:ext cx="838200" cy="9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48407</xdr:rowOff>
    </xdr:from>
    <xdr:to>
      <xdr:col>81</xdr:col>
      <xdr:colOff>50800</xdr:colOff>
      <xdr:row>38</xdr:row>
      <xdr:rowOff>99581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63507"/>
          <a:ext cx="8890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61715</xdr:rowOff>
    </xdr:from>
    <xdr:to>
      <xdr:col>76</xdr:col>
      <xdr:colOff>114300</xdr:colOff>
      <xdr:row>38</xdr:row>
      <xdr:rowOff>99581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76815"/>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61715</xdr:rowOff>
    </xdr:from>
    <xdr:to>
      <xdr:col>71</xdr:col>
      <xdr:colOff>177800</xdr:colOff>
      <xdr:row>38</xdr:row>
      <xdr:rowOff>70614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6815"/>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72408</xdr:rowOff>
    </xdr:from>
    <xdr:to>
      <xdr:col>85</xdr:col>
      <xdr:colOff>177800</xdr:colOff>
      <xdr:row>38</xdr:row>
      <xdr:rowOff>2558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95285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169057</xdr:rowOff>
    </xdr:from>
    <xdr:to>
      <xdr:col>81</xdr:col>
      <xdr:colOff>101600</xdr:colOff>
      <xdr:row>38</xdr:row>
      <xdr:rowOff>99207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90334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48781</xdr:rowOff>
    </xdr:from>
    <xdr:to>
      <xdr:col>76</xdr:col>
      <xdr:colOff>165100</xdr:colOff>
      <xdr:row>38</xdr:row>
      <xdr:rowOff>150381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141508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10915</xdr:rowOff>
    </xdr:from>
    <xdr:to>
      <xdr:col>72</xdr:col>
      <xdr:colOff>38100</xdr:colOff>
      <xdr:row>38</xdr:row>
      <xdr:rowOff>112515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103642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19814</xdr:rowOff>
    </xdr:from>
    <xdr:to>
      <xdr:col>67</xdr:col>
      <xdr:colOff>101600</xdr:colOff>
      <xdr:row>38</xdr:row>
      <xdr:rowOff>121414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112541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134335</xdr:rowOff>
    </xdr:from>
    <xdr:to>
      <xdr:col>85</xdr:col>
      <xdr:colOff>127000</xdr:colOff>
      <xdr:row>57</xdr:row>
      <xdr:rowOff>152517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06985"/>
          <a:ext cx="8382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152517</xdr:rowOff>
    </xdr:from>
    <xdr:to>
      <xdr:col>81</xdr:col>
      <xdr:colOff>50800</xdr:colOff>
      <xdr:row>58</xdr:row>
      <xdr:rowOff>14522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25167"/>
          <a:ext cx="889000" cy="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157142</xdr:rowOff>
    </xdr:from>
    <xdr:to>
      <xdr:col>76</xdr:col>
      <xdr:colOff>114300</xdr:colOff>
      <xdr:row>58</xdr:row>
      <xdr:rowOff>14522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29792"/>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157142</xdr:rowOff>
    </xdr:from>
    <xdr:to>
      <xdr:col>71</xdr:col>
      <xdr:colOff>177800</xdr:colOff>
      <xdr:row>58</xdr:row>
      <xdr:rowOff>8876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29792"/>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83535</xdr:rowOff>
    </xdr:from>
    <xdr:to>
      <xdr:col>85</xdr:col>
      <xdr:colOff>177800</xdr:colOff>
      <xdr:row>58</xdr:row>
      <xdr:rowOff>13685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169912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101717</xdr:rowOff>
    </xdr:from>
    <xdr:to>
      <xdr:col>81</xdr:col>
      <xdr:colOff>101600</xdr:colOff>
      <xdr:row>58</xdr:row>
      <xdr:rowOff>31867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22994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6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135172</xdr:rowOff>
    </xdr:from>
    <xdr:to>
      <xdr:col>76</xdr:col>
      <xdr:colOff>165100</xdr:colOff>
      <xdr:row>58</xdr:row>
      <xdr:rowOff>65322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56449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106342</xdr:rowOff>
    </xdr:from>
    <xdr:to>
      <xdr:col>72</xdr:col>
      <xdr:colOff>38100</xdr:colOff>
      <xdr:row>58</xdr:row>
      <xdr:rowOff>36492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27619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129526</xdr:rowOff>
    </xdr:from>
    <xdr:to>
      <xdr:col>67</xdr:col>
      <xdr:colOff>101600</xdr:colOff>
      <xdr:row>58</xdr:row>
      <xdr:rowOff>59676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50803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23887</xdr:rowOff>
    </xdr:from>
    <xdr:to>
      <xdr:col>85</xdr:col>
      <xdr:colOff>127000</xdr:colOff>
      <xdr:row>98</xdr:row>
      <xdr:rowOff>31621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2598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119579</xdr:rowOff>
    </xdr:from>
    <xdr:to>
      <xdr:col>81</xdr:col>
      <xdr:colOff>50800</xdr:colOff>
      <xdr:row>98</xdr:row>
      <xdr:rowOff>23887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50229"/>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119579</xdr:rowOff>
    </xdr:from>
    <xdr:to>
      <xdr:col>76</xdr:col>
      <xdr:colOff>114300</xdr:colOff>
      <xdr:row>98</xdr:row>
      <xdr:rowOff>20664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0229"/>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20664</xdr:rowOff>
    </xdr:from>
    <xdr:to>
      <xdr:col>71</xdr:col>
      <xdr:colOff>177800</xdr:colOff>
      <xdr:row>98</xdr:row>
      <xdr:rowOff>28291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22764"/>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152271</xdr:rowOff>
    </xdr:from>
    <xdr:to>
      <xdr:col>85</xdr:col>
      <xdr:colOff>177800</xdr:colOff>
      <xdr:row>98</xdr:row>
      <xdr:rowOff>82421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130698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144537</xdr:rowOff>
    </xdr:from>
    <xdr:to>
      <xdr:col>81</xdr:col>
      <xdr:colOff>101600</xdr:colOff>
      <xdr:row>98</xdr:row>
      <xdr:rowOff>74687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65814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68779</xdr:rowOff>
    </xdr:from>
    <xdr:to>
      <xdr:col>76</xdr:col>
      <xdr:colOff>165100</xdr:colOff>
      <xdr:row>97</xdr:row>
      <xdr:rowOff>170379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161506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141314</xdr:rowOff>
    </xdr:from>
    <xdr:to>
      <xdr:col>72</xdr:col>
      <xdr:colOff>38100</xdr:colOff>
      <xdr:row>98</xdr:row>
      <xdr:rowOff>71464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62591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6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148941</xdr:rowOff>
    </xdr:from>
    <xdr:to>
      <xdr:col>67</xdr:col>
      <xdr:colOff>101600</xdr:colOff>
      <xdr:row>98</xdr:row>
      <xdr:rowOff>79091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70218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・歳出決算総額は、住民一人当たり約１０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万円となっている。</a:t>
          </a:r>
          <a:endParaRPr lang="ja-JP" altLang="ja-JP" sz="1400">
            <a:effectLst/>
          </a:endParaRPr>
        </a:p>
        <a:p>
          <a:r>
            <a:rPr kumimoji="1" lang="ja-JP" altLang="ja-JP" sz="1100">
              <a:solidFill>
                <a:schemeClr val="dk1"/>
              </a:solidFill>
              <a:effectLst/>
              <a:latin typeface="+mn-lt"/>
              <a:ea typeface="+mn-ea"/>
              <a:cs typeface="+mn-cs"/>
            </a:rPr>
            <a:t>・総務費については、住民一人当たり約３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万円であり、類似団体平均を約１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万円上回っている。ふるさと納税制度による経費が増嵩傾向にあることが要因と考えられる。</a:t>
          </a:r>
          <a:endParaRPr lang="ja-JP" altLang="ja-JP" sz="1400">
            <a:effectLst/>
          </a:endParaRPr>
        </a:p>
        <a:p>
          <a:r>
            <a:rPr kumimoji="1" lang="ja-JP" altLang="ja-JP" sz="1100">
              <a:solidFill>
                <a:schemeClr val="dk1"/>
              </a:solidFill>
              <a:effectLst/>
              <a:latin typeface="+mn-lt"/>
              <a:ea typeface="+mn-ea"/>
              <a:cs typeface="+mn-cs"/>
            </a:rPr>
            <a:t>・商工費については、住民一人当たり約１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万円であり、類似団体平均を約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万円上回っている。観光立町として観光経費が多額となっていることが要因である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前年度から約８万円の減少となっているが、</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クーポン券事業の終了によるものと考えられる。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・土木費については、住民一人当たり約１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万円であり、類似団体平均を約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万円上回っている。</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温泉門及び立体交差建設</a:t>
          </a:r>
          <a:r>
            <a:rPr kumimoji="1" lang="ja-JP" altLang="en-US" sz="1100">
              <a:solidFill>
                <a:schemeClr val="dk1"/>
              </a:solidFill>
              <a:effectLst/>
              <a:latin typeface="+mn-lt"/>
              <a:ea typeface="+mn-ea"/>
              <a:cs typeface="+mn-cs"/>
            </a:rPr>
            <a:t>、中央通り整備などまちづくり</a:t>
          </a:r>
          <a:r>
            <a:rPr kumimoji="1" lang="ja-JP" altLang="ja-JP" sz="1100">
              <a:solidFill>
                <a:schemeClr val="dk1"/>
              </a:solidFill>
              <a:effectLst/>
              <a:latin typeface="+mn-lt"/>
              <a:ea typeface="+mn-ea"/>
              <a:cs typeface="+mn-cs"/>
            </a:rPr>
            <a:t>事業の実施によるものである。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財政調整基金残高については、ここ数年積立ができており、増加傾向にある。</a:t>
          </a:r>
          <a:endParaRPr lang="ja-JP" altLang="ja-JP" sz="1400">
            <a:effectLst/>
          </a:endParaRPr>
        </a:p>
        <a:p>
          <a:r>
            <a:rPr kumimoji="1" lang="ja-JP" altLang="ja-JP" sz="1100">
              <a:solidFill>
                <a:schemeClr val="dk1"/>
              </a:solidFill>
              <a:effectLst/>
              <a:latin typeface="+mn-lt"/>
              <a:ea typeface="+mn-ea"/>
              <a:cs typeface="+mn-cs"/>
            </a:rPr>
            <a:t>実質収支額については、</a:t>
          </a:r>
          <a:r>
            <a:rPr kumimoji="1" lang="ja-JP" altLang="en-US" sz="1100">
              <a:solidFill>
                <a:schemeClr val="dk1"/>
              </a:solidFill>
              <a:effectLst/>
              <a:latin typeface="+mn-lt"/>
              <a:ea typeface="+mn-ea"/>
              <a:cs typeface="+mn-cs"/>
            </a:rPr>
            <a:t>地方税や普通交付税、ふるさと納税による寄附金の伸びもあり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実質単年度収支については、財政調整基金の</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a:t>
          </a:r>
          <a:r>
            <a:rPr kumimoji="1" lang="ja-JP" altLang="en-US" sz="1100">
              <a:solidFill>
                <a:schemeClr val="dk1"/>
              </a:solidFill>
              <a:effectLst/>
              <a:latin typeface="+mn-lt"/>
              <a:ea typeface="+mn-ea"/>
              <a:cs typeface="+mn-cs"/>
            </a:rPr>
            <a:t>大きかった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ポイントの減少となっている。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群馬県草津町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いる。今後においても税収減や大規模災害などに備え、財政調整基金などの確保を行い、一定の黒字を維持していく。また、下水道事業会計の終末処理場の再構築など、大型施設の更新が続いていくことから、一般会計はもとより資産を保有する事業会計にあたっては、長期的な計画のもと、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264_&#33609;&#27941;&#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264_&#33609;&#2794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69.099999999999994</v>
          </cell>
          <cell r="BX53">
            <v>70.900000000000006</v>
          </cell>
          <cell r="CF53">
            <v>71.5</v>
          </cell>
          <cell r="CN53">
            <v>73.2</v>
          </cell>
          <cell r="CV53">
            <v>73.5</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4.3</v>
          </cell>
          <cell r="BX75">
            <v>4.4000000000000004</v>
          </cell>
          <cell r="CF75">
            <v>4.2</v>
          </cell>
          <cell r="CN75">
            <v>4</v>
          </cell>
          <cell r="CV75">
            <v>4.0999999999999996</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7" zoomScaleNormal="87"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6765688</v>
      </c>
      <c r="BO4" s="371"/>
      <c r="BP4" s="371"/>
      <c r="BQ4" s="371"/>
      <c r="BR4" s="371"/>
      <c r="BS4" s="371"/>
      <c r="BT4" s="371"/>
      <c r="BU4" s="372"/>
      <c r="BV4" s="370">
        <v>6590789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3.6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6580822</v>
      </c>
      <c r="BO5" s="408"/>
      <c r="BP5" s="408"/>
      <c r="BQ5" s="408"/>
      <c r="BR5" s="408"/>
      <c r="BS5" s="408"/>
      <c r="BT5" s="408"/>
      <c r="BU5" s="409"/>
      <c r="BV5" s="407">
        <v>6484350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87.3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184866</v>
      </c>
      <c r="BO6" s="408"/>
      <c r="BP6" s="408"/>
      <c r="BQ6" s="408"/>
      <c r="BR6" s="408"/>
      <c r="BS6" s="408"/>
      <c r="BT6" s="408"/>
      <c r="BU6" s="409"/>
      <c r="BV6" s="407">
        <v>106439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94.3</v>
      </c>
      <c r="CU6" s="445"/>
      <c r="CV6" s="445"/>
      <c r="CW6" s="445"/>
      <c r="CX6" s="445"/>
      <c r="CY6" s="445"/>
      <c r="CZ6" s="445"/>
      <c r="DA6" s="446"/>
      <c r="DB6" s="444">
        <v>89.2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9212</v>
      </c>
      <c r="BO7" s="408"/>
      <c r="BP7" s="408"/>
      <c r="BQ7" s="408"/>
      <c r="BR7" s="408"/>
      <c r="BS7" s="408"/>
      <c r="BT7" s="408"/>
      <c r="BU7" s="409"/>
      <c r="BV7" s="407">
        <v>11884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2650359</v>
      </c>
      <c r="CU7" s="408"/>
      <c r="CV7" s="408"/>
      <c r="CW7" s="408"/>
      <c r="CX7" s="408"/>
      <c r="CY7" s="408"/>
      <c r="CZ7" s="408"/>
      <c r="DA7" s="409"/>
      <c r="DB7" s="407">
        <v>2635749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175654</v>
      </c>
      <c r="BO8" s="408"/>
      <c r="BP8" s="408"/>
      <c r="BQ8" s="408"/>
      <c r="BR8" s="408"/>
      <c r="BS8" s="408"/>
      <c r="BT8" s="408"/>
      <c r="BU8" s="409"/>
      <c r="BV8" s="407">
        <v>94555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6049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81099</v>
      </c>
      <c r="BO9" s="408"/>
      <c r="BP9" s="408"/>
      <c r="BQ9" s="408"/>
      <c r="BR9" s="408"/>
      <c r="BS9" s="408"/>
      <c r="BT9" s="408"/>
      <c r="BU9" s="409"/>
      <c r="BV9" s="407">
        <v>-12617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6518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319357</v>
      </c>
      <c r="BO10" s="408"/>
      <c r="BP10" s="408"/>
      <c r="BQ10" s="408"/>
      <c r="BR10" s="408"/>
      <c r="BS10" s="408"/>
      <c r="BT10" s="408"/>
      <c r="BU10" s="409"/>
      <c r="BV10" s="407">
        <v>491541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6031</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396500</v>
      </c>
      <c r="BO12" s="408"/>
      <c r="BP12" s="408"/>
      <c r="BQ12" s="408"/>
      <c r="BR12" s="408"/>
      <c r="BS12" s="408"/>
      <c r="BT12" s="408"/>
      <c r="BU12" s="409"/>
      <c r="BV12" s="407">
        <v>439000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5522</v>
      </c>
      <c r="S13" s="492"/>
      <c r="T13" s="492"/>
      <c r="U13" s="492"/>
      <c r="V13" s="493"/>
      <c r="W13" s="423" t="s">
        <v>130</v>
      </c>
      <c r="X13" s="424"/>
      <c r="Y13" s="424"/>
      <c r="Z13" s="424"/>
      <c r="AA13" s="424"/>
      <c r="AB13" s="414"/>
      <c r="AC13" s="458">
        <v>36</v>
      </c>
      <c r="AD13" s="459"/>
      <c r="AE13" s="459"/>
      <c r="AF13" s="459"/>
      <c r="AG13" s="501"/>
      <c r="AH13" s="458">
        <v>42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3956</v>
      </c>
      <c r="BO13" s="408"/>
      <c r="BP13" s="408"/>
      <c r="BQ13" s="408"/>
      <c r="BR13" s="408"/>
      <c r="BS13" s="408"/>
      <c r="BT13" s="408"/>
      <c r="BU13" s="409"/>
      <c r="BV13" s="407">
        <v>39924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6082</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5695</v>
      </c>
      <c r="S15" s="492"/>
      <c r="T15" s="492"/>
      <c r="U15" s="492"/>
      <c r="V15" s="493"/>
      <c r="W15" s="423" t="s">
        <v>137</v>
      </c>
      <c r="X15" s="424"/>
      <c r="Y15" s="424"/>
      <c r="Z15" s="424"/>
      <c r="AA15" s="424"/>
      <c r="AB15" s="414"/>
      <c r="AC15" s="458">
        <v>245</v>
      </c>
      <c r="AD15" s="459"/>
      <c r="AE15" s="459"/>
      <c r="AF15" s="459"/>
      <c r="AG15" s="501"/>
      <c r="AH15" s="458">
        <v>304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1309391</v>
      </c>
      <c r="BO15" s="371"/>
      <c r="BP15" s="371"/>
      <c r="BQ15" s="371"/>
      <c r="BR15" s="371"/>
      <c r="BS15" s="371"/>
      <c r="BT15" s="371"/>
      <c r="BU15" s="372"/>
      <c r="BV15" s="370">
        <v>1295842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7.6</v>
      </c>
      <c r="AD16" s="495"/>
      <c r="AE16" s="495"/>
      <c r="AF16" s="495"/>
      <c r="AG16" s="496"/>
      <c r="AH16" s="494">
        <v>8.1999999999999993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2247138</v>
      </c>
      <c r="BO16" s="408"/>
      <c r="BP16" s="408"/>
      <c r="BQ16" s="408"/>
      <c r="BR16" s="408"/>
      <c r="BS16" s="408"/>
      <c r="BT16" s="408"/>
      <c r="BU16" s="409"/>
      <c r="BV16" s="407">
        <v>2200984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2952</v>
      </c>
      <c r="AD17" s="459"/>
      <c r="AE17" s="459"/>
      <c r="AF17" s="459"/>
      <c r="AG17" s="501"/>
      <c r="AH17" s="458">
        <v>3356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1687589</v>
      </c>
      <c r="BO17" s="408"/>
      <c r="BP17" s="408"/>
      <c r="BQ17" s="408"/>
      <c r="BR17" s="408"/>
      <c r="BS17" s="408"/>
      <c r="BT17" s="408"/>
      <c r="BU17" s="409"/>
      <c r="BV17" s="407">
        <v>1669064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49.75</v>
      </c>
      <c r="M18" s="531"/>
      <c r="N18" s="531"/>
      <c r="O18" s="531"/>
      <c r="P18" s="531"/>
      <c r="Q18" s="531"/>
      <c r="R18" s="532"/>
      <c r="S18" s="532"/>
      <c r="T18" s="532"/>
      <c r="U18" s="532"/>
      <c r="V18" s="533"/>
      <c r="W18" s="425"/>
      <c r="X18" s="426"/>
      <c r="Y18" s="426"/>
      <c r="Z18" s="426"/>
      <c r="AA18" s="426"/>
      <c r="AB18" s="417"/>
      <c r="AC18" s="534">
        <v>91.3</v>
      </c>
      <c r="AD18" s="535"/>
      <c r="AE18" s="535"/>
      <c r="AF18" s="535"/>
      <c r="AG18" s="536"/>
      <c r="AH18" s="534">
        <v>90.7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2764227</v>
      </c>
      <c r="BO18" s="408"/>
      <c r="BP18" s="408"/>
      <c r="BQ18" s="408"/>
      <c r="BR18" s="408"/>
      <c r="BS18" s="408"/>
      <c r="BT18" s="408"/>
      <c r="BU18" s="409"/>
      <c r="BV18" s="407">
        <v>2540940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3965267</v>
      </c>
      <c r="BO19" s="408"/>
      <c r="BP19" s="408"/>
      <c r="BQ19" s="408"/>
      <c r="BR19" s="408"/>
      <c r="BS19" s="408"/>
      <c r="BT19" s="408"/>
      <c r="BU19" s="409"/>
      <c r="BV19" s="407">
        <v>4032280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3229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3137947</v>
      </c>
      <c r="BO22" s="371"/>
      <c r="BP22" s="371"/>
      <c r="BQ22" s="371"/>
      <c r="BR22" s="371"/>
      <c r="BS22" s="371"/>
      <c r="BT22" s="371"/>
      <c r="BU22" s="372"/>
      <c r="BV22" s="370">
        <v>3185052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3099415</v>
      </c>
      <c r="BO23" s="408"/>
      <c r="BP23" s="408"/>
      <c r="BQ23" s="408"/>
      <c r="BR23" s="408"/>
      <c r="BS23" s="408"/>
      <c r="BT23" s="408"/>
      <c r="BU23" s="409"/>
      <c r="BV23" s="407">
        <v>3129664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7650</v>
      </c>
      <c r="R24" s="459"/>
      <c r="S24" s="459"/>
      <c r="T24" s="459"/>
      <c r="U24" s="459"/>
      <c r="V24" s="501"/>
      <c r="W24" s="553"/>
      <c r="X24" s="554"/>
      <c r="Y24" s="555"/>
      <c r="Z24" s="457" t="s">
        <v>162</v>
      </c>
      <c r="AA24" s="437"/>
      <c r="AB24" s="437"/>
      <c r="AC24" s="437"/>
      <c r="AD24" s="437"/>
      <c r="AE24" s="437"/>
      <c r="AF24" s="437"/>
      <c r="AG24" s="438"/>
      <c r="AH24" s="458">
        <v>88</v>
      </c>
      <c r="AI24" s="459"/>
      <c r="AJ24" s="459"/>
      <c r="AK24" s="459"/>
      <c r="AL24" s="501"/>
      <c r="AM24" s="458">
        <v>259336</v>
      </c>
      <c r="AN24" s="459"/>
      <c r="AO24" s="459"/>
      <c r="AP24" s="459"/>
      <c r="AQ24" s="459"/>
      <c r="AR24" s="501"/>
      <c r="AS24" s="458">
        <v>2947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940802</v>
      </c>
      <c r="BO24" s="408"/>
      <c r="BP24" s="408"/>
      <c r="BQ24" s="408"/>
      <c r="BR24" s="408"/>
      <c r="BS24" s="408"/>
      <c r="BT24" s="408"/>
      <c r="BU24" s="409"/>
      <c r="BV24" s="407">
        <v>807904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6340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6032</v>
      </c>
      <c r="BO25" s="371"/>
      <c r="BP25" s="371"/>
      <c r="BQ25" s="371"/>
      <c r="BR25" s="371"/>
      <c r="BS25" s="371"/>
      <c r="BT25" s="371"/>
      <c r="BU25" s="372"/>
      <c r="BV25" s="370">
        <v>7932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2434678</v>
      </c>
      <c r="BO28" s="371"/>
      <c r="BP28" s="371"/>
      <c r="BQ28" s="371"/>
      <c r="BR28" s="371"/>
      <c r="BS28" s="371"/>
      <c r="BT28" s="371"/>
      <c r="BU28" s="372"/>
      <c r="BV28" s="370">
        <v>2461821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88</v>
      </c>
      <c r="AI29" s="459"/>
      <c r="AJ29" s="459"/>
      <c r="AK29" s="459"/>
      <c r="AL29" s="501"/>
      <c r="AM29" s="458">
        <v>259336</v>
      </c>
      <c r="AN29" s="459"/>
      <c r="AO29" s="459"/>
      <c r="AP29" s="459"/>
      <c r="AQ29" s="459"/>
      <c r="AR29" s="501"/>
      <c r="AS29" s="458">
        <v>2947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256909</v>
      </c>
      <c r="BO29" s="408"/>
      <c r="BP29" s="408"/>
      <c r="BQ29" s="408"/>
      <c r="BR29" s="408"/>
      <c r="BS29" s="408"/>
      <c r="BT29" s="408"/>
      <c r="BU29" s="409"/>
      <c r="BV29" s="407">
        <v>241045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2944277</v>
      </c>
      <c r="BO30" s="527"/>
      <c r="BP30" s="527"/>
      <c r="BQ30" s="527"/>
      <c r="BR30" s="527"/>
      <c r="BS30" s="527"/>
      <c r="BT30" s="527"/>
      <c r="BU30" s="528"/>
      <c r="BV30" s="526">
        <v>2824196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吾妻広域町村圏振興整備組合（一般会計）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草津観光公社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温泉温水供給事業会計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吾妻広域町村圏振興整備組合（病院事業）</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ザスパ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千客万来事業会計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西吾妻衛生施設組合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8</v>
      </c>
      <c r="AN37" s="597"/>
      <c r="AO37" s="598" t="str">
        <f>IF('各会計、関係団体の財政状況及び健全化判断比率'!B34="","",'各会計、関係団体の財政状況及び健全化判断比率'!B34)</f>
        <v>公共下水道事業特別会計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群馬県市町村会館管理組合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西吾妻福祉病院組合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吾妻環境施設組合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C7vuPuH9tuFxawP34ubQCgkX+FmkpcmfECOmnaZ4pgW+dmu/Is2dRYmkdxWnSk/djB9X7JCsH/G8S0b2WI43Q==" saltValue="e1yrncdPngXD69tIgfAo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531</v>
      </c>
      <c r="D34" s="1150"/>
      <c r="E34" s="1151"/>
      <c r="F34" s="32">
        <v>71.02</v>
      </c>
      <c r="G34" s="33">
        <v>72.14</v>
      </c>
      <c r="H34" s="33">
        <v>69.55</v>
      </c>
      <c r="I34" s="33">
        <v>65.69</v>
      </c>
      <c r="J34" s="34">
        <v>48.22</v>
      </c>
      <c r="K34" s="22"/>
      <c r="L34" s="22"/>
      <c r="M34" s="22"/>
      <c r="N34" s="22"/>
      <c r="O34" s="22"/>
      <c r="P34" s="22"/>
    </row>
    <row r="35" spans="1:16" ht="39" customHeight="1" x14ac:dyDescent="0.2">
      <c r="A35" s="22"/>
      <c r="B35" s="35"/>
      <c r="C35" s="1144" t="s">
        <v>532</v>
      </c>
      <c r="D35" s="1145"/>
      <c r="E35" s="1146"/>
      <c r="F35" s="36">
        <v>39.25</v>
      </c>
      <c r="G35" s="37">
        <v>33.1</v>
      </c>
      <c r="H35" s="37">
        <v>35</v>
      </c>
      <c r="I35" s="37">
        <v>37.01</v>
      </c>
      <c r="J35" s="38">
        <v>34.33</v>
      </c>
      <c r="K35" s="22"/>
      <c r="L35" s="22"/>
      <c r="M35" s="22"/>
      <c r="N35" s="22"/>
      <c r="O35" s="22"/>
      <c r="P35" s="22"/>
    </row>
    <row r="36" spans="1:16" ht="39" customHeight="1" x14ac:dyDescent="0.2">
      <c r="A36" s="22"/>
      <c r="B36" s="35"/>
      <c r="C36" s="1144" t="s">
        <v>533</v>
      </c>
      <c r="D36" s="1145"/>
      <c r="E36" s="1146"/>
      <c r="F36" s="36">
        <v>35.56</v>
      </c>
      <c r="G36" s="37">
        <v>31.07</v>
      </c>
      <c r="H36" s="37">
        <v>28.06</v>
      </c>
      <c r="I36" s="37">
        <v>30.43</v>
      </c>
      <c r="J36" s="38">
        <v>30.68</v>
      </c>
      <c r="K36" s="22"/>
      <c r="L36" s="22"/>
      <c r="M36" s="22"/>
      <c r="N36" s="22"/>
      <c r="O36" s="22"/>
      <c r="P36" s="22"/>
    </row>
    <row r="37" spans="1:16" ht="39" customHeight="1" x14ac:dyDescent="0.2">
      <c r="A37" s="22"/>
      <c r="B37" s="35"/>
      <c r="C37" s="1144" t="s">
        <v>534</v>
      </c>
      <c r="D37" s="1145"/>
      <c r="E37" s="1146"/>
      <c r="F37" s="36">
        <v>3.23</v>
      </c>
      <c r="G37" s="37">
        <v>3.8</v>
      </c>
      <c r="H37" s="37">
        <v>6.11</v>
      </c>
      <c r="I37" s="37">
        <v>6.11</v>
      </c>
      <c r="J37" s="38">
        <v>10.28</v>
      </c>
      <c r="K37" s="22"/>
      <c r="L37" s="22"/>
      <c r="M37" s="22"/>
      <c r="N37" s="22"/>
      <c r="O37" s="22"/>
      <c r="P37" s="22"/>
    </row>
    <row r="38" spans="1:16" ht="39" customHeight="1" x14ac:dyDescent="0.2">
      <c r="A38" s="22"/>
      <c r="B38" s="35"/>
      <c r="C38" s="1144" t="s">
        <v>535</v>
      </c>
      <c r="D38" s="1145"/>
      <c r="E38" s="1146"/>
      <c r="F38" s="36">
        <v>5.12</v>
      </c>
      <c r="G38" s="37">
        <v>5.92</v>
      </c>
      <c r="H38" s="37">
        <v>3.97</v>
      </c>
      <c r="I38" s="37">
        <v>3.63</v>
      </c>
      <c r="J38" s="38">
        <v>6.67</v>
      </c>
      <c r="K38" s="22"/>
      <c r="L38" s="22"/>
      <c r="M38" s="22"/>
      <c r="N38" s="22"/>
      <c r="O38" s="22"/>
      <c r="P38" s="22"/>
    </row>
    <row r="39" spans="1:16" ht="39" customHeight="1" x14ac:dyDescent="0.2">
      <c r="A39" s="22"/>
      <c r="B39" s="35"/>
      <c r="C39" s="1144" t="s">
        <v>536</v>
      </c>
      <c r="D39" s="1145"/>
      <c r="E39" s="1146"/>
      <c r="F39" s="36">
        <v>1.2</v>
      </c>
      <c r="G39" s="37">
        <v>1.05</v>
      </c>
      <c r="H39" s="37">
        <v>0.66</v>
      </c>
      <c r="I39" s="37">
        <v>0.77</v>
      </c>
      <c r="J39" s="38">
        <v>1.99</v>
      </c>
      <c r="K39" s="22"/>
      <c r="L39" s="22"/>
      <c r="M39" s="22"/>
      <c r="N39" s="22"/>
      <c r="O39" s="22"/>
      <c r="P39" s="22"/>
    </row>
    <row r="40" spans="1:16" ht="39" customHeight="1" x14ac:dyDescent="0.2">
      <c r="A40" s="22"/>
      <c r="B40" s="35"/>
      <c r="C40" s="1144" t="s">
        <v>537</v>
      </c>
      <c r="D40" s="1145"/>
      <c r="E40" s="1146"/>
      <c r="F40" s="36">
        <v>0.62</v>
      </c>
      <c r="G40" s="37">
        <v>0.26</v>
      </c>
      <c r="H40" s="37">
        <v>0.48</v>
      </c>
      <c r="I40" s="37">
        <v>0.64</v>
      </c>
      <c r="J40" s="38">
        <v>1.71</v>
      </c>
      <c r="K40" s="22"/>
      <c r="L40" s="22"/>
      <c r="M40" s="22"/>
      <c r="N40" s="22"/>
      <c r="O40" s="22"/>
      <c r="P40" s="22"/>
    </row>
    <row r="41" spans="1:16" ht="39" customHeight="1" x14ac:dyDescent="0.2">
      <c r="A41" s="22"/>
      <c r="B41" s="35"/>
      <c r="C41" s="1144" t="s">
        <v>538</v>
      </c>
      <c r="D41" s="1145"/>
      <c r="E41" s="1146"/>
      <c r="F41" s="36">
        <v>0.24</v>
      </c>
      <c r="G41" s="37">
        <v>0.25</v>
      </c>
      <c r="H41" s="37">
        <v>0.24</v>
      </c>
      <c r="I41" s="37">
        <v>0.32</v>
      </c>
      <c r="J41" s="38">
        <v>0.16</v>
      </c>
      <c r="K41" s="22"/>
      <c r="L41" s="22"/>
      <c r="M41" s="22"/>
      <c r="N41" s="22"/>
      <c r="O41" s="22"/>
      <c r="P41" s="22"/>
    </row>
    <row r="42" spans="1:16" ht="39" customHeight="1" x14ac:dyDescent="0.2">
      <c r="A42" s="22"/>
      <c r="B42" s="39"/>
      <c r="C42" s="1144" t="s">
        <v>539</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540</v>
      </c>
      <c r="D43" s="1148"/>
      <c r="E43" s="1149"/>
      <c r="F43" s="41">
        <v>0.01</v>
      </c>
      <c r="G43" s="42">
        <v>0.03</v>
      </c>
      <c r="H43" s="42">
        <v>0.04</v>
      </c>
      <c r="I43" s="42">
        <v>0.02</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N/iC2ZukmjHp5w2hZ7fWkPr5KX7C2fn4No+Cpo3eOxNhWEIMbvnjul3DVTTHNpAYYdjKQQ6WisjV0XMS++Sag==" saltValue="A7K4xOqNZsjMzdzzHXl/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314</v>
      </c>
      <c r="L45" s="60">
        <v>319</v>
      </c>
      <c r="M45" s="60">
        <v>432</v>
      </c>
      <c r="N45" s="60">
        <v>307</v>
      </c>
      <c r="O45" s="61">
        <v>292</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2">
      <c r="A48" s="48"/>
      <c r="B48" s="1154"/>
      <c r="C48" s="1155"/>
      <c r="D48" s="62"/>
      <c r="E48" s="1160" t="s">
        <v>13</v>
      </c>
      <c r="F48" s="1160"/>
      <c r="G48" s="1160"/>
      <c r="H48" s="1160"/>
      <c r="I48" s="1160"/>
      <c r="J48" s="1161"/>
      <c r="K48" s="63">
        <v>16</v>
      </c>
      <c r="L48" s="64">
        <v>16</v>
      </c>
      <c r="M48" s="64">
        <v>16</v>
      </c>
      <c r="N48" s="64">
        <v>25</v>
      </c>
      <c r="O48" s="65">
        <v>50</v>
      </c>
      <c r="P48" s="48"/>
      <c r="Q48" s="48"/>
      <c r="R48" s="48"/>
      <c r="S48" s="48"/>
      <c r="T48" s="48"/>
      <c r="U48" s="48"/>
    </row>
    <row r="49" spans="1:21" ht="30.75" customHeight="1" x14ac:dyDescent="0.2">
      <c r="A49" s="48"/>
      <c r="B49" s="1154"/>
      <c r="C49" s="1155"/>
      <c r="D49" s="62"/>
      <c r="E49" s="1160" t="s">
        <v>14</v>
      </c>
      <c r="F49" s="1160"/>
      <c r="G49" s="1160"/>
      <c r="H49" s="1160"/>
      <c r="I49" s="1160"/>
      <c r="J49" s="1161"/>
      <c r="K49" s="63">
        <v>49</v>
      </c>
      <c r="L49" s="64">
        <v>51</v>
      </c>
      <c r="M49" s="64">
        <v>53</v>
      </c>
      <c r="N49" s="64">
        <v>51</v>
      </c>
      <c r="O49" s="65">
        <v>59</v>
      </c>
      <c r="P49" s="48"/>
      <c r="Q49" s="48"/>
      <c r="R49" s="48"/>
      <c r="S49" s="48"/>
      <c r="T49" s="48"/>
      <c r="U49" s="48"/>
    </row>
    <row r="50" spans="1:21" ht="30.75" customHeight="1" x14ac:dyDescent="0.2">
      <c r="A50" s="48"/>
      <c r="B50" s="1154"/>
      <c r="C50" s="1155"/>
      <c r="D50" s="62"/>
      <c r="E50" s="1160" t="s">
        <v>15</v>
      </c>
      <c r="F50" s="1160"/>
      <c r="G50" s="1160"/>
      <c r="H50" s="1160"/>
      <c r="I50" s="1160"/>
      <c r="J50" s="1161"/>
      <c r="K50" s="63">
        <v>1</v>
      </c>
      <c r="L50" s="64">
        <v>1</v>
      </c>
      <c r="M50" s="64">
        <v>1</v>
      </c>
      <c r="N50" s="64">
        <v>1</v>
      </c>
      <c r="O50" s="65">
        <v>1</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488</v>
      </c>
      <c r="L51" s="64" t="s">
        <v>488</v>
      </c>
      <c r="M51" s="64" t="s">
        <v>488</v>
      </c>
      <c r="N51" s="64" t="s">
        <v>488</v>
      </c>
      <c r="O51" s="65" t="s">
        <v>488</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286</v>
      </c>
      <c r="L52" s="64">
        <v>287</v>
      </c>
      <c r="M52" s="64">
        <v>410</v>
      </c>
      <c r="N52" s="64">
        <v>291</v>
      </c>
      <c r="O52" s="65">
        <v>287</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94</v>
      </c>
      <c r="L53" s="69">
        <v>100</v>
      </c>
      <c r="M53" s="69">
        <v>92</v>
      </c>
      <c r="N53" s="69">
        <v>93</v>
      </c>
      <c r="O53" s="70">
        <v>115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bS/s/279LjDjmSaCVtedSX0R/oXAIfJMTIz0seDOSL9OnydNGz0JYUgR+5KwXzoq6UbYwwykmwz62pS6/l3mg==" saltValue="iZDhlkZbt56vz2jfNqED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55">
        <v>3443</v>
      </c>
      <c r="J41" s="356">
        <v>3529</v>
      </c>
      <c r="K41" s="356">
        <v>3362</v>
      </c>
      <c r="L41" s="356">
        <v>3185</v>
      </c>
      <c r="M41" s="357">
        <v>3138</v>
      </c>
    </row>
    <row r="42" spans="2:13" ht="27.75" customHeight="1" x14ac:dyDescent="0.2">
      <c r="B42" s="1185"/>
      <c r="C42" s="1186"/>
      <c r="D42" s="106"/>
      <c r="E42" s="1191" t="s">
        <v>32</v>
      </c>
      <c r="F42" s="1191"/>
      <c r="G42" s="1191"/>
      <c r="H42" s="1192"/>
      <c r="I42" s="358">
        <v>3</v>
      </c>
      <c r="J42" s="359">
        <v>3</v>
      </c>
      <c r="K42" s="359">
        <v>2</v>
      </c>
      <c r="L42" s="359">
        <v>2</v>
      </c>
      <c r="M42" s="360">
        <v>1</v>
      </c>
    </row>
    <row r="43" spans="2:13" ht="27.75" customHeight="1" x14ac:dyDescent="0.2">
      <c r="B43" s="1185"/>
      <c r="C43" s="1186"/>
      <c r="D43" s="106"/>
      <c r="E43" s="1191" t="s">
        <v>33</v>
      </c>
      <c r="F43" s="1191"/>
      <c r="G43" s="1191"/>
      <c r="H43" s="1192"/>
      <c r="I43" s="358">
        <v>204</v>
      </c>
      <c r="J43" s="359">
        <v>239</v>
      </c>
      <c r="K43" s="359">
        <v>491</v>
      </c>
      <c r="L43" s="359">
        <v>598</v>
      </c>
      <c r="M43" s="360">
        <v>664</v>
      </c>
    </row>
    <row r="44" spans="2:13" ht="27.75" customHeight="1" x14ac:dyDescent="0.2">
      <c r="B44" s="1185"/>
      <c r="C44" s="1186"/>
      <c r="D44" s="106"/>
      <c r="E44" s="1191" t="s">
        <v>34</v>
      </c>
      <c r="F44" s="1191"/>
      <c r="G44" s="1191"/>
      <c r="H44" s="1192"/>
      <c r="I44" s="358">
        <v>423</v>
      </c>
      <c r="J44" s="359">
        <v>455</v>
      </c>
      <c r="K44" s="359">
        <v>432</v>
      </c>
      <c r="L44" s="359">
        <v>394</v>
      </c>
      <c r="M44" s="360">
        <v>342</v>
      </c>
    </row>
    <row r="45" spans="2:13" ht="27.75" customHeight="1" x14ac:dyDescent="0.2">
      <c r="B45" s="1185"/>
      <c r="C45" s="1186"/>
      <c r="D45" s="106"/>
      <c r="E45" s="1191" t="s">
        <v>35</v>
      </c>
      <c r="F45" s="1191"/>
      <c r="G45" s="1191"/>
      <c r="H45" s="1192"/>
      <c r="I45" s="358">
        <v>1772</v>
      </c>
      <c r="J45" s="359">
        <v>1747</v>
      </c>
      <c r="K45" s="359">
        <v>1737</v>
      </c>
      <c r="L45" s="359">
        <v>1742</v>
      </c>
      <c r="M45" s="360">
        <v>1730</v>
      </c>
    </row>
    <row r="46" spans="2:13" ht="27.75" customHeight="1" x14ac:dyDescent="0.2">
      <c r="B46" s="1185"/>
      <c r="C46" s="1186"/>
      <c r="D46" s="107"/>
      <c r="E46" s="1191" t="s">
        <v>36</v>
      </c>
      <c r="F46" s="1191"/>
      <c r="G46" s="1191"/>
      <c r="H46" s="1192"/>
      <c r="I46" s="358" t="s">
        <v>488</v>
      </c>
      <c r="J46" s="359" t="s">
        <v>488</v>
      </c>
      <c r="K46" s="359" t="s">
        <v>488</v>
      </c>
      <c r="L46" s="359" t="s">
        <v>488</v>
      </c>
      <c r="M46" s="360" t="s">
        <v>488</v>
      </c>
    </row>
    <row r="47" spans="2:13" ht="27.75" customHeight="1" x14ac:dyDescent="0.2">
      <c r="B47" s="1185"/>
      <c r="C47" s="1186"/>
      <c r="D47" s="108"/>
      <c r="E47" s="1193" t="s">
        <v>37</v>
      </c>
      <c r="F47" s="1194"/>
      <c r="G47" s="1194"/>
      <c r="H47" s="1195"/>
      <c r="I47" s="358" t="s">
        <v>488</v>
      </c>
      <c r="J47" s="359" t="s">
        <v>488</v>
      </c>
      <c r="K47" s="359" t="s">
        <v>488</v>
      </c>
      <c r="L47" s="359" t="s">
        <v>488</v>
      </c>
      <c r="M47" s="360" t="s">
        <v>488</v>
      </c>
    </row>
    <row r="48" spans="2:13" ht="27.75" customHeight="1" x14ac:dyDescent="0.2">
      <c r="B48" s="1185"/>
      <c r="C48" s="1186"/>
      <c r="D48" s="106"/>
      <c r="E48" s="1191" t="s">
        <v>38</v>
      </c>
      <c r="F48" s="1191"/>
      <c r="G48" s="1191"/>
      <c r="H48" s="1192"/>
      <c r="I48" s="358" t="s">
        <v>488</v>
      </c>
      <c r="J48" s="359" t="s">
        <v>488</v>
      </c>
      <c r="K48" s="359" t="s">
        <v>488</v>
      </c>
      <c r="L48" s="359" t="s">
        <v>488</v>
      </c>
      <c r="M48" s="360" t="s">
        <v>488</v>
      </c>
    </row>
    <row r="49" spans="2:13" ht="27.75" customHeight="1" x14ac:dyDescent="0.2">
      <c r="B49" s="1187"/>
      <c r="C49" s="1188"/>
      <c r="D49" s="106"/>
      <c r="E49" s="1191" t="s">
        <v>39</v>
      </c>
      <c r="F49" s="1191"/>
      <c r="G49" s="1191"/>
      <c r="H49" s="1192"/>
      <c r="I49" s="358" t="s">
        <v>488</v>
      </c>
      <c r="J49" s="359" t="s">
        <v>488</v>
      </c>
      <c r="K49" s="359" t="s">
        <v>488</v>
      </c>
      <c r="L49" s="359" t="s">
        <v>488</v>
      </c>
      <c r="M49" s="360" t="s">
        <v>488</v>
      </c>
    </row>
    <row r="50" spans="2:13" ht="27.75" customHeight="1" x14ac:dyDescent="0.2">
      <c r="B50" s="1196" t="s">
        <v>40</v>
      </c>
      <c r="C50" s="1197"/>
      <c r="D50" s="109"/>
      <c r="E50" s="1191" t="s">
        <v>41</v>
      </c>
      <c r="F50" s="1191"/>
      <c r="G50" s="1191"/>
      <c r="H50" s="1192"/>
      <c r="I50" s="358">
        <v>4161</v>
      </c>
      <c r="J50" s="359">
        <v>4395</v>
      </c>
      <c r="K50" s="359">
        <v>5154</v>
      </c>
      <c r="L50" s="359">
        <v>5728</v>
      </c>
      <c r="M50" s="360">
        <v>5779</v>
      </c>
    </row>
    <row r="51" spans="2:13" ht="27.75" customHeight="1" x14ac:dyDescent="0.2">
      <c r="B51" s="1185"/>
      <c r="C51" s="1186"/>
      <c r="D51" s="106"/>
      <c r="E51" s="1191" t="s">
        <v>42</v>
      </c>
      <c r="F51" s="1191"/>
      <c r="G51" s="1191"/>
      <c r="H51" s="1192"/>
      <c r="I51" s="358">
        <v>324</v>
      </c>
      <c r="J51" s="359">
        <v>518</v>
      </c>
      <c r="K51" s="359">
        <v>17</v>
      </c>
      <c r="L51" s="359">
        <v>9</v>
      </c>
      <c r="M51" s="360">
        <v>6</v>
      </c>
    </row>
    <row r="52" spans="2:13" ht="27.75" customHeight="1" x14ac:dyDescent="0.2">
      <c r="B52" s="1187"/>
      <c r="C52" s="1188"/>
      <c r="D52" s="106"/>
      <c r="E52" s="1191" t="s">
        <v>43</v>
      </c>
      <c r="F52" s="1191"/>
      <c r="G52" s="1191"/>
      <c r="H52" s="1192"/>
      <c r="I52" s="358">
        <v>3224</v>
      </c>
      <c r="J52" s="359">
        <v>3260</v>
      </c>
      <c r="K52" s="359">
        <v>3403</v>
      </c>
      <c r="L52" s="359">
        <v>3343</v>
      </c>
      <c r="M52" s="360">
        <v>3235</v>
      </c>
    </row>
    <row r="53" spans="2:13" ht="27.75" customHeight="1" thickBot="1" x14ac:dyDescent="0.25">
      <c r="B53" s="1198" t="s">
        <v>19</v>
      </c>
      <c r="C53" s="1199"/>
      <c r="D53" s="110"/>
      <c r="E53" s="1200" t="s">
        <v>44</v>
      </c>
      <c r="F53" s="1200"/>
      <c r="G53" s="1200"/>
      <c r="H53" s="1201"/>
      <c r="I53" s="361">
        <v>-1865</v>
      </c>
      <c r="J53" s="362">
        <v>-2201</v>
      </c>
      <c r="K53" s="362">
        <v>-2550</v>
      </c>
      <c r="L53" s="362">
        <v>-3159</v>
      </c>
      <c r="M53" s="363">
        <v>-3143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t20z0zf0bEzdfWHWLQHiyOs1mHA4iYQ22uGFwKMZqBy8kOptuYbR/t5QEINODs73Tqo0/cf+3iSOyGxhRu8kA==" saltValue="OaxmKHC22dz8+o3XlFZN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0" t="s">
        <v>46</v>
      </c>
      <c r="D55" s="1210"/>
      <c r="E55" s="1211"/>
      <c r="F55" s="122">
        <v>2349</v>
      </c>
      <c r="G55" s="122">
        <v>2462</v>
      </c>
      <c r="H55" s="123">
        <v>2435</v>
      </c>
    </row>
    <row r="56" spans="2:8" ht="52.5" customHeight="1" x14ac:dyDescent="0.2">
      <c r="B56" s="124"/>
      <c r="C56" s="1212" t="s">
        <v>47</v>
      </c>
      <c r="D56" s="1212"/>
      <c r="E56" s="1213"/>
      <c r="F56" s="125">
        <v>91</v>
      </c>
      <c r="G56" s="125">
        <v>241</v>
      </c>
      <c r="H56" s="126">
        <v>257</v>
      </c>
    </row>
    <row r="57" spans="2:8" ht="53.25" customHeight="1" x14ac:dyDescent="0.2">
      <c r="B57" s="124"/>
      <c r="C57" s="1214" t="s">
        <v>48</v>
      </c>
      <c r="D57" s="1214"/>
      <c r="E57" s="1215"/>
      <c r="F57" s="127">
        <v>2501</v>
      </c>
      <c r="G57" s="127">
        <v>2824</v>
      </c>
      <c r="H57" s="128">
        <v>2944</v>
      </c>
    </row>
    <row r="58" spans="2:8" ht="45.75" customHeight="1" x14ac:dyDescent="0.2">
      <c r="B58" s="129"/>
      <c r="C58" s="1202" t="s">
        <v>558</v>
      </c>
      <c r="D58" s="1203"/>
      <c r="E58" s="1204"/>
      <c r="F58" s="130">
        <v>1939</v>
      </c>
      <c r="G58" s="130">
        <v>2082</v>
      </c>
      <c r="H58" s="131">
        <v>2054</v>
      </c>
    </row>
    <row r="59" spans="2:8" ht="45.75" customHeight="1" x14ac:dyDescent="0.2">
      <c r="B59" s="129"/>
      <c r="C59" s="1202" t="s">
        <v>559</v>
      </c>
      <c r="D59" s="1203"/>
      <c r="E59" s="1204"/>
      <c r="F59" s="130">
        <v>272</v>
      </c>
      <c r="G59" s="130">
        <v>452</v>
      </c>
      <c r="H59" s="131">
        <v>552</v>
      </c>
    </row>
    <row r="60" spans="2:8" ht="45.75" customHeight="1" x14ac:dyDescent="0.2">
      <c r="B60" s="129"/>
      <c r="C60" s="1202" t="s">
        <v>560</v>
      </c>
      <c r="D60" s="1203"/>
      <c r="E60" s="1204"/>
      <c r="F60" s="130">
        <v>205</v>
      </c>
      <c r="G60" s="130">
        <v>206</v>
      </c>
      <c r="H60" s="131">
        <v>189</v>
      </c>
    </row>
    <row r="61" spans="2:8" ht="45.75" customHeight="1" x14ac:dyDescent="0.2">
      <c r="B61" s="129"/>
      <c r="C61" s="1202" t="s">
        <v>561</v>
      </c>
      <c r="D61" s="1203"/>
      <c r="E61" s="1204"/>
      <c r="F61" s="130">
        <v>23</v>
      </c>
      <c r="G61" s="130">
        <v>23</v>
      </c>
      <c r="H61" s="131">
        <v>86</v>
      </c>
    </row>
    <row r="62" spans="2:8" ht="45.75" customHeight="1" thickBot="1" x14ac:dyDescent="0.25">
      <c r="B62" s="132"/>
      <c r="C62" s="1205" t="s">
        <v>562</v>
      </c>
      <c r="D62" s="1206"/>
      <c r="E62" s="1207"/>
      <c r="F62" s="133">
        <v>33</v>
      </c>
      <c r="G62" s="133">
        <v>33</v>
      </c>
      <c r="H62" s="134">
        <v>33</v>
      </c>
    </row>
    <row r="63" spans="2:8" ht="52.5" customHeight="1" thickBot="1" x14ac:dyDescent="0.25">
      <c r="B63" s="135"/>
      <c r="C63" s="1208" t="s">
        <v>49</v>
      </c>
      <c r="D63" s="1208"/>
      <c r="E63" s="1209"/>
      <c r="F63" s="136">
        <v>4941</v>
      </c>
      <c r="G63" s="136">
        <v>5527</v>
      </c>
      <c r="H63" s="137">
        <v>5636</v>
      </c>
    </row>
    <row r="64" spans="2:8" ht="13" x14ac:dyDescent="0.2"/>
  </sheetData>
  <sheetProtection algorithmName="SHA-512" hashValue="JOHjLPUEs/uRYAicQqux7SDXvlAKXlWujbHCIGf38IzIe65RH4Jd9lUaXwx1gWAtK10Mg5ySUs6yo+IazNyCEQ==" saltValue="hHwGmFq3oTMTQdNMGtNv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66F05-A719-42E6-80B2-D42D393702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8" customWidth="1"/>
    <col min="2" max="107" width="2.453125" style="1218" customWidth="1"/>
    <col min="108" max="108" width="6.08984375" style="1225" customWidth="1"/>
    <col min="109" max="109" width="5.90625" style="1224" customWidth="1"/>
    <col min="110" max="16384" width="8.6328125" style="1218" hidden="1"/>
  </cols>
  <sheetData>
    <row r="1" spans="1:109" ht="42.75" customHeight="1" x14ac:dyDescent="0.2">
      <c r="A1" s="1216"/>
      <c r="B1" s="1217"/>
      <c r="DD1" s="1218"/>
      <c r="DE1" s="1218"/>
    </row>
    <row r="2" spans="1:109" ht="25.5" customHeight="1" x14ac:dyDescent="0.2">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2">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ht="13" x14ac:dyDescent="0.2">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ht="13" x14ac:dyDescent="0.2">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ht="13" x14ac:dyDescent="0.2">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ht="13" x14ac:dyDescent="0.2">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ht="13" x14ac:dyDescent="0.2">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ht="13" x14ac:dyDescent="0.2">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ht="13" x14ac:dyDescent="0.2">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ht="13" x14ac:dyDescent="0.2">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ht="13" x14ac:dyDescent="0.2">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ht="13" x14ac:dyDescent="0.2">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ht="13" x14ac:dyDescent="0.2">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ht="13" x14ac:dyDescent="0.2">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ht="13" x14ac:dyDescent="0.2">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ht="13" x14ac:dyDescent="0.2">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ht="13" x14ac:dyDescent="0.2">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ht="13" x14ac:dyDescent="0.2">
      <c r="DD19" s="1218"/>
      <c r="DE19" s="1218"/>
    </row>
    <row r="20" spans="1:109" ht="13" x14ac:dyDescent="0.2">
      <c r="DD20" s="1218"/>
      <c r="DE20" s="1218"/>
    </row>
    <row r="21" spans="1:109" ht="17.25" customHeight="1" x14ac:dyDescent="0.2">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2">
      <c r="B22" s="1224"/>
    </row>
    <row r="23" spans="1:109" ht="13" x14ac:dyDescent="0.2">
      <c r="B23" s="1224"/>
    </row>
    <row r="24" spans="1:109" ht="13" x14ac:dyDescent="0.2">
      <c r="B24" s="1224"/>
    </row>
    <row r="25" spans="1:109" ht="13" x14ac:dyDescent="0.2">
      <c r="B25" s="1224"/>
    </row>
    <row r="26" spans="1:109" ht="13" x14ac:dyDescent="0.2">
      <c r="B26" s="1224"/>
    </row>
    <row r="27" spans="1:109" ht="13" x14ac:dyDescent="0.2">
      <c r="B27" s="1224"/>
    </row>
    <row r="28" spans="1:109" ht="13" x14ac:dyDescent="0.2">
      <c r="B28" s="1224"/>
    </row>
    <row r="29" spans="1:109" ht="13" x14ac:dyDescent="0.2">
      <c r="B29" s="1224"/>
    </row>
    <row r="30" spans="1:109" ht="13" x14ac:dyDescent="0.2">
      <c r="B30" s="1224"/>
    </row>
    <row r="31" spans="1:109" ht="13" x14ac:dyDescent="0.2">
      <c r="B31" s="1224"/>
    </row>
    <row r="32" spans="1:109" ht="13" x14ac:dyDescent="0.2">
      <c r="B32" s="1224"/>
    </row>
    <row r="33" spans="2:109" ht="13" x14ac:dyDescent="0.2">
      <c r="B33" s="1224"/>
    </row>
    <row r="34" spans="2:109" ht="13" x14ac:dyDescent="0.2">
      <c r="B34" s="1224"/>
    </row>
    <row r="35" spans="2:109" ht="13" x14ac:dyDescent="0.2">
      <c r="B35" s="1224"/>
    </row>
    <row r="36" spans="2:109" ht="13" x14ac:dyDescent="0.2">
      <c r="B36" s="1224"/>
    </row>
    <row r="37" spans="2:109" ht="13" x14ac:dyDescent="0.2">
      <c r="B37" s="1224"/>
    </row>
    <row r="38" spans="2:109" ht="13" x14ac:dyDescent="0.2">
      <c r="B38" s="1224"/>
    </row>
    <row r="39" spans="2:109" ht="13" x14ac:dyDescent="0.2">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ht="13" x14ac:dyDescent="0.2">
      <c r="B40" s="1229"/>
      <c r="DD40" s="1229"/>
      <c r="DE40" s="1218"/>
    </row>
    <row r="41" spans="2:109" ht="16.5" x14ac:dyDescent="0.2">
      <c r="B41" s="1230" t="s">
        <v>563</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ht="13" x14ac:dyDescent="0.2">
      <c r="B42" s="1224"/>
      <c r="G42" s="1231"/>
      <c r="I42" s="1232"/>
      <c r="J42" s="1232"/>
      <c r="K42" s="1232"/>
      <c r="AM42" s="1231"/>
      <c r="AN42" s="1231" t="s">
        <v>564</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2">
      <c r="B43" s="1224"/>
      <c r="AN43" s="1233" t="s">
        <v>565</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ht="13" x14ac:dyDescent="0.2">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ht="13" x14ac:dyDescent="0.2">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ht="13" x14ac:dyDescent="0.2">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ht="13" x14ac:dyDescent="0.2">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ht="13" x14ac:dyDescent="0.2">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 x14ac:dyDescent="0.2">
      <c r="B49" s="1224"/>
      <c r="AN49" s="1218" t="s">
        <v>566</v>
      </c>
    </row>
    <row r="50" spans="1:109" ht="13" x14ac:dyDescent="0.2">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526</v>
      </c>
      <c r="BQ50" s="1249"/>
      <c r="BR50" s="1249"/>
      <c r="BS50" s="1249"/>
      <c r="BT50" s="1249"/>
      <c r="BU50" s="1249"/>
      <c r="BV50" s="1249"/>
      <c r="BW50" s="1249"/>
      <c r="BX50" s="1249" t="s">
        <v>527</v>
      </c>
      <c r="BY50" s="1249"/>
      <c r="BZ50" s="1249"/>
      <c r="CA50" s="1249"/>
      <c r="CB50" s="1249"/>
      <c r="CC50" s="1249"/>
      <c r="CD50" s="1249"/>
      <c r="CE50" s="1249"/>
      <c r="CF50" s="1249" t="s">
        <v>528</v>
      </c>
      <c r="CG50" s="1249"/>
      <c r="CH50" s="1249"/>
      <c r="CI50" s="1249"/>
      <c r="CJ50" s="1249"/>
      <c r="CK50" s="1249"/>
      <c r="CL50" s="1249"/>
      <c r="CM50" s="1249"/>
      <c r="CN50" s="1249" t="s">
        <v>529</v>
      </c>
      <c r="CO50" s="1249"/>
      <c r="CP50" s="1249"/>
      <c r="CQ50" s="1249"/>
      <c r="CR50" s="1249"/>
      <c r="CS50" s="1249"/>
      <c r="CT50" s="1249"/>
      <c r="CU50" s="1249"/>
      <c r="CV50" s="1249" t="s">
        <v>530</v>
      </c>
      <c r="CW50" s="1249"/>
      <c r="CX50" s="1249"/>
      <c r="CY50" s="1249"/>
      <c r="CZ50" s="1249"/>
      <c r="DA50" s="1249"/>
      <c r="DB50" s="1249"/>
      <c r="DC50" s="1249"/>
    </row>
    <row r="51" spans="1:109" ht="13.5" customHeight="1" x14ac:dyDescent="0.2">
      <c r="B51" s="1224"/>
      <c r="G51" s="1250"/>
      <c r="H51" s="1250"/>
      <c r="I51" s="1251"/>
      <c r="J51" s="1251"/>
      <c r="K51" s="1252"/>
      <c r="L51" s="1252"/>
      <c r="M51" s="1252"/>
      <c r="N51" s="1252"/>
      <c r="AM51" s="1242"/>
      <c r="AN51" s="1253" t="s">
        <v>567</v>
      </c>
      <c r="AO51" s="1253"/>
      <c r="AP51" s="1253"/>
      <c r="AQ51" s="1253"/>
      <c r="AR51" s="1253"/>
      <c r="AS51" s="1253"/>
      <c r="AT51" s="1253"/>
      <c r="AU51" s="1253"/>
      <c r="AV51" s="1253"/>
      <c r="AW51" s="1253"/>
      <c r="AX51" s="1253"/>
      <c r="AY51" s="1253"/>
      <c r="AZ51" s="1253"/>
      <c r="BA51" s="1253"/>
      <c r="BB51" s="1253" t="s">
        <v>568</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x14ac:dyDescent="0.2">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569</v>
      </c>
      <c r="BC53" s="1253"/>
      <c r="BD53" s="1253"/>
      <c r="BE53" s="1253"/>
      <c r="BF53" s="1253"/>
      <c r="BG53" s="1253"/>
      <c r="BH53" s="1253"/>
      <c r="BI53" s="1253"/>
      <c r="BJ53" s="1253"/>
      <c r="BK53" s="1253"/>
      <c r="BL53" s="1253"/>
      <c r="BM53" s="1253"/>
      <c r="BN53" s="1253"/>
      <c r="BO53" s="1253"/>
      <c r="BP53" s="1254">
        <v>69.099999999999994</v>
      </c>
      <c r="BQ53" s="1254"/>
      <c r="BR53" s="1254"/>
      <c r="BS53" s="1254"/>
      <c r="BT53" s="1254"/>
      <c r="BU53" s="1254"/>
      <c r="BV53" s="1254"/>
      <c r="BW53" s="1254"/>
      <c r="BX53" s="1254">
        <v>70.900000000000006</v>
      </c>
      <c r="BY53" s="1254"/>
      <c r="BZ53" s="1254"/>
      <c r="CA53" s="1254"/>
      <c r="CB53" s="1254"/>
      <c r="CC53" s="1254"/>
      <c r="CD53" s="1254"/>
      <c r="CE53" s="1254"/>
      <c r="CF53" s="1254">
        <v>71.5</v>
      </c>
      <c r="CG53" s="1254"/>
      <c r="CH53" s="1254"/>
      <c r="CI53" s="1254"/>
      <c r="CJ53" s="1254"/>
      <c r="CK53" s="1254"/>
      <c r="CL53" s="1254"/>
      <c r="CM53" s="1254"/>
      <c r="CN53" s="1254">
        <v>73.2</v>
      </c>
      <c r="CO53" s="1254"/>
      <c r="CP53" s="1254"/>
      <c r="CQ53" s="1254"/>
      <c r="CR53" s="1254"/>
      <c r="CS53" s="1254"/>
      <c r="CT53" s="1254"/>
      <c r="CU53" s="1254"/>
      <c r="CV53" s="1254">
        <v>73.5</v>
      </c>
      <c r="CW53" s="1254"/>
      <c r="CX53" s="1254"/>
      <c r="CY53" s="1254"/>
      <c r="CZ53" s="1254"/>
      <c r="DA53" s="1254"/>
      <c r="DB53" s="1254"/>
      <c r="DC53" s="1254"/>
    </row>
    <row r="54" spans="1:109" ht="13" x14ac:dyDescent="0.2">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1232"/>
      <c r="B55" s="1224"/>
      <c r="G55" s="1243"/>
      <c r="H55" s="1243"/>
      <c r="I55" s="1243"/>
      <c r="J55" s="1243"/>
      <c r="K55" s="1252"/>
      <c r="L55" s="1252"/>
      <c r="M55" s="1252"/>
      <c r="N55" s="1252"/>
      <c r="AN55" s="1249" t="s">
        <v>570</v>
      </c>
      <c r="AO55" s="1249"/>
      <c r="AP55" s="1249"/>
      <c r="AQ55" s="1249"/>
      <c r="AR55" s="1249"/>
      <c r="AS55" s="1249"/>
      <c r="AT55" s="1249"/>
      <c r="AU55" s="1249"/>
      <c r="AV55" s="1249"/>
      <c r="AW55" s="1249"/>
      <c r="AX55" s="1249"/>
      <c r="AY55" s="1249"/>
      <c r="AZ55" s="1249"/>
      <c r="BA55" s="1249"/>
      <c r="BB55" s="1253" t="s">
        <v>568</v>
      </c>
      <c r="BC55" s="1253"/>
      <c r="BD55" s="1253"/>
      <c r="BE55" s="1253"/>
      <c r="BF55" s="1253"/>
      <c r="BG55" s="1253"/>
      <c r="BH55" s="1253"/>
      <c r="BI55" s="1253"/>
      <c r="BJ55" s="1253"/>
      <c r="BK55" s="1253"/>
      <c r="BL55" s="1253"/>
      <c r="BM55" s="1253"/>
      <c r="BN55" s="1253"/>
      <c r="BO55" s="1253"/>
      <c r="BP55" s="1254">
        <v>3</v>
      </c>
      <c r="BQ55" s="1254"/>
      <c r="BR55" s="1254"/>
      <c r="BS55" s="1254"/>
      <c r="BT55" s="1254"/>
      <c r="BU55" s="1254"/>
      <c r="BV55" s="1254"/>
      <c r="BW55" s="1254"/>
      <c r="BX55" s="1254">
        <v>3.4</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ht="13" x14ac:dyDescent="0.2">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569</v>
      </c>
      <c r="BC57" s="1253"/>
      <c r="BD57" s="1253"/>
      <c r="BE57" s="1253"/>
      <c r="BF57" s="1253"/>
      <c r="BG57" s="1253"/>
      <c r="BH57" s="1253"/>
      <c r="BI57" s="1253"/>
      <c r="BJ57" s="1253"/>
      <c r="BK57" s="1253"/>
      <c r="BL57" s="1253"/>
      <c r="BM57" s="1253"/>
      <c r="BN57" s="1253"/>
      <c r="BO57" s="1253"/>
      <c r="BP57" s="1254">
        <v>63.3</v>
      </c>
      <c r="BQ57" s="1254"/>
      <c r="BR57" s="1254"/>
      <c r="BS57" s="1254"/>
      <c r="BT57" s="1254"/>
      <c r="BU57" s="1254"/>
      <c r="BV57" s="1254"/>
      <c r="BW57" s="1254"/>
      <c r="BX57" s="1254">
        <v>62.8</v>
      </c>
      <c r="BY57" s="1254"/>
      <c r="BZ57" s="1254"/>
      <c r="CA57" s="1254"/>
      <c r="CB57" s="1254"/>
      <c r="CC57" s="1254"/>
      <c r="CD57" s="1254"/>
      <c r="CE57" s="1254"/>
      <c r="CF57" s="1254">
        <v>62.7</v>
      </c>
      <c r="CG57" s="1254"/>
      <c r="CH57" s="1254"/>
      <c r="CI57" s="1254"/>
      <c r="CJ57" s="1254"/>
      <c r="CK57" s="1254"/>
      <c r="CL57" s="1254"/>
      <c r="CM57" s="1254"/>
      <c r="CN57" s="1254">
        <v>63.1</v>
      </c>
      <c r="CO57" s="1254"/>
      <c r="CP57" s="1254"/>
      <c r="CQ57" s="1254"/>
      <c r="CR57" s="1254"/>
      <c r="CS57" s="1254"/>
      <c r="CT57" s="1254"/>
      <c r="CU57" s="1254"/>
      <c r="CV57" s="1254">
        <v>63.8</v>
      </c>
      <c r="CW57" s="1254"/>
      <c r="CX57" s="1254"/>
      <c r="CY57" s="1254"/>
      <c r="CZ57" s="1254"/>
      <c r="DA57" s="1254"/>
      <c r="DB57" s="1254"/>
      <c r="DC57" s="1254"/>
      <c r="DD57" s="1257"/>
      <c r="DE57" s="1255"/>
    </row>
    <row r="58" spans="1:109" s="1232" customFormat="1" ht="13" x14ac:dyDescent="0.2">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ht="13" x14ac:dyDescent="0.2">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ht="13" x14ac:dyDescent="0.2">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ht="13" x14ac:dyDescent="0.2">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ht="13" x14ac:dyDescent="0.2">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6.5" x14ac:dyDescent="0.2">
      <c r="B63" s="1263" t="s">
        <v>571</v>
      </c>
    </row>
    <row r="64" spans="1:109" ht="13" x14ac:dyDescent="0.2">
      <c r="B64" s="1224"/>
      <c r="G64" s="1231"/>
      <c r="I64" s="1264"/>
      <c r="J64" s="1264"/>
      <c r="K64" s="1264"/>
      <c r="L64" s="1264"/>
      <c r="M64" s="1264"/>
      <c r="N64" s="1265"/>
      <c r="AM64" s="1231"/>
      <c r="AN64" s="1231" t="s">
        <v>564</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ht="13" x14ac:dyDescent="0.2">
      <c r="B65" s="1224"/>
      <c r="AN65" s="1233" t="s">
        <v>572</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ht="13" x14ac:dyDescent="0.2">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ht="13" x14ac:dyDescent="0.2">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ht="13" x14ac:dyDescent="0.2">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ht="13" x14ac:dyDescent="0.2">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ht="13" x14ac:dyDescent="0.2">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ht="13" x14ac:dyDescent="0.2">
      <c r="B71" s="1224"/>
      <c r="G71" s="1269"/>
      <c r="I71" s="1270"/>
      <c r="J71" s="1267"/>
      <c r="K71" s="1267"/>
      <c r="L71" s="1268"/>
      <c r="M71" s="1267"/>
      <c r="N71" s="1268"/>
      <c r="AM71" s="1269"/>
      <c r="AN71" s="1218" t="s">
        <v>566</v>
      </c>
    </row>
    <row r="72" spans="2:107" ht="13" x14ac:dyDescent="0.2">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526</v>
      </c>
      <c r="BQ72" s="1249"/>
      <c r="BR72" s="1249"/>
      <c r="BS72" s="1249"/>
      <c r="BT72" s="1249"/>
      <c r="BU72" s="1249"/>
      <c r="BV72" s="1249"/>
      <c r="BW72" s="1249"/>
      <c r="BX72" s="1249" t="s">
        <v>527</v>
      </c>
      <c r="BY72" s="1249"/>
      <c r="BZ72" s="1249"/>
      <c r="CA72" s="1249"/>
      <c r="CB72" s="1249"/>
      <c r="CC72" s="1249"/>
      <c r="CD72" s="1249"/>
      <c r="CE72" s="1249"/>
      <c r="CF72" s="1249" t="s">
        <v>528</v>
      </c>
      <c r="CG72" s="1249"/>
      <c r="CH72" s="1249"/>
      <c r="CI72" s="1249"/>
      <c r="CJ72" s="1249"/>
      <c r="CK72" s="1249"/>
      <c r="CL72" s="1249"/>
      <c r="CM72" s="1249"/>
      <c r="CN72" s="1249" t="s">
        <v>529</v>
      </c>
      <c r="CO72" s="1249"/>
      <c r="CP72" s="1249"/>
      <c r="CQ72" s="1249"/>
      <c r="CR72" s="1249"/>
      <c r="CS72" s="1249"/>
      <c r="CT72" s="1249"/>
      <c r="CU72" s="1249"/>
      <c r="CV72" s="1249" t="s">
        <v>530</v>
      </c>
      <c r="CW72" s="1249"/>
      <c r="CX72" s="1249"/>
      <c r="CY72" s="1249"/>
      <c r="CZ72" s="1249"/>
      <c r="DA72" s="1249"/>
      <c r="DB72" s="1249"/>
      <c r="DC72" s="1249"/>
    </row>
    <row r="73" spans="2:107" ht="13" x14ac:dyDescent="0.2">
      <c r="B73" s="1224"/>
      <c r="G73" s="1250"/>
      <c r="H73" s="1250"/>
      <c r="I73" s="1250"/>
      <c r="J73" s="1250"/>
      <c r="K73" s="1271"/>
      <c r="L73" s="1271"/>
      <c r="M73" s="1271"/>
      <c r="N73" s="1271"/>
      <c r="AM73" s="1242"/>
      <c r="AN73" s="1253" t="s">
        <v>567</v>
      </c>
      <c r="AO73" s="1253"/>
      <c r="AP73" s="1253"/>
      <c r="AQ73" s="1253"/>
      <c r="AR73" s="1253"/>
      <c r="AS73" s="1253"/>
      <c r="AT73" s="1253"/>
      <c r="AU73" s="1253"/>
      <c r="AV73" s="1253"/>
      <c r="AW73" s="1253"/>
      <c r="AX73" s="1253"/>
      <c r="AY73" s="1253"/>
      <c r="AZ73" s="1253"/>
      <c r="BA73" s="1253"/>
      <c r="BB73" s="1253" t="s">
        <v>568</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x14ac:dyDescent="0.2">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573</v>
      </c>
      <c r="BC75" s="1253"/>
      <c r="BD75" s="1253"/>
      <c r="BE75" s="1253"/>
      <c r="BF75" s="1253"/>
      <c r="BG75" s="1253"/>
      <c r="BH75" s="1253"/>
      <c r="BI75" s="1253"/>
      <c r="BJ75" s="1253"/>
      <c r="BK75" s="1253"/>
      <c r="BL75" s="1253"/>
      <c r="BM75" s="1253"/>
      <c r="BN75" s="1253"/>
      <c r="BO75" s="1253"/>
      <c r="BP75" s="1254">
        <v>4.3</v>
      </c>
      <c r="BQ75" s="1254"/>
      <c r="BR75" s="1254"/>
      <c r="BS75" s="1254"/>
      <c r="BT75" s="1254"/>
      <c r="BU75" s="1254"/>
      <c r="BV75" s="1254"/>
      <c r="BW75" s="1254"/>
      <c r="BX75" s="1254">
        <v>4.4000000000000004</v>
      </c>
      <c r="BY75" s="1254"/>
      <c r="BZ75" s="1254"/>
      <c r="CA75" s="1254"/>
      <c r="CB75" s="1254"/>
      <c r="CC75" s="1254"/>
      <c r="CD75" s="1254"/>
      <c r="CE75" s="1254"/>
      <c r="CF75" s="1254">
        <v>4.2</v>
      </c>
      <c r="CG75" s="1254"/>
      <c r="CH75" s="1254"/>
      <c r="CI75" s="1254"/>
      <c r="CJ75" s="1254"/>
      <c r="CK75" s="1254"/>
      <c r="CL75" s="1254"/>
      <c r="CM75" s="1254"/>
      <c r="CN75" s="1254">
        <v>4</v>
      </c>
      <c r="CO75" s="1254"/>
      <c r="CP75" s="1254"/>
      <c r="CQ75" s="1254"/>
      <c r="CR75" s="1254"/>
      <c r="CS75" s="1254"/>
      <c r="CT75" s="1254"/>
      <c r="CU75" s="1254"/>
      <c r="CV75" s="1254">
        <v>4.0999999999999996</v>
      </c>
      <c r="CW75" s="1254"/>
      <c r="CX75" s="1254"/>
      <c r="CY75" s="1254"/>
      <c r="CZ75" s="1254"/>
      <c r="DA75" s="1254"/>
      <c r="DB75" s="1254"/>
      <c r="DC75" s="1254"/>
    </row>
    <row r="76" spans="2:107" ht="13" x14ac:dyDescent="0.2">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1224"/>
      <c r="G77" s="1243"/>
      <c r="H77" s="1243"/>
      <c r="I77" s="1243"/>
      <c r="J77" s="1243"/>
      <c r="K77" s="1271"/>
      <c r="L77" s="1271"/>
      <c r="M77" s="1271"/>
      <c r="N77" s="1271"/>
      <c r="AN77" s="1249" t="s">
        <v>570</v>
      </c>
      <c r="AO77" s="1249"/>
      <c r="AP77" s="1249"/>
      <c r="AQ77" s="1249"/>
      <c r="AR77" s="1249"/>
      <c r="AS77" s="1249"/>
      <c r="AT77" s="1249"/>
      <c r="AU77" s="1249"/>
      <c r="AV77" s="1249"/>
      <c r="AW77" s="1249"/>
      <c r="AX77" s="1249"/>
      <c r="AY77" s="1249"/>
      <c r="AZ77" s="1249"/>
      <c r="BA77" s="1249"/>
      <c r="BB77" s="1253" t="s">
        <v>568</v>
      </c>
      <c r="BC77" s="1253"/>
      <c r="BD77" s="1253"/>
      <c r="BE77" s="1253"/>
      <c r="BF77" s="1253"/>
      <c r="BG77" s="1253"/>
      <c r="BH77" s="1253"/>
      <c r="BI77" s="1253"/>
      <c r="BJ77" s="1253"/>
      <c r="BK77" s="1253"/>
      <c r="BL77" s="1253"/>
      <c r="BM77" s="1253"/>
      <c r="BN77" s="1253"/>
      <c r="BO77" s="1253"/>
      <c r="BP77" s="1254">
        <v>3</v>
      </c>
      <c r="BQ77" s="1254"/>
      <c r="BR77" s="1254"/>
      <c r="BS77" s="1254"/>
      <c r="BT77" s="1254"/>
      <c r="BU77" s="1254"/>
      <c r="BV77" s="1254"/>
      <c r="BW77" s="1254"/>
      <c r="BX77" s="1254">
        <v>3.4</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573</v>
      </c>
      <c r="BC79" s="1253"/>
      <c r="BD79" s="1253"/>
      <c r="BE79" s="1253"/>
      <c r="BF79" s="1253"/>
      <c r="BG79" s="1253"/>
      <c r="BH79" s="1253"/>
      <c r="BI79" s="1253"/>
      <c r="BJ79" s="1253"/>
      <c r="BK79" s="1253"/>
      <c r="BL79" s="1253"/>
      <c r="BM79" s="1253"/>
      <c r="BN79" s="1253"/>
      <c r="BO79" s="1253"/>
      <c r="BP79" s="1254">
        <v>8.8000000000000007</v>
      </c>
      <c r="BQ79" s="1254"/>
      <c r="BR79" s="1254"/>
      <c r="BS79" s="1254"/>
      <c r="BT79" s="1254"/>
      <c r="BU79" s="1254"/>
      <c r="BV79" s="1254"/>
      <c r="BW79" s="1254"/>
      <c r="BX79" s="1254">
        <v>8.8000000000000007</v>
      </c>
      <c r="BY79" s="1254"/>
      <c r="BZ79" s="1254"/>
      <c r="CA79" s="1254"/>
      <c r="CB79" s="1254"/>
      <c r="CC79" s="1254"/>
      <c r="CD79" s="1254"/>
      <c r="CE79" s="1254"/>
      <c r="CF79" s="1254">
        <v>8.3000000000000007</v>
      </c>
      <c r="CG79" s="1254"/>
      <c r="CH79" s="1254"/>
      <c r="CI79" s="1254"/>
      <c r="CJ79" s="1254"/>
      <c r="CK79" s="1254"/>
      <c r="CL79" s="1254"/>
      <c r="CM79" s="1254"/>
      <c r="CN79" s="1254">
        <v>8.1</v>
      </c>
      <c r="CO79" s="1254"/>
      <c r="CP79" s="1254"/>
      <c r="CQ79" s="1254"/>
      <c r="CR79" s="1254"/>
      <c r="CS79" s="1254"/>
      <c r="CT79" s="1254"/>
      <c r="CU79" s="1254"/>
      <c r="CV79" s="1254">
        <v>8.1999999999999993</v>
      </c>
      <c r="CW79" s="1254"/>
      <c r="CX79" s="1254"/>
      <c r="CY79" s="1254"/>
      <c r="CZ79" s="1254"/>
      <c r="DA79" s="1254"/>
      <c r="DB79" s="1254"/>
      <c r="DC79" s="1254"/>
    </row>
    <row r="80" spans="2:107" ht="13" x14ac:dyDescent="0.2">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1224"/>
    </row>
    <row r="82" spans="2:109" ht="16.5" x14ac:dyDescent="0.2">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ht="13" x14ac:dyDescent="0.2">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ht="13" x14ac:dyDescent="0.2">
      <c r="DD84" s="1218"/>
      <c r="DE84" s="1218"/>
    </row>
    <row r="85" spans="2:109" ht="13" x14ac:dyDescent="0.2">
      <c r="DD85" s="1218"/>
      <c r="DE85" s="1218"/>
    </row>
  </sheetData>
  <sheetProtection algorithmName="SHA-512" hashValue="mYW6deUBV4jqkwKz678eWppObdicHefLmP9P1RlOUfMIRkpEU01GYNdlvicl4VIcQDOKeccA0elo0o1mB9z7cw==" saltValue="vtvKgE7/0BnO1Lw3Fng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7516-92AC-441A-AC4A-A8A8CACC048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bcmrgLRCUTMyxn27TqYm1SMq7yRaaUqAGGUX99UrWFg/XARrcC/i9kVpUtmJxIOnaWnpBK1WXreVhfFDzZ8DTg==" saltValue="wX2YxH3RaQOMMk3ak2/0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49C04-7A04-4E3D-BED7-1FD307BD516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HaEl6VTYj5L5V0RTgP7O1kIDA8bp62lpfo5JvuGbyKwXbtImExN6/HuQ4y2dfiY4zcB3Q2xWcGCfqio8P9zPJQ==" saltValue="KuudjLD+NhtnPOgtdvU0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101290</v>
      </c>
      <c r="E3" s="156"/>
      <c r="F3" s="157">
        <v>145139</v>
      </c>
      <c r="G3" s="158"/>
      <c r="H3" s="159"/>
    </row>
    <row r="4" spans="1:8" x14ac:dyDescent="0.2">
      <c r="A4" s="160"/>
      <c r="B4" s="161"/>
      <c r="C4" s="162"/>
      <c r="D4" s="163">
        <v>41029</v>
      </c>
      <c r="E4" s="164"/>
      <c r="F4" s="165">
        <v>83762</v>
      </c>
      <c r="G4" s="166"/>
      <c r="H4" s="167"/>
    </row>
    <row r="5" spans="1:8" x14ac:dyDescent="0.2">
      <c r="A5" s="148" t="s">
        <v>520</v>
      </c>
      <c r="B5" s="153"/>
      <c r="C5" s="154"/>
      <c r="D5" s="155">
        <v>118728</v>
      </c>
      <c r="E5" s="156"/>
      <c r="F5" s="157">
        <v>125391</v>
      </c>
      <c r="G5" s="158"/>
      <c r="H5" s="159"/>
    </row>
    <row r="6" spans="1:8" x14ac:dyDescent="0.2">
      <c r="A6" s="160"/>
      <c r="B6" s="161"/>
      <c r="C6" s="162"/>
      <c r="D6" s="163">
        <v>36150</v>
      </c>
      <c r="E6" s="164"/>
      <c r="F6" s="165">
        <v>68516</v>
      </c>
      <c r="G6" s="166"/>
      <c r="H6" s="167"/>
    </row>
    <row r="7" spans="1:8" x14ac:dyDescent="0.2">
      <c r="A7" s="148" t="s">
        <v>521</v>
      </c>
      <c r="B7" s="153"/>
      <c r="C7" s="154"/>
      <c r="D7" s="155">
        <v>72696</v>
      </c>
      <c r="E7" s="156"/>
      <c r="F7" s="157">
        <v>138402</v>
      </c>
      <c r="G7" s="158"/>
      <c r="H7" s="159"/>
    </row>
    <row r="8" spans="1:8" x14ac:dyDescent="0.2">
      <c r="A8" s="160"/>
      <c r="B8" s="161"/>
      <c r="C8" s="162"/>
      <c r="D8" s="163">
        <v>51752</v>
      </c>
      <c r="E8" s="164"/>
      <c r="F8" s="165">
        <v>70652</v>
      </c>
      <c r="G8" s="166"/>
      <c r="H8" s="167"/>
    </row>
    <row r="9" spans="1:8" x14ac:dyDescent="0.2">
      <c r="A9" s="148" t="s">
        <v>522</v>
      </c>
      <c r="B9" s="153"/>
      <c r="C9" s="154"/>
      <c r="D9" s="155">
        <v>90927</v>
      </c>
      <c r="E9" s="156"/>
      <c r="F9" s="157">
        <v>146367</v>
      </c>
      <c r="G9" s="158"/>
      <c r="H9" s="159"/>
    </row>
    <row r="10" spans="1:8" x14ac:dyDescent="0.2">
      <c r="A10" s="160"/>
      <c r="B10" s="161"/>
      <c r="C10" s="162"/>
      <c r="D10" s="163">
        <v>68507</v>
      </c>
      <c r="E10" s="164"/>
      <c r="F10" s="165">
        <v>79441</v>
      </c>
      <c r="G10" s="166"/>
      <c r="H10" s="167"/>
    </row>
    <row r="11" spans="1:8" x14ac:dyDescent="0.2">
      <c r="A11" s="148" t="s">
        <v>523</v>
      </c>
      <c r="B11" s="153"/>
      <c r="C11" s="154"/>
      <c r="D11" s="155">
        <v>157092</v>
      </c>
      <c r="E11" s="156"/>
      <c r="F11" s="157">
        <v>165181</v>
      </c>
      <c r="G11" s="158"/>
      <c r="H11" s="159"/>
    </row>
    <row r="12" spans="1:8" x14ac:dyDescent="0.2">
      <c r="A12" s="160"/>
      <c r="B12" s="161"/>
      <c r="C12" s="168"/>
      <c r="D12" s="163">
        <v>77369</v>
      </c>
      <c r="E12" s="164"/>
      <c r="F12" s="165">
        <v>82246</v>
      </c>
      <c r="G12" s="166"/>
      <c r="H12" s="167"/>
    </row>
    <row r="13" spans="1:8" x14ac:dyDescent="0.2">
      <c r="A13" s="148"/>
      <c r="B13" s="153"/>
      <c r="C13" s="169"/>
      <c r="D13" s="170">
        <v>108147</v>
      </c>
      <c r="E13" s="171"/>
      <c r="F13" s="172">
        <v>144096</v>
      </c>
      <c r="G13" s="173"/>
      <c r="H13" s="159"/>
    </row>
    <row r="14" spans="1:8" x14ac:dyDescent="0.2">
      <c r="A14" s="160"/>
      <c r="B14" s="161"/>
      <c r="C14" s="162"/>
      <c r="D14" s="163">
        <v>54961</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5.07</v>
      </c>
      <c r="C19" s="174">
        <f>ROUND(VALUE(SUBSTITUTE(実質収支比率等に係る経年分析!G$48,"▲","-")),2)</f>
        <v>5.88</v>
      </c>
      <c r="D19" s="174">
        <f>ROUND(VALUE(SUBSTITUTE(実質収支比率等に係る経年分析!H$48,"▲","-")),2)</f>
        <v>3.93</v>
      </c>
      <c r="E19" s="174">
        <f>ROUND(VALUE(SUBSTITUTE(実質収支比率等に係る経年分析!I$48,"▲","-")),2)</f>
        <v>3.59</v>
      </c>
      <c r="F19" s="174">
        <f>ROUND(VALUE(SUBSTITUTE(実質収支比率等に係る経年分析!J$48,"▲","-")),2)</f>
        <v>6.63</v>
      </c>
    </row>
    <row r="20" spans="1:11" x14ac:dyDescent="0.2">
      <c r="A20" s="174" t="s">
        <v>53</v>
      </c>
      <c r="B20" s="174">
        <f>ROUND(VALUE(SUBSTITUTE(実質収支比率等に係る経年分析!F$47,"▲","-")),2)</f>
        <v>79.78</v>
      </c>
      <c r="C20" s="174">
        <f>ROUND(VALUE(SUBSTITUTE(実質収支比率等に係る経年分析!G$47,"▲","-")),2)</f>
        <v>81.650000000000006</v>
      </c>
      <c r="D20" s="174">
        <f>ROUND(VALUE(SUBSTITUTE(実質収支比率等に係る経年分析!H$47,"▲","-")),2)</f>
        <v>86.15</v>
      </c>
      <c r="E20" s="174">
        <f>ROUND(VALUE(SUBSTITUTE(実質収支比率等に係る経年分析!I$47,"▲","-")),2)</f>
        <v>93.4</v>
      </c>
      <c r="F20" s="174">
        <f>ROUND(VALUE(SUBSTITUTE(実質収支比率等に係る経年分析!J$47,"▲","-")),2)</f>
        <v>91.86</v>
      </c>
    </row>
    <row r="21" spans="1:11" x14ac:dyDescent="0.2">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4.17</v>
      </c>
      <c r="D21" s="174">
        <f>IF(ISNUMBER(VALUE(SUBSTITUTE(実質収支比率等に係る経年分析!H$49,"▲","-"))),ROUND(VALUE(SUBSTITUTE(実質収支比率等に係る経年分析!H$49,"▲","-")),2),NA())</f>
        <v>7.53</v>
      </c>
      <c r="E21" s="174">
        <f>IF(ISNUMBER(VALUE(SUBSTITUTE(実質収支比率等に係る経年分析!I$49,"▲","-"))),ROUND(VALUE(SUBSTITUTE(実質収支比率等に係る経年分析!I$49,"▲","-")),2),NA())</f>
        <v>1.51</v>
      </c>
      <c r="F21" s="174">
        <f>IF(ISNUMBER(VALUE(SUBSTITUTE(実質収支比率等に係る経年分析!J$49,"▲","-"))),ROUND(VALUE(SUBSTITUTE(実質収支比率等に係る経年分析!J$49,"▲","-")),2),NA())</f>
        <v>0.15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0.16</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1.71</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1.99</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6.67</v>
      </c>
    </row>
    <row r="33" spans="1:16" x14ac:dyDescent="0.2">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10.28</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30.68</v>
      </c>
    </row>
    <row r="35" spans="1:16" x14ac:dyDescent="0.2">
      <c r="A35" s="175" t="str">
        <f>IF(連結実質赤字比率に係る赤字・黒字の構成分析!C$35="",NA(),連結実質赤字比率に係る赤字・黒字の構成分析!C$35)</f>
        <v>千客万来事業会計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34.33</v>
      </c>
    </row>
    <row r="36" spans="1:16" x14ac:dyDescent="0.2">
      <c r="A36" s="175" t="str">
        <f>IF(連結実質赤字比率に係る赤字・黒字の構成分析!C$34="",NA(),連結実質赤字比率に係る赤字・黒字の構成分析!C$34)</f>
        <v>温泉温水供給事業会計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48.22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286</v>
      </c>
      <c r="E42" s="176"/>
      <c r="F42" s="176"/>
      <c r="G42" s="176">
        <f>'実質公債費比率（分子）の構造'!L$52</f>
        <v>287</v>
      </c>
      <c r="H42" s="176"/>
      <c r="I42" s="176"/>
      <c r="J42" s="176">
        <f>'実質公債費比率（分子）の構造'!M$52</f>
        <v>410</v>
      </c>
      <c r="K42" s="176"/>
      <c r="L42" s="176"/>
      <c r="M42" s="176">
        <f>'実質公債費比率（分子）の構造'!N$52</f>
        <v>291</v>
      </c>
      <c r="N42" s="176"/>
      <c r="O42" s="176"/>
      <c r="P42" s="176">
        <f>'実質公債費比率（分子）の構造'!O$52</f>
        <v>287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49</v>
      </c>
      <c r="C45" s="176"/>
      <c r="D45" s="176"/>
      <c r="E45" s="176">
        <f>'実質公債費比率（分子）の構造'!L$49</f>
        <v>51</v>
      </c>
      <c r="F45" s="176"/>
      <c r="G45" s="176"/>
      <c r="H45" s="176">
        <f>'実質公債費比率（分子）の構造'!M$49</f>
        <v>53</v>
      </c>
      <c r="I45" s="176"/>
      <c r="J45" s="176"/>
      <c r="K45" s="176">
        <f>'実質公債費比率（分子）の構造'!N$49</f>
        <v>51</v>
      </c>
      <c r="L45" s="176"/>
      <c r="M45" s="176"/>
      <c r="N45" s="176">
        <f>'実質公債費比率（分子）の構造'!O$49</f>
        <v>59</v>
      </c>
      <c r="O45" s="176"/>
      <c r="P45" s="176"/>
    </row>
    <row r="46" spans="1:16" x14ac:dyDescent="0.2">
      <c r="A46" s="176" t="s">
        <v>64</v>
      </c>
      <c r="B46" s="176">
        <f>'実質公債費比率（分子）の構造'!K$48</f>
        <v>16</v>
      </c>
      <c r="C46" s="176"/>
      <c r="D46" s="176"/>
      <c r="E46" s="176">
        <f>'実質公債費比率（分子）の構造'!L$48</f>
        <v>16</v>
      </c>
      <c r="F46" s="176"/>
      <c r="G46" s="176"/>
      <c r="H46" s="176">
        <f>'実質公債費比率（分子）の構造'!M$48</f>
        <v>16</v>
      </c>
      <c r="I46" s="176"/>
      <c r="J46" s="176"/>
      <c r="K46" s="176">
        <f>'実質公債費比率（分子）の構造'!N$48</f>
        <v>25</v>
      </c>
      <c r="L46" s="176"/>
      <c r="M46" s="176"/>
      <c r="N46" s="176">
        <f>'実質公債費比率（分子）の構造'!O$48</f>
        <v>50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314</v>
      </c>
      <c r="C49" s="176"/>
      <c r="D49" s="176"/>
      <c r="E49" s="176">
        <f>'実質公債費比率（分子）の構造'!L$45</f>
        <v>319</v>
      </c>
      <c r="F49" s="176"/>
      <c r="G49" s="176"/>
      <c r="H49" s="176">
        <f>'実質公債費比率（分子）の構造'!M$45</f>
        <v>432</v>
      </c>
      <c r="I49" s="176"/>
      <c r="J49" s="176"/>
      <c r="K49" s="176">
        <f>'実質公債費比率（分子）の構造'!N$45</f>
        <v>307</v>
      </c>
      <c r="L49" s="176"/>
      <c r="M49" s="176"/>
      <c r="N49" s="176">
        <f>'実質公債費比率（分子）の構造'!O$45</f>
        <v>292</v>
      </c>
      <c r="O49" s="176"/>
      <c r="P49" s="176"/>
    </row>
    <row r="50" spans="1:16" x14ac:dyDescent="0.2">
      <c r="A50" s="176" t="s">
        <v>67</v>
      </c>
      <c r="B50" s="176" t="e">
        <f>NA()</f>
        <v>#N/A</v>
      </c>
      <c r="C50" s="176">
        <f>IF(ISNUMBER('実質公債費比率（分子）の構造'!K$53),'実質公債費比率（分子）の構造'!K$53,NA())</f>
        <v>94</v>
      </c>
      <c r="D50" s="176" t="e">
        <f>NA()</f>
        <v>#N/A</v>
      </c>
      <c r="E50" s="176" t="e">
        <f>NA()</f>
        <v>#N/A</v>
      </c>
      <c r="F50" s="176">
        <f>IF(ISNUMBER('実質公債費比率（分子）の構造'!L$53),'実質公債費比率（分子）の構造'!L$53,NA())</f>
        <v>100</v>
      </c>
      <c r="G50" s="176" t="e">
        <f>NA()</f>
        <v>#N/A</v>
      </c>
      <c r="H50" s="176" t="e">
        <f>NA()</f>
        <v>#N/A</v>
      </c>
      <c r="I50" s="176">
        <f>IF(ISNUMBER('実質公債費比率（分子）の構造'!M$53),'実質公債費比率（分子）の構造'!M$53,NA())</f>
        <v>92</v>
      </c>
      <c r="J50" s="176" t="e">
        <f>NA()</f>
        <v>#N/A</v>
      </c>
      <c r="K50" s="176" t="e">
        <f>NA()</f>
        <v>#N/A</v>
      </c>
      <c r="L50" s="176">
        <f>IF(ISNUMBER('実質公債費比率（分子）の構造'!N$53),'実質公債費比率（分子）の構造'!N$53,NA())</f>
        <v>93</v>
      </c>
      <c r="M50" s="176" t="e">
        <f>NA()</f>
        <v>#N/A</v>
      </c>
      <c r="N50" s="176" t="e">
        <f>NA()</f>
        <v>#N/A</v>
      </c>
      <c r="O50" s="176">
        <f>IF(ISNUMBER('実質公債費比率（分子）の構造'!O$53),'実質公債費比率（分子）の構造'!O$53,NA())</f>
        <v>115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3224</v>
      </c>
      <c r="E56" s="175"/>
      <c r="F56" s="175"/>
      <c r="G56" s="175">
        <f>'将来負担比率（分子）の構造'!J$52</f>
        <v>3260</v>
      </c>
      <c r="H56" s="175"/>
      <c r="I56" s="175"/>
      <c r="J56" s="175">
        <f>'将来負担比率（分子）の構造'!K$52</f>
        <v>3403</v>
      </c>
      <c r="K56" s="175"/>
      <c r="L56" s="175"/>
      <c r="M56" s="175">
        <f>'将来負担比率（分子）の構造'!L$52</f>
        <v>3343</v>
      </c>
      <c r="N56" s="175"/>
      <c r="O56" s="175"/>
      <c r="P56" s="175">
        <f>'将来負担比率（分子）の構造'!M$52</f>
        <v>3235</v>
      </c>
    </row>
    <row r="57" spans="1:16" x14ac:dyDescent="0.2">
      <c r="A57" s="175" t="s">
        <v>42</v>
      </c>
      <c r="B57" s="175"/>
      <c r="C57" s="175"/>
      <c r="D57" s="175">
        <f>'将来負担比率（分子）の構造'!I$51</f>
        <v>324</v>
      </c>
      <c r="E57" s="175"/>
      <c r="F57" s="175"/>
      <c r="G57" s="175">
        <f>'将来負担比率（分子）の構造'!J$51</f>
        <v>518</v>
      </c>
      <c r="H57" s="175"/>
      <c r="I57" s="175"/>
      <c r="J57" s="175">
        <f>'将来負担比率（分子）の構造'!K$51</f>
        <v>17</v>
      </c>
      <c r="K57" s="175"/>
      <c r="L57" s="175"/>
      <c r="M57" s="175">
        <f>'将来負担比率（分子）の構造'!L$51</f>
        <v>9</v>
      </c>
      <c r="N57" s="175"/>
      <c r="O57" s="175"/>
      <c r="P57" s="175">
        <f>'将来負担比率（分子）の構造'!M$51</f>
        <v>6</v>
      </c>
    </row>
    <row r="58" spans="1:16" x14ac:dyDescent="0.2">
      <c r="A58" s="175" t="s">
        <v>41</v>
      </c>
      <c r="B58" s="175"/>
      <c r="C58" s="175"/>
      <c r="D58" s="175">
        <f>'将来負担比率（分子）の構造'!I$50</f>
        <v>4161</v>
      </c>
      <c r="E58" s="175"/>
      <c r="F58" s="175"/>
      <c r="G58" s="175">
        <f>'将来負担比率（分子）の構造'!J$50</f>
        <v>4395</v>
      </c>
      <c r="H58" s="175"/>
      <c r="I58" s="175"/>
      <c r="J58" s="175">
        <f>'将来負担比率（分子）の構造'!K$50</f>
        <v>5154</v>
      </c>
      <c r="K58" s="175"/>
      <c r="L58" s="175"/>
      <c r="M58" s="175">
        <f>'将来負担比率（分子）の構造'!L$50</f>
        <v>5728</v>
      </c>
      <c r="N58" s="175"/>
      <c r="O58" s="175"/>
      <c r="P58" s="175">
        <f>'将来負担比率（分子）の構造'!M$50</f>
        <v>5779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1772</v>
      </c>
      <c r="C62" s="175"/>
      <c r="D62" s="175"/>
      <c r="E62" s="175">
        <f>'将来負担比率（分子）の構造'!J$45</f>
        <v>1747</v>
      </c>
      <c r="F62" s="175"/>
      <c r="G62" s="175"/>
      <c r="H62" s="175">
        <f>'将来負担比率（分子）の構造'!K$45</f>
        <v>1737</v>
      </c>
      <c r="I62" s="175"/>
      <c r="J62" s="175"/>
      <c r="K62" s="175">
        <f>'将来負担比率（分子）の構造'!L$45</f>
        <v>1742</v>
      </c>
      <c r="L62" s="175"/>
      <c r="M62" s="175"/>
      <c r="N62" s="175">
        <f>'将来負担比率（分子）の構造'!M$45</f>
        <v>1730</v>
      </c>
      <c r="O62" s="175"/>
      <c r="P62" s="175"/>
    </row>
    <row r="63" spans="1:16" x14ac:dyDescent="0.2">
      <c r="A63" s="175" t="s">
        <v>34</v>
      </c>
      <c r="B63" s="175">
        <f>'将来負担比率（分子）の構造'!I$44</f>
        <v>423</v>
      </c>
      <c r="C63" s="175"/>
      <c r="D63" s="175"/>
      <c r="E63" s="175">
        <f>'将来負担比率（分子）の構造'!J$44</f>
        <v>455</v>
      </c>
      <c r="F63" s="175"/>
      <c r="G63" s="175"/>
      <c r="H63" s="175">
        <f>'将来負担比率（分子）の構造'!K$44</f>
        <v>432</v>
      </c>
      <c r="I63" s="175"/>
      <c r="J63" s="175"/>
      <c r="K63" s="175">
        <f>'将来負担比率（分子）の構造'!L$44</f>
        <v>394</v>
      </c>
      <c r="L63" s="175"/>
      <c r="M63" s="175"/>
      <c r="N63" s="175">
        <f>'将来負担比率（分子）の構造'!M$44</f>
        <v>342</v>
      </c>
      <c r="O63" s="175"/>
      <c r="P63" s="175"/>
    </row>
    <row r="64" spans="1:16" x14ac:dyDescent="0.2">
      <c r="A64" s="175" t="s">
        <v>33</v>
      </c>
      <c r="B64" s="175">
        <f>'将来負担比率（分子）の構造'!I$43</f>
        <v>204</v>
      </c>
      <c r="C64" s="175"/>
      <c r="D64" s="175"/>
      <c r="E64" s="175">
        <f>'将来負担比率（分子）の構造'!J$43</f>
        <v>239</v>
      </c>
      <c r="F64" s="175"/>
      <c r="G64" s="175"/>
      <c r="H64" s="175">
        <f>'将来負担比率（分子）の構造'!K$43</f>
        <v>491</v>
      </c>
      <c r="I64" s="175"/>
      <c r="J64" s="175"/>
      <c r="K64" s="175">
        <f>'将来負担比率（分子）の構造'!L$43</f>
        <v>598</v>
      </c>
      <c r="L64" s="175"/>
      <c r="M64" s="175"/>
      <c r="N64" s="175">
        <f>'将来負担比率（分子）の構造'!M$43</f>
        <v>664</v>
      </c>
      <c r="O64" s="175"/>
      <c r="P64" s="175"/>
    </row>
    <row r="65" spans="1:16" x14ac:dyDescent="0.2">
      <c r="A65" s="175" t="s">
        <v>32</v>
      </c>
      <c r="B65" s="175">
        <f>'将来負担比率（分子）の構造'!I$42</f>
        <v>3</v>
      </c>
      <c r="C65" s="175"/>
      <c r="D65" s="175"/>
      <c r="E65" s="175">
        <f>'将来負担比率（分子）の構造'!J$42</f>
        <v>3</v>
      </c>
      <c r="F65" s="175"/>
      <c r="G65" s="175"/>
      <c r="H65" s="175">
        <f>'将来負担比率（分子）の構造'!K$42</f>
        <v>2</v>
      </c>
      <c r="I65" s="175"/>
      <c r="J65" s="175"/>
      <c r="K65" s="175">
        <f>'将来負担比率（分子）の構造'!L$42</f>
        <v>2</v>
      </c>
      <c r="L65" s="175"/>
      <c r="M65" s="175"/>
      <c r="N65" s="175">
        <f>'将来負担比率（分子）の構造'!M$42</f>
        <v>1</v>
      </c>
      <c r="O65" s="175"/>
      <c r="P65" s="175"/>
    </row>
    <row r="66" spans="1:16" x14ac:dyDescent="0.2">
      <c r="A66" s="175" t="s">
        <v>31</v>
      </c>
      <c r="B66" s="175">
        <f>'将来負担比率（分子）の構造'!I$41</f>
        <v>3443</v>
      </c>
      <c r="C66" s="175"/>
      <c r="D66" s="175"/>
      <c r="E66" s="175">
        <f>'将来負担比率（分子）の構造'!J$41</f>
        <v>3529</v>
      </c>
      <c r="F66" s="175"/>
      <c r="G66" s="175"/>
      <c r="H66" s="175">
        <f>'将来負担比率（分子）の構造'!K$41</f>
        <v>3362</v>
      </c>
      <c r="I66" s="175"/>
      <c r="J66" s="175"/>
      <c r="K66" s="175">
        <f>'将来負担比率（分子）の構造'!L$41</f>
        <v>3185</v>
      </c>
      <c r="L66" s="175"/>
      <c r="M66" s="175"/>
      <c r="N66" s="175">
        <f>'将来負担比率（分子）の構造'!M$41</f>
        <v>3138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2349</v>
      </c>
      <c r="C72" s="179">
        <f>基金残高に係る経年分析!G55</f>
        <v>2462</v>
      </c>
      <c r="D72" s="179">
        <f>基金残高に係る経年分析!H55</f>
        <v>2435</v>
      </c>
    </row>
    <row r="73" spans="1:16" x14ac:dyDescent="0.2">
      <c r="A73" s="178" t="s">
        <v>74</v>
      </c>
      <c r="B73" s="179">
        <f>基金残高に係る経年分析!F56</f>
        <v>91</v>
      </c>
      <c r="C73" s="179">
        <f>基金残高に係る経年分析!G56</f>
        <v>241</v>
      </c>
      <c r="D73" s="179">
        <f>基金残高に係る経年分析!H56</f>
        <v>257</v>
      </c>
    </row>
    <row r="74" spans="1:16" x14ac:dyDescent="0.2">
      <c r="A74" s="178" t="s">
        <v>75</v>
      </c>
      <c r="B74" s="179">
        <f>基金残高に係る経年分析!F57</f>
        <v>2501</v>
      </c>
      <c r="C74" s="179">
        <f>基金残高に係る経年分析!G57</f>
        <v>2824</v>
      </c>
      <c r="D74" s="179">
        <f>基金残高に係る経年分析!H57</f>
        <v>2944</v>
      </c>
    </row>
  </sheetData>
  <sheetProtection algorithmName="SHA-512" hashValue="grJgaoJEYglaqQ8nrcSjN/iOMxjo0rGeLNrcBGtItW989RdvHxrntV6Choag4qXYAYlwa212xgV9VyinYrYq9A==" saltValue="cnVEfPzBCR7GDV+7bkD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1852516</v>
      </c>
      <c r="S5" s="613"/>
      <c r="T5" s="613"/>
      <c r="U5" s="613"/>
      <c r="V5" s="613"/>
      <c r="W5" s="613"/>
      <c r="X5" s="613"/>
      <c r="Y5" s="614"/>
      <c r="Z5" s="615">
        <v>27.4</v>
      </c>
      <c r="AA5" s="615"/>
      <c r="AB5" s="615"/>
      <c r="AC5" s="615"/>
      <c r="AD5" s="616">
        <v>1730589</v>
      </c>
      <c r="AE5" s="616"/>
      <c r="AF5" s="616"/>
      <c r="AG5" s="616"/>
      <c r="AH5" s="616"/>
      <c r="AI5" s="616"/>
      <c r="AJ5" s="616"/>
      <c r="AK5" s="616"/>
      <c r="AL5" s="617">
        <v>59.1</v>
      </c>
      <c r="AM5" s="618"/>
      <c r="AN5" s="618"/>
      <c r="AO5" s="619"/>
      <c r="AP5" s="609" t="s">
        <v>216</v>
      </c>
      <c r="AQ5" s="610"/>
      <c r="AR5" s="610"/>
      <c r="AS5" s="610"/>
      <c r="AT5" s="610"/>
      <c r="AU5" s="610"/>
      <c r="AV5" s="610"/>
      <c r="AW5" s="610"/>
      <c r="AX5" s="610"/>
      <c r="AY5" s="610"/>
      <c r="AZ5" s="610"/>
      <c r="BA5" s="610"/>
      <c r="BB5" s="610"/>
      <c r="BC5" s="610"/>
      <c r="BD5" s="610"/>
      <c r="BE5" s="610"/>
      <c r="BF5" s="611"/>
      <c r="BG5" s="623">
        <v>1514439</v>
      </c>
      <c r="BH5" s="624"/>
      <c r="BI5" s="624"/>
      <c r="BJ5" s="624"/>
      <c r="BK5" s="624"/>
      <c r="BL5" s="624"/>
      <c r="BM5" s="624"/>
      <c r="BN5" s="625"/>
      <c r="BO5" s="626">
        <v>81.8</v>
      </c>
      <c r="BP5" s="626"/>
      <c r="BQ5" s="626"/>
      <c r="BR5" s="626"/>
      <c r="BS5" s="627">
        <v>30397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23190</v>
      </c>
      <c r="S6" s="624"/>
      <c r="T6" s="624"/>
      <c r="U6" s="624"/>
      <c r="V6" s="624"/>
      <c r="W6" s="624"/>
      <c r="X6" s="624"/>
      <c r="Y6" s="625"/>
      <c r="Z6" s="626">
        <v>0.3</v>
      </c>
      <c r="AA6" s="626"/>
      <c r="AB6" s="626"/>
      <c r="AC6" s="626"/>
      <c r="AD6" s="627">
        <v>23190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1514439</v>
      </c>
      <c r="BH6" s="624"/>
      <c r="BI6" s="624"/>
      <c r="BJ6" s="624"/>
      <c r="BK6" s="624"/>
      <c r="BL6" s="624"/>
      <c r="BM6" s="624"/>
      <c r="BN6" s="625"/>
      <c r="BO6" s="626">
        <v>81.8</v>
      </c>
      <c r="BP6" s="626"/>
      <c r="BQ6" s="626"/>
      <c r="BR6" s="626"/>
      <c r="BS6" s="627">
        <v>30397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75630</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75630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224</v>
      </c>
      <c r="S7" s="624"/>
      <c r="T7" s="624"/>
      <c r="U7" s="624"/>
      <c r="V7" s="624"/>
      <c r="W7" s="624"/>
      <c r="X7" s="624"/>
      <c r="Y7" s="625"/>
      <c r="Z7" s="626">
        <v>0</v>
      </c>
      <c r="AA7" s="626"/>
      <c r="AB7" s="626"/>
      <c r="AC7" s="626"/>
      <c r="AD7" s="627">
        <v>224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461576</v>
      </c>
      <c r="BH7" s="624"/>
      <c r="BI7" s="624"/>
      <c r="BJ7" s="624"/>
      <c r="BK7" s="624"/>
      <c r="BL7" s="624"/>
      <c r="BM7" s="624"/>
      <c r="BN7" s="625"/>
      <c r="BO7" s="626">
        <v>24.9</v>
      </c>
      <c r="BP7" s="626"/>
      <c r="BQ7" s="626"/>
      <c r="BR7" s="626"/>
      <c r="BS7" s="627">
        <v>30397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1967840</v>
      </c>
      <c r="CS7" s="624"/>
      <c r="CT7" s="624"/>
      <c r="CU7" s="624"/>
      <c r="CV7" s="624"/>
      <c r="CW7" s="624"/>
      <c r="CX7" s="624"/>
      <c r="CY7" s="625"/>
      <c r="CZ7" s="626">
        <v>29.9</v>
      </c>
      <c r="DA7" s="626"/>
      <c r="DB7" s="626"/>
      <c r="DC7" s="626"/>
      <c r="DD7" s="632">
        <v>7432</v>
      </c>
      <c r="DE7" s="624"/>
      <c r="DF7" s="624"/>
      <c r="DG7" s="624"/>
      <c r="DH7" s="624"/>
      <c r="DI7" s="624"/>
      <c r="DJ7" s="624"/>
      <c r="DK7" s="624"/>
      <c r="DL7" s="624"/>
      <c r="DM7" s="624"/>
      <c r="DN7" s="624"/>
      <c r="DO7" s="624"/>
      <c r="DP7" s="625"/>
      <c r="DQ7" s="632">
        <v>974601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4183</v>
      </c>
      <c r="S8" s="624"/>
      <c r="T8" s="624"/>
      <c r="U8" s="624"/>
      <c r="V8" s="624"/>
      <c r="W8" s="624"/>
      <c r="X8" s="624"/>
      <c r="Y8" s="625"/>
      <c r="Z8" s="626">
        <v>0.1</v>
      </c>
      <c r="AA8" s="626"/>
      <c r="AB8" s="626"/>
      <c r="AC8" s="626"/>
      <c r="AD8" s="627">
        <v>4183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24051</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1164558</v>
      </c>
      <c r="CS8" s="624"/>
      <c r="CT8" s="624"/>
      <c r="CU8" s="624"/>
      <c r="CV8" s="624"/>
      <c r="CW8" s="624"/>
      <c r="CX8" s="624"/>
      <c r="CY8" s="625"/>
      <c r="CZ8" s="626">
        <v>17.7</v>
      </c>
      <c r="DA8" s="626"/>
      <c r="DB8" s="626"/>
      <c r="DC8" s="626"/>
      <c r="DD8" s="632">
        <v>27747</v>
      </c>
      <c r="DE8" s="624"/>
      <c r="DF8" s="624"/>
      <c r="DG8" s="624"/>
      <c r="DH8" s="624"/>
      <c r="DI8" s="624"/>
      <c r="DJ8" s="624"/>
      <c r="DK8" s="624"/>
      <c r="DL8" s="624"/>
      <c r="DM8" s="624"/>
      <c r="DN8" s="624"/>
      <c r="DO8" s="624"/>
      <c r="DP8" s="625"/>
      <c r="DQ8" s="632">
        <v>881387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5254</v>
      </c>
      <c r="S9" s="624"/>
      <c r="T9" s="624"/>
      <c r="U9" s="624"/>
      <c r="V9" s="624"/>
      <c r="W9" s="624"/>
      <c r="X9" s="624"/>
      <c r="Y9" s="625"/>
      <c r="Z9" s="626">
        <v>0.1</v>
      </c>
      <c r="AA9" s="626"/>
      <c r="AB9" s="626"/>
      <c r="AC9" s="626"/>
      <c r="AD9" s="627">
        <v>5254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276584</v>
      </c>
      <c r="BH9" s="624"/>
      <c r="BI9" s="624"/>
      <c r="BJ9" s="624"/>
      <c r="BK9" s="624"/>
      <c r="BL9" s="624"/>
      <c r="BM9" s="624"/>
      <c r="BN9" s="625"/>
      <c r="BO9" s="626">
        <v>14.9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602921</v>
      </c>
      <c r="CS9" s="624"/>
      <c r="CT9" s="624"/>
      <c r="CU9" s="624"/>
      <c r="CV9" s="624"/>
      <c r="CW9" s="624"/>
      <c r="CX9" s="624"/>
      <c r="CY9" s="625"/>
      <c r="CZ9" s="626">
        <v>9.1999999999999993</v>
      </c>
      <c r="DA9" s="626"/>
      <c r="DB9" s="626"/>
      <c r="DC9" s="626"/>
      <c r="DD9" s="632">
        <v>86657</v>
      </c>
      <c r="DE9" s="624"/>
      <c r="DF9" s="624"/>
      <c r="DG9" s="624"/>
      <c r="DH9" s="624"/>
      <c r="DI9" s="624"/>
      <c r="DJ9" s="624"/>
      <c r="DK9" s="624"/>
      <c r="DL9" s="624"/>
      <c r="DM9" s="624"/>
      <c r="DN9" s="624"/>
      <c r="DO9" s="624"/>
      <c r="DP9" s="625"/>
      <c r="DQ9" s="632">
        <v>541778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130362</v>
      </c>
      <c r="BH10" s="624"/>
      <c r="BI10" s="624"/>
      <c r="BJ10" s="624"/>
      <c r="BK10" s="624"/>
      <c r="BL10" s="624"/>
      <c r="BM10" s="624"/>
      <c r="BN10" s="625"/>
      <c r="BO10" s="626">
        <v>7</v>
      </c>
      <c r="BP10" s="626"/>
      <c r="BQ10" s="626"/>
      <c r="BR10" s="626"/>
      <c r="BS10" s="627">
        <v>21726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175245</v>
      </c>
      <c r="S11" s="624"/>
      <c r="T11" s="624"/>
      <c r="U11" s="624"/>
      <c r="V11" s="624"/>
      <c r="W11" s="624"/>
      <c r="X11" s="624"/>
      <c r="Y11" s="625"/>
      <c r="Z11" s="628">
        <v>2.6</v>
      </c>
      <c r="AA11" s="629"/>
      <c r="AB11" s="629"/>
      <c r="AC11" s="635"/>
      <c r="AD11" s="632">
        <v>175245</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30579</v>
      </c>
      <c r="BH11" s="624"/>
      <c r="BI11" s="624"/>
      <c r="BJ11" s="624"/>
      <c r="BK11" s="624"/>
      <c r="BL11" s="624"/>
      <c r="BM11" s="624"/>
      <c r="BN11" s="625"/>
      <c r="BO11" s="626">
        <v>1.7</v>
      </c>
      <c r="BP11" s="626"/>
      <c r="BQ11" s="626"/>
      <c r="BR11" s="626"/>
      <c r="BS11" s="627">
        <v>8671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17856</v>
      </c>
      <c r="CS11" s="624"/>
      <c r="CT11" s="624"/>
      <c r="CU11" s="624"/>
      <c r="CV11" s="624"/>
      <c r="CW11" s="624"/>
      <c r="CX11" s="624"/>
      <c r="CY11" s="625"/>
      <c r="CZ11" s="626">
        <v>0.3</v>
      </c>
      <c r="DA11" s="626"/>
      <c r="DB11" s="626"/>
      <c r="DC11" s="626"/>
      <c r="DD11" s="632">
        <v>2365</v>
      </c>
      <c r="DE11" s="624"/>
      <c r="DF11" s="624"/>
      <c r="DG11" s="624"/>
      <c r="DH11" s="624"/>
      <c r="DI11" s="624"/>
      <c r="DJ11" s="624"/>
      <c r="DK11" s="624"/>
      <c r="DL11" s="624"/>
      <c r="DM11" s="624"/>
      <c r="DN11" s="624"/>
      <c r="DO11" s="624"/>
      <c r="DP11" s="625"/>
      <c r="DQ11" s="632">
        <v>11913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8053</v>
      </c>
      <c r="S12" s="624"/>
      <c r="T12" s="624"/>
      <c r="U12" s="624"/>
      <c r="V12" s="624"/>
      <c r="W12" s="624"/>
      <c r="X12" s="624"/>
      <c r="Y12" s="625"/>
      <c r="Z12" s="626">
        <v>0.1</v>
      </c>
      <c r="AA12" s="626"/>
      <c r="AB12" s="626"/>
      <c r="AC12" s="626"/>
      <c r="AD12" s="627">
        <v>8053</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951342</v>
      </c>
      <c r="BH12" s="624"/>
      <c r="BI12" s="624"/>
      <c r="BJ12" s="624"/>
      <c r="BK12" s="624"/>
      <c r="BL12" s="624"/>
      <c r="BM12" s="624"/>
      <c r="BN12" s="625"/>
      <c r="BO12" s="626">
        <v>51.4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817631</v>
      </c>
      <c r="CS12" s="624"/>
      <c r="CT12" s="624"/>
      <c r="CU12" s="624"/>
      <c r="CV12" s="624"/>
      <c r="CW12" s="624"/>
      <c r="CX12" s="624"/>
      <c r="CY12" s="625"/>
      <c r="CZ12" s="626">
        <v>12.4</v>
      </c>
      <c r="DA12" s="626"/>
      <c r="DB12" s="626"/>
      <c r="DC12" s="626"/>
      <c r="DD12" s="632">
        <v>4620</v>
      </c>
      <c r="DE12" s="624"/>
      <c r="DF12" s="624"/>
      <c r="DG12" s="624"/>
      <c r="DH12" s="624"/>
      <c r="DI12" s="624"/>
      <c r="DJ12" s="624"/>
      <c r="DK12" s="624"/>
      <c r="DL12" s="624"/>
      <c r="DM12" s="624"/>
      <c r="DN12" s="624"/>
      <c r="DO12" s="624"/>
      <c r="DP12" s="625"/>
      <c r="DQ12" s="632">
        <v>225884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945876</v>
      </c>
      <c r="BH13" s="624"/>
      <c r="BI13" s="624"/>
      <c r="BJ13" s="624"/>
      <c r="BK13" s="624"/>
      <c r="BL13" s="624"/>
      <c r="BM13" s="624"/>
      <c r="BN13" s="625"/>
      <c r="BO13" s="626">
        <v>51.1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1003885</v>
      </c>
      <c r="CS13" s="624"/>
      <c r="CT13" s="624"/>
      <c r="CU13" s="624"/>
      <c r="CV13" s="624"/>
      <c r="CW13" s="624"/>
      <c r="CX13" s="624"/>
      <c r="CY13" s="625"/>
      <c r="CZ13" s="626">
        <v>15.3</v>
      </c>
      <c r="DA13" s="626"/>
      <c r="DB13" s="626"/>
      <c r="DC13" s="626"/>
      <c r="DD13" s="632">
        <v>775728</v>
      </c>
      <c r="DE13" s="624"/>
      <c r="DF13" s="624"/>
      <c r="DG13" s="624"/>
      <c r="DH13" s="624"/>
      <c r="DI13" s="624"/>
      <c r="DJ13" s="624"/>
      <c r="DK13" s="624"/>
      <c r="DL13" s="624"/>
      <c r="DM13" s="624"/>
      <c r="DN13" s="624"/>
      <c r="DO13" s="624"/>
      <c r="DP13" s="625"/>
      <c r="DQ13" s="632">
        <v>238824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168</v>
      </c>
      <c r="S14" s="624"/>
      <c r="T14" s="624"/>
      <c r="U14" s="624"/>
      <c r="V14" s="624"/>
      <c r="W14" s="624"/>
      <c r="X14" s="624"/>
      <c r="Y14" s="625"/>
      <c r="Z14" s="626">
        <v>0</v>
      </c>
      <c r="AA14" s="626"/>
      <c r="AB14" s="626"/>
      <c r="AC14" s="626"/>
      <c r="AD14" s="627">
        <v>168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21453</v>
      </c>
      <c r="BH14" s="624"/>
      <c r="BI14" s="624"/>
      <c r="BJ14" s="624"/>
      <c r="BK14" s="624"/>
      <c r="BL14" s="624"/>
      <c r="BM14" s="624"/>
      <c r="BN14" s="625"/>
      <c r="BO14" s="626">
        <v>1.2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238282</v>
      </c>
      <c r="CS14" s="624"/>
      <c r="CT14" s="624"/>
      <c r="CU14" s="624"/>
      <c r="CV14" s="624"/>
      <c r="CW14" s="624"/>
      <c r="CX14" s="624"/>
      <c r="CY14" s="625"/>
      <c r="CZ14" s="626">
        <v>3.6</v>
      </c>
      <c r="DA14" s="626"/>
      <c r="DB14" s="626"/>
      <c r="DC14" s="626"/>
      <c r="DD14" s="632">
        <v>41800</v>
      </c>
      <c r="DE14" s="624"/>
      <c r="DF14" s="624"/>
      <c r="DG14" s="624"/>
      <c r="DH14" s="624"/>
      <c r="DI14" s="624"/>
      <c r="DJ14" s="624"/>
      <c r="DK14" s="624"/>
      <c r="DL14" s="624"/>
      <c r="DM14" s="624"/>
      <c r="DN14" s="624"/>
      <c r="DO14" s="624"/>
      <c r="DP14" s="625"/>
      <c r="DQ14" s="632">
        <v>198042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80068</v>
      </c>
      <c r="BH15" s="624"/>
      <c r="BI15" s="624"/>
      <c r="BJ15" s="624"/>
      <c r="BK15" s="624"/>
      <c r="BL15" s="624"/>
      <c r="BM15" s="624"/>
      <c r="BN15" s="625"/>
      <c r="BO15" s="626">
        <v>4.3</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400507</v>
      </c>
      <c r="CS15" s="624"/>
      <c r="CT15" s="624"/>
      <c r="CU15" s="624"/>
      <c r="CV15" s="624"/>
      <c r="CW15" s="624"/>
      <c r="CX15" s="624"/>
      <c r="CY15" s="625"/>
      <c r="CZ15" s="626">
        <v>6.1</v>
      </c>
      <c r="DA15" s="626"/>
      <c r="DB15" s="626"/>
      <c r="DC15" s="626"/>
      <c r="DD15" s="632">
        <v>1070</v>
      </c>
      <c r="DE15" s="624"/>
      <c r="DF15" s="624"/>
      <c r="DG15" s="624"/>
      <c r="DH15" s="624"/>
      <c r="DI15" s="624"/>
      <c r="DJ15" s="624"/>
      <c r="DK15" s="624"/>
      <c r="DL15" s="624"/>
      <c r="DM15" s="624"/>
      <c r="DN15" s="624"/>
      <c r="DO15" s="624"/>
      <c r="DP15" s="625"/>
      <c r="DQ15" s="632">
        <v>341044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3149</v>
      </c>
      <c r="S16" s="624"/>
      <c r="T16" s="624"/>
      <c r="U16" s="624"/>
      <c r="V16" s="624"/>
      <c r="W16" s="624"/>
      <c r="X16" s="624"/>
      <c r="Y16" s="625"/>
      <c r="Z16" s="626">
        <v>0</v>
      </c>
      <c r="AA16" s="626"/>
      <c r="AB16" s="626"/>
      <c r="AC16" s="626"/>
      <c r="AD16" s="627">
        <v>3149</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24075</v>
      </c>
      <c r="S17" s="624"/>
      <c r="T17" s="624"/>
      <c r="U17" s="624"/>
      <c r="V17" s="624"/>
      <c r="W17" s="624"/>
      <c r="X17" s="624"/>
      <c r="Y17" s="625"/>
      <c r="Z17" s="626">
        <v>0.4</v>
      </c>
      <c r="AA17" s="626"/>
      <c r="AB17" s="626"/>
      <c r="AC17" s="626"/>
      <c r="AD17" s="627">
        <v>24075</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291704</v>
      </c>
      <c r="CS17" s="624"/>
      <c r="CT17" s="624"/>
      <c r="CU17" s="624"/>
      <c r="CV17" s="624"/>
      <c r="CW17" s="624"/>
      <c r="CX17" s="624"/>
      <c r="CY17" s="625"/>
      <c r="CZ17" s="626">
        <v>4.4000000000000004</v>
      </c>
      <c r="DA17" s="626"/>
      <c r="DB17" s="626"/>
      <c r="DC17" s="626"/>
      <c r="DD17" s="632" t="s">
        <v>121</v>
      </c>
      <c r="DE17" s="624"/>
      <c r="DF17" s="624"/>
      <c r="DG17" s="624"/>
      <c r="DH17" s="624"/>
      <c r="DI17" s="624"/>
      <c r="DJ17" s="624"/>
      <c r="DK17" s="624"/>
      <c r="DL17" s="624"/>
      <c r="DM17" s="624"/>
      <c r="DN17" s="624"/>
      <c r="DO17" s="624"/>
      <c r="DP17" s="625"/>
      <c r="DQ17" s="632">
        <v>291704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935</v>
      </c>
      <c r="S18" s="624"/>
      <c r="T18" s="624"/>
      <c r="U18" s="624"/>
      <c r="V18" s="624"/>
      <c r="W18" s="624"/>
      <c r="X18" s="624"/>
      <c r="Y18" s="625"/>
      <c r="Z18" s="626">
        <v>0</v>
      </c>
      <c r="AA18" s="626"/>
      <c r="AB18" s="626"/>
      <c r="AC18" s="626"/>
      <c r="AD18" s="627">
        <v>935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935</v>
      </c>
      <c r="S19" s="624"/>
      <c r="T19" s="624"/>
      <c r="U19" s="624"/>
      <c r="V19" s="624"/>
      <c r="W19" s="624"/>
      <c r="X19" s="624"/>
      <c r="Y19" s="625"/>
      <c r="Z19" s="626">
        <v>0</v>
      </c>
      <c r="AA19" s="626"/>
      <c r="AB19" s="626"/>
      <c r="AC19" s="626"/>
      <c r="AD19" s="627">
        <v>935</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338077</v>
      </c>
      <c r="BH19" s="624"/>
      <c r="BI19" s="624"/>
      <c r="BJ19" s="624"/>
      <c r="BK19" s="624"/>
      <c r="BL19" s="624"/>
      <c r="BM19" s="624"/>
      <c r="BN19" s="625"/>
      <c r="BO19" s="626">
        <v>18.2</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338077</v>
      </c>
      <c r="BH20" s="624"/>
      <c r="BI20" s="624"/>
      <c r="BJ20" s="624"/>
      <c r="BK20" s="624"/>
      <c r="BL20" s="624"/>
      <c r="BM20" s="624"/>
      <c r="BN20" s="625"/>
      <c r="BO20" s="626">
        <v>18.2</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6580822</v>
      </c>
      <c r="CS20" s="624"/>
      <c r="CT20" s="624"/>
      <c r="CU20" s="624"/>
      <c r="CV20" s="624"/>
      <c r="CW20" s="624"/>
      <c r="CX20" s="624"/>
      <c r="CY20" s="625"/>
      <c r="CZ20" s="626">
        <v>100</v>
      </c>
      <c r="DA20" s="626"/>
      <c r="DB20" s="626"/>
      <c r="DC20" s="626"/>
      <c r="DD20" s="632">
        <v>947419</v>
      </c>
      <c r="DE20" s="624"/>
      <c r="DF20" s="624"/>
      <c r="DG20" s="624"/>
      <c r="DH20" s="624"/>
      <c r="DI20" s="624"/>
      <c r="DJ20" s="624"/>
      <c r="DK20" s="624"/>
      <c r="DL20" s="624"/>
      <c r="DM20" s="624"/>
      <c r="DN20" s="624"/>
      <c r="DO20" s="624"/>
      <c r="DP20" s="625"/>
      <c r="DQ20" s="632">
        <v>3780815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1113166</v>
      </c>
      <c r="S21" s="624"/>
      <c r="T21" s="624"/>
      <c r="U21" s="624"/>
      <c r="V21" s="624"/>
      <c r="W21" s="624"/>
      <c r="X21" s="624"/>
      <c r="Y21" s="625"/>
      <c r="Z21" s="626">
        <v>16.5</v>
      </c>
      <c r="AA21" s="626"/>
      <c r="AB21" s="626"/>
      <c r="AC21" s="626"/>
      <c r="AD21" s="627">
        <v>937747</v>
      </c>
      <c r="AE21" s="627"/>
      <c r="AF21" s="627"/>
      <c r="AG21" s="627"/>
      <c r="AH21" s="627"/>
      <c r="AI21" s="627"/>
      <c r="AJ21" s="627"/>
      <c r="AK21" s="627"/>
      <c r="AL21" s="628">
        <v>32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216150</v>
      </c>
      <c r="BH21" s="624"/>
      <c r="BI21" s="624"/>
      <c r="BJ21" s="624"/>
      <c r="BK21" s="624"/>
      <c r="BL21" s="624"/>
      <c r="BM21" s="624"/>
      <c r="BN21" s="625"/>
      <c r="BO21" s="626">
        <v>11.7</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937747</v>
      </c>
      <c r="S22" s="624"/>
      <c r="T22" s="624"/>
      <c r="U22" s="624"/>
      <c r="V22" s="624"/>
      <c r="W22" s="624"/>
      <c r="X22" s="624"/>
      <c r="Y22" s="625"/>
      <c r="Z22" s="626">
        <v>13.9</v>
      </c>
      <c r="AA22" s="626"/>
      <c r="AB22" s="626"/>
      <c r="AC22" s="626"/>
      <c r="AD22" s="627">
        <v>937747</v>
      </c>
      <c r="AE22" s="627"/>
      <c r="AF22" s="627"/>
      <c r="AG22" s="627"/>
      <c r="AH22" s="627"/>
      <c r="AI22" s="627"/>
      <c r="AJ22" s="627"/>
      <c r="AK22" s="627"/>
      <c r="AL22" s="628">
        <v>32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175419</v>
      </c>
      <c r="S23" s="624"/>
      <c r="T23" s="624"/>
      <c r="U23" s="624"/>
      <c r="V23" s="624"/>
      <c r="W23" s="624"/>
      <c r="X23" s="624"/>
      <c r="Y23" s="625"/>
      <c r="Z23" s="626">
        <v>2.6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121927</v>
      </c>
      <c r="BH23" s="624"/>
      <c r="BI23" s="624"/>
      <c r="BJ23" s="624"/>
      <c r="BK23" s="624"/>
      <c r="BL23" s="624"/>
      <c r="BM23" s="624"/>
      <c r="BN23" s="625"/>
      <c r="BO23" s="626">
        <v>6.6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1597415</v>
      </c>
      <c r="CS24" s="613"/>
      <c r="CT24" s="613"/>
      <c r="CU24" s="613"/>
      <c r="CV24" s="613"/>
      <c r="CW24" s="613"/>
      <c r="CX24" s="613"/>
      <c r="CY24" s="614"/>
      <c r="CZ24" s="617">
        <v>24.3</v>
      </c>
      <c r="DA24" s="618"/>
      <c r="DB24" s="618"/>
      <c r="DC24" s="634"/>
      <c r="DD24" s="655">
        <v>1392477</v>
      </c>
      <c r="DE24" s="613"/>
      <c r="DF24" s="613"/>
      <c r="DG24" s="613"/>
      <c r="DH24" s="613"/>
      <c r="DI24" s="613"/>
      <c r="DJ24" s="613"/>
      <c r="DK24" s="614"/>
      <c r="DL24" s="655">
        <v>1186390</v>
      </c>
      <c r="DM24" s="613"/>
      <c r="DN24" s="613"/>
      <c r="DO24" s="613"/>
      <c r="DP24" s="613"/>
      <c r="DQ24" s="613"/>
      <c r="DR24" s="613"/>
      <c r="DS24" s="613"/>
      <c r="DT24" s="613"/>
      <c r="DU24" s="613"/>
      <c r="DV24" s="614"/>
      <c r="DW24" s="617">
        <v>40.200000000000003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3210158</v>
      </c>
      <c r="S25" s="624"/>
      <c r="T25" s="624"/>
      <c r="U25" s="624"/>
      <c r="V25" s="624"/>
      <c r="W25" s="624"/>
      <c r="X25" s="624"/>
      <c r="Y25" s="625"/>
      <c r="Z25" s="626">
        <v>47.4</v>
      </c>
      <c r="AA25" s="626"/>
      <c r="AB25" s="626"/>
      <c r="AC25" s="626"/>
      <c r="AD25" s="627">
        <v>2912812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845697</v>
      </c>
      <c r="CS25" s="656"/>
      <c r="CT25" s="656"/>
      <c r="CU25" s="656"/>
      <c r="CV25" s="656"/>
      <c r="CW25" s="656"/>
      <c r="CX25" s="656"/>
      <c r="CY25" s="657"/>
      <c r="CZ25" s="628">
        <v>12.9</v>
      </c>
      <c r="DA25" s="653"/>
      <c r="DB25" s="653"/>
      <c r="DC25" s="658"/>
      <c r="DD25" s="632">
        <v>813337</v>
      </c>
      <c r="DE25" s="656"/>
      <c r="DF25" s="656"/>
      <c r="DG25" s="656"/>
      <c r="DH25" s="656"/>
      <c r="DI25" s="656"/>
      <c r="DJ25" s="656"/>
      <c r="DK25" s="657"/>
      <c r="DL25" s="632">
        <v>810103</v>
      </c>
      <c r="DM25" s="656"/>
      <c r="DN25" s="656"/>
      <c r="DO25" s="656"/>
      <c r="DP25" s="656"/>
      <c r="DQ25" s="656"/>
      <c r="DR25" s="656"/>
      <c r="DS25" s="656"/>
      <c r="DT25" s="656"/>
      <c r="DU25" s="656"/>
      <c r="DV25" s="657"/>
      <c r="DW25" s="628">
        <v>27.4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562</v>
      </c>
      <c r="S26" s="624"/>
      <c r="T26" s="624"/>
      <c r="U26" s="624"/>
      <c r="V26" s="624"/>
      <c r="W26" s="624"/>
      <c r="X26" s="624"/>
      <c r="Y26" s="625"/>
      <c r="Z26" s="626">
        <v>0</v>
      </c>
      <c r="AA26" s="626"/>
      <c r="AB26" s="626"/>
      <c r="AC26" s="626"/>
      <c r="AD26" s="627">
        <v>562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480256</v>
      </c>
      <c r="CS26" s="624"/>
      <c r="CT26" s="624"/>
      <c r="CU26" s="624"/>
      <c r="CV26" s="624"/>
      <c r="CW26" s="624"/>
      <c r="CX26" s="624"/>
      <c r="CY26" s="625"/>
      <c r="CZ26" s="628">
        <v>7.3</v>
      </c>
      <c r="DA26" s="653"/>
      <c r="DB26" s="653"/>
      <c r="DC26" s="658"/>
      <c r="DD26" s="632">
        <v>458136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34880</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1852516</v>
      </c>
      <c r="BH27" s="624"/>
      <c r="BI27" s="624"/>
      <c r="BJ27" s="624"/>
      <c r="BK27" s="624"/>
      <c r="BL27" s="624"/>
      <c r="BM27" s="624"/>
      <c r="BN27" s="625"/>
      <c r="BO27" s="626">
        <v>100</v>
      </c>
      <c r="BP27" s="626"/>
      <c r="BQ27" s="626"/>
      <c r="BR27" s="626"/>
      <c r="BS27" s="627">
        <v>30397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460014</v>
      </c>
      <c r="CS27" s="656"/>
      <c r="CT27" s="656"/>
      <c r="CU27" s="656"/>
      <c r="CV27" s="656"/>
      <c r="CW27" s="656"/>
      <c r="CX27" s="656"/>
      <c r="CY27" s="657"/>
      <c r="CZ27" s="628">
        <v>7</v>
      </c>
      <c r="DA27" s="653"/>
      <c r="DB27" s="653"/>
      <c r="DC27" s="658"/>
      <c r="DD27" s="632">
        <v>287436</v>
      </c>
      <c r="DE27" s="656"/>
      <c r="DF27" s="656"/>
      <c r="DG27" s="656"/>
      <c r="DH27" s="656"/>
      <c r="DI27" s="656"/>
      <c r="DJ27" s="656"/>
      <c r="DK27" s="657"/>
      <c r="DL27" s="632">
        <v>84583</v>
      </c>
      <c r="DM27" s="656"/>
      <c r="DN27" s="656"/>
      <c r="DO27" s="656"/>
      <c r="DP27" s="656"/>
      <c r="DQ27" s="656"/>
      <c r="DR27" s="656"/>
      <c r="DS27" s="656"/>
      <c r="DT27" s="656"/>
      <c r="DU27" s="656"/>
      <c r="DV27" s="657"/>
      <c r="DW27" s="628">
        <v>2.9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49278</v>
      </c>
      <c r="S28" s="624"/>
      <c r="T28" s="624"/>
      <c r="U28" s="624"/>
      <c r="V28" s="624"/>
      <c r="W28" s="624"/>
      <c r="X28" s="624"/>
      <c r="Y28" s="625"/>
      <c r="Z28" s="626">
        <v>0.7</v>
      </c>
      <c r="AA28" s="626"/>
      <c r="AB28" s="626"/>
      <c r="AC28" s="626"/>
      <c r="AD28" s="627">
        <v>1272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291704</v>
      </c>
      <c r="CS28" s="624"/>
      <c r="CT28" s="624"/>
      <c r="CU28" s="624"/>
      <c r="CV28" s="624"/>
      <c r="CW28" s="624"/>
      <c r="CX28" s="624"/>
      <c r="CY28" s="625"/>
      <c r="CZ28" s="628">
        <v>4.4000000000000004</v>
      </c>
      <c r="DA28" s="653"/>
      <c r="DB28" s="653"/>
      <c r="DC28" s="658"/>
      <c r="DD28" s="632">
        <v>291704</v>
      </c>
      <c r="DE28" s="624"/>
      <c r="DF28" s="624"/>
      <c r="DG28" s="624"/>
      <c r="DH28" s="624"/>
      <c r="DI28" s="624"/>
      <c r="DJ28" s="624"/>
      <c r="DK28" s="625"/>
      <c r="DL28" s="632">
        <v>291704</v>
      </c>
      <c r="DM28" s="624"/>
      <c r="DN28" s="624"/>
      <c r="DO28" s="624"/>
      <c r="DP28" s="624"/>
      <c r="DQ28" s="624"/>
      <c r="DR28" s="624"/>
      <c r="DS28" s="624"/>
      <c r="DT28" s="624"/>
      <c r="DU28" s="624"/>
      <c r="DV28" s="625"/>
      <c r="DW28" s="628">
        <v>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21372</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291704</v>
      </c>
      <c r="CS29" s="656"/>
      <c r="CT29" s="656"/>
      <c r="CU29" s="656"/>
      <c r="CV29" s="656"/>
      <c r="CW29" s="656"/>
      <c r="CX29" s="656"/>
      <c r="CY29" s="657"/>
      <c r="CZ29" s="628">
        <v>4.4000000000000004</v>
      </c>
      <c r="DA29" s="653"/>
      <c r="DB29" s="653"/>
      <c r="DC29" s="658"/>
      <c r="DD29" s="632">
        <v>291704</v>
      </c>
      <c r="DE29" s="656"/>
      <c r="DF29" s="656"/>
      <c r="DG29" s="656"/>
      <c r="DH29" s="656"/>
      <c r="DI29" s="656"/>
      <c r="DJ29" s="656"/>
      <c r="DK29" s="657"/>
      <c r="DL29" s="632">
        <v>291704</v>
      </c>
      <c r="DM29" s="656"/>
      <c r="DN29" s="656"/>
      <c r="DO29" s="656"/>
      <c r="DP29" s="656"/>
      <c r="DQ29" s="656"/>
      <c r="DR29" s="656"/>
      <c r="DS29" s="656"/>
      <c r="DT29" s="656"/>
      <c r="DU29" s="656"/>
      <c r="DV29" s="657"/>
      <c r="DW29" s="628">
        <v>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520008</v>
      </c>
      <c r="S30" s="624"/>
      <c r="T30" s="624"/>
      <c r="U30" s="624"/>
      <c r="V30" s="624"/>
      <c r="W30" s="624"/>
      <c r="X30" s="624"/>
      <c r="Y30" s="625"/>
      <c r="Z30" s="626">
        <v>7.7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281805</v>
      </c>
      <c r="CS30" s="624"/>
      <c r="CT30" s="624"/>
      <c r="CU30" s="624"/>
      <c r="CV30" s="624"/>
      <c r="CW30" s="624"/>
      <c r="CX30" s="624"/>
      <c r="CY30" s="625"/>
      <c r="CZ30" s="628">
        <v>4.3</v>
      </c>
      <c r="DA30" s="653"/>
      <c r="DB30" s="653"/>
      <c r="DC30" s="658"/>
      <c r="DD30" s="632">
        <v>281805</v>
      </c>
      <c r="DE30" s="624"/>
      <c r="DF30" s="624"/>
      <c r="DG30" s="624"/>
      <c r="DH30" s="624"/>
      <c r="DI30" s="624"/>
      <c r="DJ30" s="624"/>
      <c r="DK30" s="625"/>
      <c r="DL30" s="632">
        <v>281805</v>
      </c>
      <c r="DM30" s="624"/>
      <c r="DN30" s="624"/>
      <c r="DO30" s="624"/>
      <c r="DP30" s="624"/>
      <c r="DQ30" s="624"/>
      <c r="DR30" s="624"/>
      <c r="DS30" s="624"/>
      <c r="DT30" s="624"/>
      <c r="DU30" s="624"/>
      <c r="DV30" s="625"/>
      <c r="DW30" s="628">
        <v>9.5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98.9</v>
      </c>
      <c r="BH31" s="667"/>
      <c r="BI31" s="667"/>
      <c r="BJ31" s="667"/>
      <c r="BK31" s="667"/>
      <c r="BL31" s="667"/>
      <c r="BM31" s="618">
        <v>97</v>
      </c>
      <c r="BN31" s="667"/>
      <c r="BO31" s="667"/>
      <c r="BP31" s="667"/>
      <c r="BQ31" s="668"/>
      <c r="BR31" s="670">
        <v>98.7</v>
      </c>
      <c r="BS31" s="667"/>
      <c r="BT31" s="667"/>
      <c r="BU31" s="667"/>
      <c r="BV31" s="667"/>
      <c r="BW31" s="667"/>
      <c r="BX31" s="618">
        <v>96.4</v>
      </c>
      <c r="BY31" s="667"/>
      <c r="BZ31" s="667"/>
      <c r="CA31" s="667"/>
      <c r="CB31" s="668"/>
      <c r="CD31" s="663"/>
      <c r="CE31" s="664"/>
      <c r="CF31" s="620" t="s">
        <v>300</v>
      </c>
      <c r="CG31" s="621"/>
      <c r="CH31" s="621"/>
      <c r="CI31" s="621"/>
      <c r="CJ31" s="621"/>
      <c r="CK31" s="621"/>
      <c r="CL31" s="621"/>
      <c r="CM31" s="621"/>
      <c r="CN31" s="621"/>
      <c r="CO31" s="621"/>
      <c r="CP31" s="621"/>
      <c r="CQ31" s="622"/>
      <c r="CR31" s="623">
        <v>9899</v>
      </c>
      <c r="CS31" s="656"/>
      <c r="CT31" s="656"/>
      <c r="CU31" s="656"/>
      <c r="CV31" s="656"/>
      <c r="CW31" s="656"/>
      <c r="CX31" s="656"/>
      <c r="CY31" s="657"/>
      <c r="CZ31" s="628">
        <v>0.2</v>
      </c>
      <c r="DA31" s="653"/>
      <c r="DB31" s="653"/>
      <c r="DC31" s="658"/>
      <c r="DD31" s="632">
        <v>9899</v>
      </c>
      <c r="DE31" s="656"/>
      <c r="DF31" s="656"/>
      <c r="DG31" s="656"/>
      <c r="DH31" s="656"/>
      <c r="DI31" s="656"/>
      <c r="DJ31" s="656"/>
      <c r="DK31" s="657"/>
      <c r="DL31" s="632">
        <v>9899</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182511</v>
      </c>
      <c r="S32" s="624"/>
      <c r="T32" s="624"/>
      <c r="U32" s="624"/>
      <c r="V32" s="624"/>
      <c r="W32" s="624"/>
      <c r="X32" s="624"/>
      <c r="Y32" s="625"/>
      <c r="Z32" s="626">
        <v>2.7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98.3</v>
      </c>
      <c r="BH32" s="656"/>
      <c r="BI32" s="656"/>
      <c r="BJ32" s="656"/>
      <c r="BK32" s="656"/>
      <c r="BL32" s="656"/>
      <c r="BM32" s="629">
        <v>96.2</v>
      </c>
      <c r="BN32" s="656"/>
      <c r="BO32" s="656"/>
      <c r="BP32" s="656"/>
      <c r="BQ32" s="669"/>
      <c r="BR32" s="680">
        <v>98.6</v>
      </c>
      <c r="BS32" s="656"/>
      <c r="BT32" s="656"/>
      <c r="BU32" s="656"/>
      <c r="BV32" s="656"/>
      <c r="BW32" s="656"/>
      <c r="BX32" s="629">
        <v>95.7</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6991</v>
      </c>
      <c r="S33" s="624"/>
      <c r="T33" s="624"/>
      <c r="U33" s="624"/>
      <c r="V33" s="624"/>
      <c r="W33" s="624"/>
      <c r="X33" s="624"/>
      <c r="Y33" s="625"/>
      <c r="Z33" s="626">
        <v>0.1</v>
      </c>
      <c r="AA33" s="626"/>
      <c r="AB33" s="626"/>
      <c r="AC33" s="626"/>
      <c r="AD33" s="627">
        <v>5481</v>
      </c>
      <c r="AE33" s="627"/>
      <c r="AF33" s="627"/>
      <c r="AG33" s="627"/>
      <c r="AH33" s="627"/>
      <c r="AI33" s="627"/>
      <c r="AJ33" s="627"/>
      <c r="AK33" s="627"/>
      <c r="AL33" s="628">
        <v>0.2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98.9</v>
      </c>
      <c r="BH33" s="682"/>
      <c r="BI33" s="682"/>
      <c r="BJ33" s="682"/>
      <c r="BK33" s="682"/>
      <c r="BL33" s="682"/>
      <c r="BM33" s="683">
        <v>96.4</v>
      </c>
      <c r="BN33" s="682"/>
      <c r="BO33" s="682"/>
      <c r="BP33" s="682"/>
      <c r="BQ33" s="684"/>
      <c r="BR33" s="681">
        <v>98.5</v>
      </c>
      <c r="BS33" s="682"/>
      <c r="BT33" s="682"/>
      <c r="BU33" s="682"/>
      <c r="BV33" s="682"/>
      <c r="BW33" s="682"/>
      <c r="BX33" s="683">
        <v>95.7</v>
      </c>
      <c r="BY33" s="682"/>
      <c r="BZ33" s="682"/>
      <c r="CA33" s="682"/>
      <c r="CB33" s="684"/>
      <c r="CD33" s="620" t="s">
        <v>307</v>
      </c>
      <c r="CE33" s="621"/>
      <c r="CF33" s="621"/>
      <c r="CG33" s="621"/>
      <c r="CH33" s="621"/>
      <c r="CI33" s="621"/>
      <c r="CJ33" s="621"/>
      <c r="CK33" s="621"/>
      <c r="CL33" s="621"/>
      <c r="CM33" s="621"/>
      <c r="CN33" s="621"/>
      <c r="CO33" s="621"/>
      <c r="CP33" s="621"/>
      <c r="CQ33" s="622"/>
      <c r="CR33" s="623">
        <v>4035988</v>
      </c>
      <c r="CS33" s="656"/>
      <c r="CT33" s="656"/>
      <c r="CU33" s="656"/>
      <c r="CV33" s="656"/>
      <c r="CW33" s="656"/>
      <c r="CX33" s="656"/>
      <c r="CY33" s="657"/>
      <c r="CZ33" s="628">
        <v>61.3</v>
      </c>
      <c r="DA33" s="653"/>
      <c r="DB33" s="653"/>
      <c r="DC33" s="658"/>
      <c r="DD33" s="632">
        <v>2183799</v>
      </c>
      <c r="DE33" s="656"/>
      <c r="DF33" s="656"/>
      <c r="DG33" s="656"/>
      <c r="DH33" s="656"/>
      <c r="DI33" s="656"/>
      <c r="DJ33" s="656"/>
      <c r="DK33" s="657"/>
      <c r="DL33" s="632">
        <v>1577837</v>
      </c>
      <c r="DM33" s="656"/>
      <c r="DN33" s="656"/>
      <c r="DO33" s="656"/>
      <c r="DP33" s="656"/>
      <c r="DQ33" s="656"/>
      <c r="DR33" s="656"/>
      <c r="DS33" s="656"/>
      <c r="DT33" s="656"/>
      <c r="DU33" s="656"/>
      <c r="DV33" s="657"/>
      <c r="DW33" s="628">
        <v>53.4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945904</v>
      </c>
      <c r="S34" s="624"/>
      <c r="T34" s="624"/>
      <c r="U34" s="624"/>
      <c r="V34" s="624"/>
      <c r="W34" s="624"/>
      <c r="X34" s="624"/>
      <c r="Y34" s="625"/>
      <c r="Z34" s="626">
        <v>14</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972674</v>
      </c>
      <c r="CS34" s="624"/>
      <c r="CT34" s="624"/>
      <c r="CU34" s="624"/>
      <c r="CV34" s="624"/>
      <c r="CW34" s="624"/>
      <c r="CX34" s="624"/>
      <c r="CY34" s="625"/>
      <c r="CZ34" s="628">
        <v>14.8</v>
      </c>
      <c r="DA34" s="653"/>
      <c r="DB34" s="653"/>
      <c r="DC34" s="658"/>
      <c r="DD34" s="632">
        <v>832098</v>
      </c>
      <c r="DE34" s="624"/>
      <c r="DF34" s="624"/>
      <c r="DG34" s="624"/>
      <c r="DH34" s="624"/>
      <c r="DI34" s="624"/>
      <c r="DJ34" s="624"/>
      <c r="DK34" s="625"/>
      <c r="DL34" s="632">
        <v>787252</v>
      </c>
      <c r="DM34" s="624"/>
      <c r="DN34" s="624"/>
      <c r="DO34" s="624"/>
      <c r="DP34" s="624"/>
      <c r="DQ34" s="624"/>
      <c r="DR34" s="624"/>
      <c r="DS34" s="624"/>
      <c r="DT34" s="624"/>
      <c r="DU34" s="624"/>
      <c r="DV34" s="625"/>
      <c r="DW34" s="628">
        <v>26.6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1406558</v>
      </c>
      <c r="S35" s="624"/>
      <c r="T35" s="624"/>
      <c r="U35" s="624"/>
      <c r="V35" s="624"/>
      <c r="W35" s="624"/>
      <c r="X35" s="624"/>
      <c r="Y35" s="625"/>
      <c r="Z35" s="626">
        <v>20.8</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136324</v>
      </c>
      <c r="CS35" s="656"/>
      <c r="CT35" s="656"/>
      <c r="CU35" s="656"/>
      <c r="CV35" s="656"/>
      <c r="CW35" s="656"/>
      <c r="CX35" s="656"/>
      <c r="CY35" s="657"/>
      <c r="CZ35" s="628">
        <v>2.1</v>
      </c>
      <c r="DA35" s="653"/>
      <c r="DB35" s="653"/>
      <c r="DC35" s="658"/>
      <c r="DD35" s="632">
        <v>56984</v>
      </c>
      <c r="DE35" s="656"/>
      <c r="DF35" s="656"/>
      <c r="DG35" s="656"/>
      <c r="DH35" s="656"/>
      <c r="DI35" s="656"/>
      <c r="DJ35" s="656"/>
      <c r="DK35" s="657"/>
      <c r="DL35" s="632">
        <v>56984</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56439</v>
      </c>
      <c r="S36" s="624"/>
      <c r="T36" s="624"/>
      <c r="U36" s="624"/>
      <c r="V36" s="624"/>
      <c r="W36" s="624"/>
      <c r="X36" s="624"/>
      <c r="Y36" s="625"/>
      <c r="Z36" s="626">
        <v>0.8</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729661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45570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1171507</v>
      </c>
      <c r="CS36" s="624"/>
      <c r="CT36" s="624"/>
      <c r="CU36" s="624"/>
      <c r="CV36" s="624"/>
      <c r="CW36" s="624"/>
      <c r="CX36" s="624"/>
      <c r="CY36" s="625"/>
      <c r="CZ36" s="628">
        <v>17.8</v>
      </c>
      <c r="DA36" s="653"/>
      <c r="DB36" s="653"/>
      <c r="DC36" s="658"/>
      <c r="DD36" s="632">
        <v>535091</v>
      </c>
      <c r="DE36" s="624"/>
      <c r="DF36" s="624"/>
      <c r="DG36" s="624"/>
      <c r="DH36" s="624"/>
      <c r="DI36" s="624"/>
      <c r="DJ36" s="624"/>
      <c r="DK36" s="625"/>
      <c r="DL36" s="632">
        <v>478594</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96327</v>
      </c>
      <c r="S37" s="624"/>
      <c r="T37" s="624"/>
      <c r="U37" s="624"/>
      <c r="V37" s="624"/>
      <c r="W37" s="624"/>
      <c r="X37" s="624"/>
      <c r="Y37" s="625"/>
      <c r="Z37" s="626">
        <v>1.4</v>
      </c>
      <c r="AA37" s="626"/>
      <c r="AB37" s="626"/>
      <c r="AC37" s="626"/>
      <c r="AD37" s="627">
        <v>9716</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318262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42153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239167</v>
      </c>
      <c r="CS37" s="656"/>
      <c r="CT37" s="656"/>
      <c r="CU37" s="656"/>
      <c r="CV37" s="656"/>
      <c r="CW37" s="656"/>
      <c r="CX37" s="656"/>
      <c r="CY37" s="657"/>
      <c r="CZ37" s="628">
        <v>3.6</v>
      </c>
      <c r="DA37" s="653"/>
      <c r="DB37" s="653"/>
      <c r="DC37" s="658"/>
      <c r="DD37" s="632">
        <v>239167</v>
      </c>
      <c r="DE37" s="656"/>
      <c r="DF37" s="656"/>
      <c r="DG37" s="656"/>
      <c r="DH37" s="656"/>
      <c r="DI37" s="656"/>
      <c r="DJ37" s="656"/>
      <c r="DK37" s="657"/>
      <c r="DL37" s="632">
        <v>232856</v>
      </c>
      <c r="DM37" s="656"/>
      <c r="DN37" s="656"/>
      <c r="DO37" s="656"/>
      <c r="DP37" s="656"/>
      <c r="DQ37" s="656"/>
      <c r="DR37" s="656"/>
      <c r="DS37" s="656"/>
      <c r="DT37" s="656"/>
      <c r="DU37" s="656"/>
      <c r="DV37" s="657"/>
      <c r="DW37" s="628">
        <v>7.9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234700</v>
      </c>
      <c r="S38" s="624"/>
      <c r="T38" s="624"/>
      <c r="U38" s="624"/>
      <c r="V38" s="624"/>
      <c r="W38" s="624"/>
      <c r="X38" s="624"/>
      <c r="Y38" s="625"/>
      <c r="Z38" s="626">
        <v>3.5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80355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314506</v>
      </c>
      <c r="CS38" s="624"/>
      <c r="CT38" s="624"/>
      <c r="CU38" s="624"/>
      <c r="CV38" s="624"/>
      <c r="CW38" s="624"/>
      <c r="CX38" s="624"/>
      <c r="CY38" s="625"/>
      <c r="CZ38" s="628">
        <v>4.8</v>
      </c>
      <c r="DA38" s="653"/>
      <c r="DB38" s="653"/>
      <c r="DC38" s="658"/>
      <c r="DD38" s="632">
        <v>260090</v>
      </c>
      <c r="DE38" s="624"/>
      <c r="DF38" s="624"/>
      <c r="DG38" s="624"/>
      <c r="DH38" s="624"/>
      <c r="DI38" s="624"/>
      <c r="DJ38" s="624"/>
      <c r="DK38" s="625"/>
      <c r="DL38" s="632">
        <v>255007</v>
      </c>
      <c r="DM38" s="624"/>
      <c r="DN38" s="624"/>
      <c r="DO38" s="624"/>
      <c r="DP38" s="624"/>
      <c r="DQ38" s="624"/>
      <c r="DR38" s="624"/>
      <c r="DS38" s="624"/>
      <c r="DT38" s="624"/>
      <c r="DU38" s="624"/>
      <c r="DV38" s="625"/>
      <c r="DW38" s="628">
        <v>8.6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15538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1477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1440977</v>
      </c>
      <c r="CS39" s="656"/>
      <c r="CT39" s="656"/>
      <c r="CU39" s="656"/>
      <c r="CV39" s="656"/>
      <c r="CW39" s="656"/>
      <c r="CX39" s="656"/>
      <c r="CY39" s="657"/>
      <c r="CZ39" s="628">
        <v>21.9</v>
      </c>
      <c r="DA39" s="653"/>
      <c r="DB39" s="653"/>
      <c r="DC39" s="658"/>
      <c r="DD39" s="632">
        <v>499536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25000</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1000</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3"/>
      <c r="DB40" s="653"/>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6765688</v>
      </c>
      <c r="S41" s="696"/>
      <c r="T41" s="696"/>
      <c r="U41" s="696"/>
      <c r="V41" s="696"/>
      <c r="W41" s="696"/>
      <c r="X41" s="696"/>
      <c r="Y41" s="700"/>
      <c r="Z41" s="701">
        <v>100</v>
      </c>
      <c r="AA41" s="701"/>
      <c r="AB41" s="701"/>
      <c r="AC41" s="701"/>
      <c r="AD41" s="702">
        <v>2929843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71698</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242808</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326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947419</v>
      </c>
      <c r="CS42" s="656"/>
      <c r="CT42" s="656"/>
      <c r="CU42" s="656"/>
      <c r="CV42" s="656"/>
      <c r="CW42" s="656"/>
      <c r="CX42" s="656"/>
      <c r="CY42" s="657"/>
      <c r="CZ42" s="628">
        <v>14.4</v>
      </c>
      <c r="DA42" s="653"/>
      <c r="DB42" s="653"/>
      <c r="DC42" s="658"/>
      <c r="DD42" s="632">
        <v>204539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23583</v>
      </c>
      <c r="CS43" s="656"/>
      <c r="CT43" s="656"/>
      <c r="CU43" s="656"/>
      <c r="CV43" s="656"/>
      <c r="CW43" s="656"/>
      <c r="CX43" s="656"/>
      <c r="CY43" s="657"/>
      <c r="CZ43" s="628">
        <v>0.4</v>
      </c>
      <c r="DA43" s="653"/>
      <c r="DB43" s="653"/>
      <c r="DC43" s="658"/>
      <c r="DD43" s="632">
        <v>23583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947419</v>
      </c>
      <c r="CS44" s="624"/>
      <c r="CT44" s="624"/>
      <c r="CU44" s="624"/>
      <c r="CV44" s="624"/>
      <c r="CW44" s="624"/>
      <c r="CX44" s="624"/>
      <c r="CY44" s="625"/>
      <c r="CZ44" s="628">
        <v>14.4</v>
      </c>
      <c r="DA44" s="629"/>
      <c r="DB44" s="629"/>
      <c r="DC44" s="635"/>
      <c r="DD44" s="632">
        <v>204539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443122</v>
      </c>
      <c r="CS45" s="656"/>
      <c r="CT45" s="656"/>
      <c r="CU45" s="656"/>
      <c r="CV45" s="656"/>
      <c r="CW45" s="656"/>
      <c r="CX45" s="656"/>
      <c r="CY45" s="657"/>
      <c r="CZ45" s="628">
        <v>6.7</v>
      </c>
      <c r="DA45" s="653"/>
      <c r="DB45" s="653"/>
      <c r="DC45" s="658"/>
      <c r="DD45" s="632">
        <v>51461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466610</v>
      </c>
      <c r="CS46" s="624"/>
      <c r="CT46" s="624"/>
      <c r="CU46" s="624"/>
      <c r="CV46" s="624"/>
      <c r="CW46" s="624"/>
      <c r="CX46" s="624"/>
      <c r="CY46" s="625"/>
      <c r="CZ46" s="628">
        <v>7.1</v>
      </c>
      <c r="DA46" s="629"/>
      <c r="DB46" s="629"/>
      <c r="DC46" s="635"/>
      <c r="DD46" s="632">
        <v>146391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6580822</v>
      </c>
      <c r="CS49" s="682"/>
      <c r="CT49" s="682"/>
      <c r="CU49" s="682"/>
      <c r="CV49" s="682"/>
      <c r="CW49" s="682"/>
      <c r="CX49" s="682"/>
      <c r="CY49" s="711"/>
      <c r="CZ49" s="703">
        <v>100</v>
      </c>
      <c r="DA49" s="712"/>
      <c r="DB49" s="712"/>
      <c r="DC49" s="713"/>
      <c r="DD49" s="714">
        <v>3780815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AXV04Cm6sXMELdKj5s6PonhHNMYdYGu5xCm30qFa1qZzA3SvQ/IP2K1dYN7hB57yy4wuR6d+nI2fA0r5lkCSw==" saltValue="RcIv6LRTN4IoI6ibONeW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6" t="s">
        <v>371</v>
      </c>
      <c r="DH5" s="767"/>
      <c r="DI5" s="767"/>
      <c r="DJ5" s="767"/>
      <c r="DK5" s="768"/>
      <c r="DL5" s="766" t="s">
        <v>372</v>
      </c>
      <c r="DM5" s="767"/>
      <c r="DN5" s="767"/>
      <c r="DO5" s="767"/>
      <c r="DP5" s="768"/>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x14ac:dyDescent="0.2">
      <c r="A7" s="236">
        <v>1</v>
      </c>
      <c r="B7" s="752" t="s">
        <v>374</v>
      </c>
      <c r="C7" s="753"/>
      <c r="D7" s="753"/>
      <c r="E7" s="753"/>
      <c r="F7" s="753"/>
      <c r="G7" s="753"/>
      <c r="H7" s="753"/>
      <c r="I7" s="753"/>
      <c r="J7" s="753"/>
      <c r="K7" s="753"/>
      <c r="L7" s="753"/>
      <c r="M7" s="753"/>
      <c r="N7" s="753"/>
      <c r="O7" s="753"/>
      <c r="P7" s="754"/>
      <c r="Q7" s="755">
        <v>6771</v>
      </c>
      <c r="R7" s="756"/>
      <c r="S7" s="756"/>
      <c r="T7" s="756"/>
      <c r="U7" s="756"/>
      <c r="V7" s="756">
        <v>6585</v>
      </c>
      <c r="W7" s="756"/>
      <c r="X7" s="756"/>
      <c r="Y7" s="756"/>
      <c r="Z7" s="756"/>
      <c r="AA7" s="756">
        <v>186</v>
      </c>
      <c r="AB7" s="756"/>
      <c r="AC7" s="756"/>
      <c r="AD7" s="756"/>
      <c r="AE7" s="757"/>
      <c r="AF7" s="758">
        <v>177</v>
      </c>
      <c r="AG7" s="759"/>
      <c r="AH7" s="759"/>
      <c r="AI7" s="759"/>
      <c r="AJ7" s="760"/>
      <c r="AK7" s="761">
        <v>1409</v>
      </c>
      <c r="AL7" s="762"/>
      <c r="AM7" s="762"/>
      <c r="AN7" s="762"/>
      <c r="AO7" s="762"/>
      <c r="AP7" s="762">
        <v>3138</v>
      </c>
      <c r="AQ7" s="762"/>
      <c r="AR7" s="762"/>
      <c r="AS7" s="762"/>
      <c r="AT7" s="762"/>
      <c r="AU7" s="763"/>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6" t="s">
        <v>556</v>
      </c>
      <c r="BT7" s="747"/>
      <c r="BU7" s="747"/>
      <c r="BV7" s="747"/>
      <c r="BW7" s="747"/>
      <c r="BX7" s="747"/>
      <c r="BY7" s="747"/>
      <c r="BZ7" s="747"/>
      <c r="CA7" s="747"/>
      <c r="CB7" s="747"/>
      <c r="CC7" s="747"/>
      <c r="CD7" s="747"/>
      <c r="CE7" s="747"/>
      <c r="CF7" s="747"/>
      <c r="CG7" s="765"/>
      <c r="CH7" s="743">
        <v>170</v>
      </c>
      <c r="CI7" s="744"/>
      <c r="CJ7" s="744"/>
      <c r="CK7" s="744"/>
      <c r="CL7" s="745"/>
      <c r="CM7" s="743">
        <v>128</v>
      </c>
      <c r="CN7" s="744"/>
      <c r="CO7" s="744"/>
      <c r="CP7" s="744"/>
      <c r="CQ7" s="745"/>
      <c r="CR7" s="743">
        <v>136</v>
      </c>
      <c r="CS7" s="744"/>
      <c r="CT7" s="744"/>
      <c r="CU7" s="744"/>
      <c r="CV7" s="745"/>
      <c r="CW7" s="749" t="s">
        <v>555</v>
      </c>
      <c r="CX7" s="750"/>
      <c r="CY7" s="750"/>
      <c r="CZ7" s="750"/>
      <c r="DA7" s="751"/>
      <c r="DB7" s="743">
        <v>287</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557</v>
      </c>
      <c r="BT8" s="777"/>
      <c r="BU8" s="777"/>
      <c r="BV8" s="777"/>
      <c r="BW8" s="777"/>
      <c r="BX8" s="777"/>
      <c r="BY8" s="777"/>
      <c r="BZ8" s="777"/>
      <c r="CA8" s="777"/>
      <c r="CB8" s="777"/>
      <c r="CC8" s="777"/>
      <c r="CD8" s="777"/>
      <c r="CE8" s="777"/>
      <c r="CF8" s="777"/>
      <c r="CG8" s="778"/>
      <c r="CH8" s="749" t="s">
        <v>555</v>
      </c>
      <c r="CI8" s="750"/>
      <c r="CJ8" s="750"/>
      <c r="CK8" s="750"/>
      <c r="CL8" s="751"/>
      <c r="CM8" s="749" t="s">
        <v>555</v>
      </c>
      <c r="CN8" s="750"/>
      <c r="CO8" s="750"/>
      <c r="CP8" s="750"/>
      <c r="CQ8" s="751"/>
      <c r="CR8" s="749">
        <v>20</v>
      </c>
      <c r="CS8" s="750"/>
      <c r="CT8" s="750"/>
      <c r="CU8" s="750"/>
      <c r="CV8" s="751"/>
      <c r="CW8" s="749" t="s">
        <v>555</v>
      </c>
      <c r="CX8" s="750"/>
      <c r="CY8" s="750"/>
      <c r="CZ8" s="750"/>
      <c r="DA8" s="751"/>
      <c r="DB8" s="749" t="s">
        <v>555</v>
      </c>
      <c r="DC8" s="750"/>
      <c r="DD8" s="750"/>
      <c r="DE8" s="750"/>
      <c r="DF8" s="751"/>
      <c r="DG8" s="749" t="s">
        <v>555</v>
      </c>
      <c r="DH8" s="750"/>
      <c r="DI8" s="750"/>
      <c r="DJ8" s="750"/>
      <c r="DK8" s="751"/>
      <c r="DL8" s="749" t="s">
        <v>555</v>
      </c>
      <c r="DM8" s="750"/>
      <c r="DN8" s="750"/>
      <c r="DO8" s="750"/>
      <c r="DP8" s="751"/>
      <c r="DQ8" s="749" t="s">
        <v>555</v>
      </c>
      <c r="DR8" s="750"/>
      <c r="DS8" s="750"/>
      <c r="DT8" s="750"/>
      <c r="DU8" s="751"/>
      <c r="DV8" s="776"/>
      <c r="DW8" s="777"/>
      <c r="DX8" s="777"/>
      <c r="DY8" s="777"/>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c r="BT9" s="777"/>
      <c r="BU9" s="777"/>
      <c r="BV9" s="777"/>
      <c r="BW9" s="777"/>
      <c r="BX9" s="777"/>
      <c r="BY9" s="777"/>
      <c r="BZ9" s="777"/>
      <c r="CA9" s="777"/>
      <c r="CB9" s="777"/>
      <c r="CC9" s="777"/>
      <c r="CD9" s="777"/>
      <c r="CE9" s="777"/>
      <c r="CF9" s="777"/>
      <c r="CG9" s="778"/>
      <c r="CH9" s="749"/>
      <c r="CI9" s="750"/>
      <c r="CJ9" s="750"/>
      <c r="CK9" s="750"/>
      <c r="CL9" s="751"/>
      <c r="CM9" s="749"/>
      <c r="CN9" s="750"/>
      <c r="CO9" s="750"/>
      <c r="CP9" s="750"/>
      <c r="CQ9" s="751"/>
      <c r="CR9" s="749"/>
      <c r="CS9" s="750"/>
      <c r="CT9" s="750"/>
      <c r="CU9" s="750"/>
      <c r="CV9" s="751"/>
      <c r="CW9" s="749"/>
      <c r="CX9" s="750"/>
      <c r="CY9" s="750"/>
      <c r="CZ9" s="750"/>
      <c r="DA9" s="751"/>
      <c r="DB9" s="749"/>
      <c r="DC9" s="750"/>
      <c r="DD9" s="750"/>
      <c r="DE9" s="750"/>
      <c r="DF9" s="751"/>
      <c r="DG9" s="749"/>
      <c r="DH9" s="750"/>
      <c r="DI9" s="750"/>
      <c r="DJ9" s="750"/>
      <c r="DK9" s="751"/>
      <c r="DL9" s="749"/>
      <c r="DM9" s="750"/>
      <c r="DN9" s="750"/>
      <c r="DO9" s="750"/>
      <c r="DP9" s="751"/>
      <c r="DQ9" s="749"/>
      <c r="DR9" s="750"/>
      <c r="DS9" s="750"/>
      <c r="DT9" s="750"/>
      <c r="DU9" s="751"/>
      <c r="DV9" s="776"/>
      <c r="DW9" s="777"/>
      <c r="DX9" s="777"/>
      <c r="DY9" s="777"/>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c r="BT10" s="777"/>
      <c r="BU10" s="777"/>
      <c r="BV10" s="777"/>
      <c r="BW10" s="777"/>
      <c r="BX10" s="777"/>
      <c r="BY10" s="777"/>
      <c r="BZ10" s="777"/>
      <c r="CA10" s="777"/>
      <c r="CB10" s="777"/>
      <c r="CC10" s="777"/>
      <c r="CD10" s="777"/>
      <c r="CE10" s="777"/>
      <c r="CF10" s="777"/>
      <c r="CG10" s="778"/>
      <c r="CH10" s="749"/>
      <c r="CI10" s="750"/>
      <c r="CJ10" s="750"/>
      <c r="CK10" s="750"/>
      <c r="CL10" s="751"/>
      <c r="CM10" s="749"/>
      <c r="CN10" s="750"/>
      <c r="CO10" s="750"/>
      <c r="CP10" s="750"/>
      <c r="CQ10" s="751"/>
      <c r="CR10" s="749"/>
      <c r="CS10" s="750"/>
      <c r="CT10" s="750"/>
      <c r="CU10" s="750"/>
      <c r="CV10" s="751"/>
      <c r="CW10" s="749"/>
      <c r="CX10" s="750"/>
      <c r="CY10" s="750"/>
      <c r="CZ10" s="750"/>
      <c r="DA10" s="751"/>
      <c r="DB10" s="749"/>
      <c r="DC10" s="750"/>
      <c r="DD10" s="750"/>
      <c r="DE10" s="750"/>
      <c r="DF10" s="751"/>
      <c r="DG10" s="749"/>
      <c r="DH10" s="750"/>
      <c r="DI10" s="750"/>
      <c r="DJ10" s="750"/>
      <c r="DK10" s="751"/>
      <c r="DL10" s="749"/>
      <c r="DM10" s="750"/>
      <c r="DN10" s="750"/>
      <c r="DO10" s="750"/>
      <c r="DP10" s="751"/>
      <c r="DQ10" s="749"/>
      <c r="DR10" s="750"/>
      <c r="DS10" s="750"/>
      <c r="DT10" s="750"/>
      <c r="DU10" s="751"/>
      <c r="DV10" s="776"/>
      <c r="DW10" s="777"/>
      <c r="DX10" s="777"/>
      <c r="DY10" s="777"/>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c r="BT11" s="777"/>
      <c r="BU11" s="777"/>
      <c r="BV11" s="777"/>
      <c r="BW11" s="777"/>
      <c r="BX11" s="777"/>
      <c r="BY11" s="777"/>
      <c r="BZ11" s="777"/>
      <c r="CA11" s="777"/>
      <c r="CB11" s="777"/>
      <c r="CC11" s="777"/>
      <c r="CD11" s="777"/>
      <c r="CE11" s="777"/>
      <c r="CF11" s="777"/>
      <c r="CG11" s="778"/>
      <c r="CH11" s="749"/>
      <c r="CI11" s="750"/>
      <c r="CJ11" s="750"/>
      <c r="CK11" s="750"/>
      <c r="CL11" s="751"/>
      <c r="CM11" s="749"/>
      <c r="CN11" s="750"/>
      <c r="CO11" s="750"/>
      <c r="CP11" s="750"/>
      <c r="CQ11" s="751"/>
      <c r="CR11" s="749"/>
      <c r="CS11" s="750"/>
      <c r="CT11" s="750"/>
      <c r="CU11" s="750"/>
      <c r="CV11" s="751"/>
      <c r="CW11" s="749"/>
      <c r="CX11" s="750"/>
      <c r="CY11" s="750"/>
      <c r="CZ11" s="750"/>
      <c r="DA11" s="751"/>
      <c r="DB11" s="749"/>
      <c r="DC11" s="750"/>
      <c r="DD11" s="750"/>
      <c r="DE11" s="750"/>
      <c r="DF11" s="751"/>
      <c r="DG11" s="749"/>
      <c r="DH11" s="750"/>
      <c r="DI11" s="750"/>
      <c r="DJ11" s="750"/>
      <c r="DK11" s="751"/>
      <c r="DL11" s="749"/>
      <c r="DM11" s="750"/>
      <c r="DN11" s="750"/>
      <c r="DO11" s="750"/>
      <c r="DP11" s="751"/>
      <c r="DQ11" s="749"/>
      <c r="DR11" s="750"/>
      <c r="DS11" s="750"/>
      <c r="DT11" s="750"/>
      <c r="DU11" s="751"/>
      <c r="DV11" s="776"/>
      <c r="DW11" s="777"/>
      <c r="DX11" s="777"/>
      <c r="DY11" s="777"/>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c r="BT12" s="777"/>
      <c r="BU12" s="777"/>
      <c r="BV12" s="777"/>
      <c r="BW12" s="777"/>
      <c r="BX12" s="777"/>
      <c r="BY12" s="777"/>
      <c r="BZ12" s="777"/>
      <c r="CA12" s="777"/>
      <c r="CB12" s="777"/>
      <c r="CC12" s="777"/>
      <c r="CD12" s="777"/>
      <c r="CE12" s="777"/>
      <c r="CF12" s="777"/>
      <c r="CG12" s="778"/>
      <c r="CH12" s="749"/>
      <c r="CI12" s="750"/>
      <c r="CJ12" s="750"/>
      <c r="CK12" s="750"/>
      <c r="CL12" s="751"/>
      <c r="CM12" s="749"/>
      <c r="CN12" s="750"/>
      <c r="CO12" s="750"/>
      <c r="CP12" s="750"/>
      <c r="CQ12" s="751"/>
      <c r="CR12" s="749"/>
      <c r="CS12" s="750"/>
      <c r="CT12" s="750"/>
      <c r="CU12" s="750"/>
      <c r="CV12" s="751"/>
      <c r="CW12" s="749"/>
      <c r="CX12" s="750"/>
      <c r="CY12" s="750"/>
      <c r="CZ12" s="750"/>
      <c r="DA12" s="751"/>
      <c r="DB12" s="749"/>
      <c r="DC12" s="750"/>
      <c r="DD12" s="750"/>
      <c r="DE12" s="750"/>
      <c r="DF12" s="751"/>
      <c r="DG12" s="749"/>
      <c r="DH12" s="750"/>
      <c r="DI12" s="750"/>
      <c r="DJ12" s="750"/>
      <c r="DK12" s="751"/>
      <c r="DL12" s="749"/>
      <c r="DM12" s="750"/>
      <c r="DN12" s="750"/>
      <c r="DO12" s="750"/>
      <c r="DP12" s="751"/>
      <c r="DQ12" s="749"/>
      <c r="DR12" s="750"/>
      <c r="DS12" s="750"/>
      <c r="DT12" s="750"/>
      <c r="DU12" s="751"/>
      <c r="DV12" s="776"/>
      <c r="DW12" s="777"/>
      <c r="DX12" s="777"/>
      <c r="DY12" s="777"/>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9"/>
      <c r="CI13" s="750"/>
      <c r="CJ13" s="750"/>
      <c r="CK13" s="750"/>
      <c r="CL13" s="751"/>
      <c r="CM13" s="749"/>
      <c r="CN13" s="750"/>
      <c r="CO13" s="750"/>
      <c r="CP13" s="750"/>
      <c r="CQ13" s="751"/>
      <c r="CR13" s="749"/>
      <c r="CS13" s="750"/>
      <c r="CT13" s="750"/>
      <c r="CU13" s="750"/>
      <c r="CV13" s="751"/>
      <c r="CW13" s="749"/>
      <c r="CX13" s="750"/>
      <c r="CY13" s="750"/>
      <c r="CZ13" s="750"/>
      <c r="DA13" s="751"/>
      <c r="DB13" s="749"/>
      <c r="DC13" s="750"/>
      <c r="DD13" s="750"/>
      <c r="DE13" s="750"/>
      <c r="DF13" s="751"/>
      <c r="DG13" s="749"/>
      <c r="DH13" s="750"/>
      <c r="DI13" s="750"/>
      <c r="DJ13" s="750"/>
      <c r="DK13" s="751"/>
      <c r="DL13" s="749"/>
      <c r="DM13" s="750"/>
      <c r="DN13" s="750"/>
      <c r="DO13" s="750"/>
      <c r="DP13" s="751"/>
      <c r="DQ13" s="749"/>
      <c r="DR13" s="750"/>
      <c r="DS13" s="750"/>
      <c r="DT13" s="750"/>
      <c r="DU13" s="751"/>
      <c r="DV13" s="776"/>
      <c r="DW13" s="777"/>
      <c r="DX13" s="777"/>
      <c r="DY13" s="777"/>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9"/>
      <c r="CI14" s="750"/>
      <c r="CJ14" s="750"/>
      <c r="CK14" s="750"/>
      <c r="CL14" s="751"/>
      <c r="CM14" s="749"/>
      <c r="CN14" s="750"/>
      <c r="CO14" s="750"/>
      <c r="CP14" s="750"/>
      <c r="CQ14" s="751"/>
      <c r="CR14" s="749"/>
      <c r="CS14" s="750"/>
      <c r="CT14" s="750"/>
      <c r="CU14" s="750"/>
      <c r="CV14" s="751"/>
      <c r="CW14" s="749"/>
      <c r="CX14" s="750"/>
      <c r="CY14" s="750"/>
      <c r="CZ14" s="750"/>
      <c r="DA14" s="751"/>
      <c r="DB14" s="749"/>
      <c r="DC14" s="750"/>
      <c r="DD14" s="750"/>
      <c r="DE14" s="750"/>
      <c r="DF14" s="751"/>
      <c r="DG14" s="749"/>
      <c r="DH14" s="750"/>
      <c r="DI14" s="750"/>
      <c r="DJ14" s="750"/>
      <c r="DK14" s="751"/>
      <c r="DL14" s="749"/>
      <c r="DM14" s="750"/>
      <c r="DN14" s="750"/>
      <c r="DO14" s="750"/>
      <c r="DP14" s="751"/>
      <c r="DQ14" s="749"/>
      <c r="DR14" s="750"/>
      <c r="DS14" s="750"/>
      <c r="DT14" s="750"/>
      <c r="DU14" s="751"/>
      <c r="DV14" s="776"/>
      <c r="DW14" s="777"/>
      <c r="DX14" s="777"/>
      <c r="DY14" s="777"/>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9"/>
      <c r="CI15" s="750"/>
      <c r="CJ15" s="750"/>
      <c r="CK15" s="750"/>
      <c r="CL15" s="751"/>
      <c r="CM15" s="749"/>
      <c r="CN15" s="750"/>
      <c r="CO15" s="750"/>
      <c r="CP15" s="750"/>
      <c r="CQ15" s="751"/>
      <c r="CR15" s="749"/>
      <c r="CS15" s="750"/>
      <c r="CT15" s="750"/>
      <c r="CU15" s="750"/>
      <c r="CV15" s="751"/>
      <c r="CW15" s="749"/>
      <c r="CX15" s="750"/>
      <c r="CY15" s="750"/>
      <c r="CZ15" s="750"/>
      <c r="DA15" s="751"/>
      <c r="DB15" s="749"/>
      <c r="DC15" s="750"/>
      <c r="DD15" s="750"/>
      <c r="DE15" s="750"/>
      <c r="DF15" s="751"/>
      <c r="DG15" s="749"/>
      <c r="DH15" s="750"/>
      <c r="DI15" s="750"/>
      <c r="DJ15" s="750"/>
      <c r="DK15" s="751"/>
      <c r="DL15" s="749"/>
      <c r="DM15" s="750"/>
      <c r="DN15" s="750"/>
      <c r="DO15" s="750"/>
      <c r="DP15" s="751"/>
      <c r="DQ15" s="749"/>
      <c r="DR15" s="750"/>
      <c r="DS15" s="750"/>
      <c r="DT15" s="750"/>
      <c r="DU15" s="751"/>
      <c r="DV15" s="776"/>
      <c r="DW15" s="777"/>
      <c r="DX15" s="777"/>
      <c r="DY15" s="777"/>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9"/>
      <c r="CI16" s="750"/>
      <c r="CJ16" s="750"/>
      <c r="CK16" s="750"/>
      <c r="CL16" s="751"/>
      <c r="CM16" s="749"/>
      <c r="CN16" s="750"/>
      <c r="CO16" s="750"/>
      <c r="CP16" s="750"/>
      <c r="CQ16" s="751"/>
      <c r="CR16" s="749"/>
      <c r="CS16" s="750"/>
      <c r="CT16" s="750"/>
      <c r="CU16" s="750"/>
      <c r="CV16" s="751"/>
      <c r="CW16" s="749"/>
      <c r="CX16" s="750"/>
      <c r="CY16" s="750"/>
      <c r="CZ16" s="750"/>
      <c r="DA16" s="751"/>
      <c r="DB16" s="749"/>
      <c r="DC16" s="750"/>
      <c r="DD16" s="750"/>
      <c r="DE16" s="750"/>
      <c r="DF16" s="751"/>
      <c r="DG16" s="749"/>
      <c r="DH16" s="750"/>
      <c r="DI16" s="750"/>
      <c r="DJ16" s="750"/>
      <c r="DK16" s="751"/>
      <c r="DL16" s="749"/>
      <c r="DM16" s="750"/>
      <c r="DN16" s="750"/>
      <c r="DO16" s="750"/>
      <c r="DP16" s="751"/>
      <c r="DQ16" s="749"/>
      <c r="DR16" s="750"/>
      <c r="DS16" s="750"/>
      <c r="DT16" s="750"/>
      <c r="DU16" s="751"/>
      <c r="DV16" s="776"/>
      <c r="DW16" s="777"/>
      <c r="DX16" s="777"/>
      <c r="DY16" s="777"/>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9"/>
      <c r="CI17" s="750"/>
      <c r="CJ17" s="750"/>
      <c r="CK17" s="750"/>
      <c r="CL17" s="751"/>
      <c r="CM17" s="749"/>
      <c r="CN17" s="750"/>
      <c r="CO17" s="750"/>
      <c r="CP17" s="750"/>
      <c r="CQ17" s="751"/>
      <c r="CR17" s="749"/>
      <c r="CS17" s="750"/>
      <c r="CT17" s="750"/>
      <c r="CU17" s="750"/>
      <c r="CV17" s="751"/>
      <c r="CW17" s="749"/>
      <c r="CX17" s="750"/>
      <c r="CY17" s="750"/>
      <c r="CZ17" s="750"/>
      <c r="DA17" s="751"/>
      <c r="DB17" s="749"/>
      <c r="DC17" s="750"/>
      <c r="DD17" s="750"/>
      <c r="DE17" s="750"/>
      <c r="DF17" s="751"/>
      <c r="DG17" s="749"/>
      <c r="DH17" s="750"/>
      <c r="DI17" s="750"/>
      <c r="DJ17" s="750"/>
      <c r="DK17" s="751"/>
      <c r="DL17" s="749"/>
      <c r="DM17" s="750"/>
      <c r="DN17" s="750"/>
      <c r="DO17" s="750"/>
      <c r="DP17" s="751"/>
      <c r="DQ17" s="749"/>
      <c r="DR17" s="750"/>
      <c r="DS17" s="750"/>
      <c r="DT17" s="750"/>
      <c r="DU17" s="751"/>
      <c r="DV17" s="776"/>
      <c r="DW17" s="777"/>
      <c r="DX17" s="777"/>
      <c r="DY17" s="777"/>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9"/>
      <c r="CI18" s="750"/>
      <c r="CJ18" s="750"/>
      <c r="CK18" s="750"/>
      <c r="CL18" s="751"/>
      <c r="CM18" s="749"/>
      <c r="CN18" s="750"/>
      <c r="CO18" s="750"/>
      <c r="CP18" s="750"/>
      <c r="CQ18" s="751"/>
      <c r="CR18" s="749"/>
      <c r="CS18" s="750"/>
      <c r="CT18" s="750"/>
      <c r="CU18" s="750"/>
      <c r="CV18" s="751"/>
      <c r="CW18" s="749"/>
      <c r="CX18" s="750"/>
      <c r="CY18" s="750"/>
      <c r="CZ18" s="750"/>
      <c r="DA18" s="751"/>
      <c r="DB18" s="749"/>
      <c r="DC18" s="750"/>
      <c r="DD18" s="750"/>
      <c r="DE18" s="750"/>
      <c r="DF18" s="751"/>
      <c r="DG18" s="749"/>
      <c r="DH18" s="750"/>
      <c r="DI18" s="750"/>
      <c r="DJ18" s="750"/>
      <c r="DK18" s="751"/>
      <c r="DL18" s="749"/>
      <c r="DM18" s="750"/>
      <c r="DN18" s="750"/>
      <c r="DO18" s="750"/>
      <c r="DP18" s="751"/>
      <c r="DQ18" s="749"/>
      <c r="DR18" s="750"/>
      <c r="DS18" s="750"/>
      <c r="DT18" s="750"/>
      <c r="DU18" s="751"/>
      <c r="DV18" s="776"/>
      <c r="DW18" s="777"/>
      <c r="DX18" s="777"/>
      <c r="DY18" s="777"/>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9"/>
      <c r="CI19" s="750"/>
      <c r="CJ19" s="750"/>
      <c r="CK19" s="750"/>
      <c r="CL19" s="751"/>
      <c r="CM19" s="749"/>
      <c r="CN19" s="750"/>
      <c r="CO19" s="750"/>
      <c r="CP19" s="750"/>
      <c r="CQ19" s="751"/>
      <c r="CR19" s="749"/>
      <c r="CS19" s="750"/>
      <c r="CT19" s="750"/>
      <c r="CU19" s="750"/>
      <c r="CV19" s="751"/>
      <c r="CW19" s="749"/>
      <c r="CX19" s="750"/>
      <c r="CY19" s="750"/>
      <c r="CZ19" s="750"/>
      <c r="DA19" s="751"/>
      <c r="DB19" s="749"/>
      <c r="DC19" s="750"/>
      <c r="DD19" s="750"/>
      <c r="DE19" s="750"/>
      <c r="DF19" s="751"/>
      <c r="DG19" s="749"/>
      <c r="DH19" s="750"/>
      <c r="DI19" s="750"/>
      <c r="DJ19" s="750"/>
      <c r="DK19" s="751"/>
      <c r="DL19" s="749"/>
      <c r="DM19" s="750"/>
      <c r="DN19" s="750"/>
      <c r="DO19" s="750"/>
      <c r="DP19" s="751"/>
      <c r="DQ19" s="749"/>
      <c r="DR19" s="750"/>
      <c r="DS19" s="750"/>
      <c r="DT19" s="750"/>
      <c r="DU19" s="751"/>
      <c r="DV19" s="776"/>
      <c r="DW19" s="777"/>
      <c r="DX19" s="777"/>
      <c r="DY19" s="777"/>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9"/>
      <c r="CI20" s="750"/>
      <c r="CJ20" s="750"/>
      <c r="CK20" s="750"/>
      <c r="CL20" s="751"/>
      <c r="CM20" s="749"/>
      <c r="CN20" s="750"/>
      <c r="CO20" s="750"/>
      <c r="CP20" s="750"/>
      <c r="CQ20" s="751"/>
      <c r="CR20" s="749"/>
      <c r="CS20" s="750"/>
      <c r="CT20" s="750"/>
      <c r="CU20" s="750"/>
      <c r="CV20" s="751"/>
      <c r="CW20" s="749"/>
      <c r="CX20" s="750"/>
      <c r="CY20" s="750"/>
      <c r="CZ20" s="750"/>
      <c r="DA20" s="751"/>
      <c r="DB20" s="749"/>
      <c r="DC20" s="750"/>
      <c r="DD20" s="750"/>
      <c r="DE20" s="750"/>
      <c r="DF20" s="751"/>
      <c r="DG20" s="749"/>
      <c r="DH20" s="750"/>
      <c r="DI20" s="750"/>
      <c r="DJ20" s="750"/>
      <c r="DK20" s="751"/>
      <c r="DL20" s="749"/>
      <c r="DM20" s="750"/>
      <c r="DN20" s="750"/>
      <c r="DO20" s="750"/>
      <c r="DP20" s="751"/>
      <c r="DQ20" s="749"/>
      <c r="DR20" s="750"/>
      <c r="DS20" s="750"/>
      <c r="DT20" s="750"/>
      <c r="DU20" s="751"/>
      <c r="DV20" s="776"/>
      <c r="DW20" s="777"/>
      <c r="DX20" s="777"/>
      <c r="DY20" s="777"/>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9"/>
      <c r="CI21" s="750"/>
      <c r="CJ21" s="750"/>
      <c r="CK21" s="750"/>
      <c r="CL21" s="751"/>
      <c r="CM21" s="749"/>
      <c r="CN21" s="750"/>
      <c r="CO21" s="750"/>
      <c r="CP21" s="750"/>
      <c r="CQ21" s="751"/>
      <c r="CR21" s="749"/>
      <c r="CS21" s="750"/>
      <c r="CT21" s="750"/>
      <c r="CU21" s="750"/>
      <c r="CV21" s="751"/>
      <c r="CW21" s="749"/>
      <c r="CX21" s="750"/>
      <c r="CY21" s="750"/>
      <c r="CZ21" s="750"/>
      <c r="DA21" s="751"/>
      <c r="DB21" s="749"/>
      <c r="DC21" s="750"/>
      <c r="DD21" s="750"/>
      <c r="DE21" s="750"/>
      <c r="DF21" s="751"/>
      <c r="DG21" s="749"/>
      <c r="DH21" s="750"/>
      <c r="DI21" s="750"/>
      <c r="DJ21" s="750"/>
      <c r="DK21" s="751"/>
      <c r="DL21" s="749"/>
      <c r="DM21" s="750"/>
      <c r="DN21" s="750"/>
      <c r="DO21" s="750"/>
      <c r="DP21" s="751"/>
      <c r="DQ21" s="749"/>
      <c r="DR21" s="750"/>
      <c r="DS21" s="750"/>
      <c r="DT21" s="750"/>
      <c r="DU21" s="751"/>
      <c r="DV21" s="776"/>
      <c r="DW21" s="777"/>
      <c r="DX21" s="777"/>
      <c r="DY21" s="777"/>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9"/>
      <c r="CI22" s="750"/>
      <c r="CJ22" s="750"/>
      <c r="CK22" s="750"/>
      <c r="CL22" s="751"/>
      <c r="CM22" s="749"/>
      <c r="CN22" s="750"/>
      <c r="CO22" s="750"/>
      <c r="CP22" s="750"/>
      <c r="CQ22" s="751"/>
      <c r="CR22" s="749"/>
      <c r="CS22" s="750"/>
      <c r="CT22" s="750"/>
      <c r="CU22" s="750"/>
      <c r="CV22" s="751"/>
      <c r="CW22" s="749"/>
      <c r="CX22" s="750"/>
      <c r="CY22" s="750"/>
      <c r="CZ22" s="750"/>
      <c r="DA22" s="751"/>
      <c r="DB22" s="749"/>
      <c r="DC22" s="750"/>
      <c r="DD22" s="750"/>
      <c r="DE22" s="750"/>
      <c r="DF22" s="751"/>
      <c r="DG22" s="749"/>
      <c r="DH22" s="750"/>
      <c r="DI22" s="750"/>
      <c r="DJ22" s="750"/>
      <c r="DK22" s="751"/>
      <c r="DL22" s="749"/>
      <c r="DM22" s="750"/>
      <c r="DN22" s="750"/>
      <c r="DO22" s="750"/>
      <c r="DP22" s="751"/>
      <c r="DQ22" s="749"/>
      <c r="DR22" s="750"/>
      <c r="DS22" s="750"/>
      <c r="DT22" s="750"/>
      <c r="DU22" s="751"/>
      <c r="DV22" s="776"/>
      <c r="DW22" s="777"/>
      <c r="DX22" s="777"/>
      <c r="DY22" s="777"/>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6771</v>
      </c>
      <c r="R23" s="793"/>
      <c r="S23" s="793"/>
      <c r="T23" s="793"/>
      <c r="U23" s="793"/>
      <c r="V23" s="793">
        <v>6585</v>
      </c>
      <c r="W23" s="793"/>
      <c r="X23" s="793"/>
      <c r="Y23" s="793"/>
      <c r="Z23" s="793"/>
      <c r="AA23" s="793">
        <v>186</v>
      </c>
      <c r="AB23" s="793"/>
      <c r="AC23" s="793"/>
      <c r="AD23" s="793"/>
      <c r="AE23" s="794"/>
      <c r="AF23" s="795">
        <v>177</v>
      </c>
      <c r="AG23" s="793"/>
      <c r="AH23" s="793"/>
      <c r="AI23" s="793"/>
      <c r="AJ23" s="796"/>
      <c r="AK23" s="797"/>
      <c r="AL23" s="798"/>
      <c r="AM23" s="798"/>
      <c r="AN23" s="798"/>
      <c r="AO23" s="798"/>
      <c r="AP23" s="793">
        <v>3138</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9"/>
      <c r="CI23" s="750"/>
      <c r="CJ23" s="750"/>
      <c r="CK23" s="750"/>
      <c r="CL23" s="751"/>
      <c r="CM23" s="749"/>
      <c r="CN23" s="750"/>
      <c r="CO23" s="750"/>
      <c r="CP23" s="750"/>
      <c r="CQ23" s="751"/>
      <c r="CR23" s="749"/>
      <c r="CS23" s="750"/>
      <c r="CT23" s="750"/>
      <c r="CU23" s="750"/>
      <c r="CV23" s="751"/>
      <c r="CW23" s="749"/>
      <c r="CX23" s="750"/>
      <c r="CY23" s="750"/>
      <c r="CZ23" s="750"/>
      <c r="DA23" s="751"/>
      <c r="DB23" s="749"/>
      <c r="DC23" s="750"/>
      <c r="DD23" s="750"/>
      <c r="DE23" s="750"/>
      <c r="DF23" s="751"/>
      <c r="DG23" s="749"/>
      <c r="DH23" s="750"/>
      <c r="DI23" s="750"/>
      <c r="DJ23" s="750"/>
      <c r="DK23" s="751"/>
      <c r="DL23" s="749"/>
      <c r="DM23" s="750"/>
      <c r="DN23" s="750"/>
      <c r="DO23" s="750"/>
      <c r="DP23" s="751"/>
      <c r="DQ23" s="749"/>
      <c r="DR23" s="750"/>
      <c r="DS23" s="750"/>
      <c r="DT23" s="750"/>
      <c r="DU23" s="751"/>
      <c r="DV23" s="776"/>
      <c r="DW23" s="777"/>
      <c r="DX23" s="777"/>
      <c r="DY23" s="777"/>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9"/>
      <c r="CI24" s="750"/>
      <c r="CJ24" s="750"/>
      <c r="CK24" s="750"/>
      <c r="CL24" s="751"/>
      <c r="CM24" s="749"/>
      <c r="CN24" s="750"/>
      <c r="CO24" s="750"/>
      <c r="CP24" s="750"/>
      <c r="CQ24" s="751"/>
      <c r="CR24" s="749"/>
      <c r="CS24" s="750"/>
      <c r="CT24" s="750"/>
      <c r="CU24" s="750"/>
      <c r="CV24" s="751"/>
      <c r="CW24" s="749"/>
      <c r="CX24" s="750"/>
      <c r="CY24" s="750"/>
      <c r="CZ24" s="750"/>
      <c r="DA24" s="751"/>
      <c r="DB24" s="749"/>
      <c r="DC24" s="750"/>
      <c r="DD24" s="750"/>
      <c r="DE24" s="750"/>
      <c r="DF24" s="751"/>
      <c r="DG24" s="749"/>
      <c r="DH24" s="750"/>
      <c r="DI24" s="750"/>
      <c r="DJ24" s="750"/>
      <c r="DK24" s="751"/>
      <c r="DL24" s="749"/>
      <c r="DM24" s="750"/>
      <c r="DN24" s="750"/>
      <c r="DO24" s="750"/>
      <c r="DP24" s="751"/>
      <c r="DQ24" s="749"/>
      <c r="DR24" s="750"/>
      <c r="DS24" s="750"/>
      <c r="DT24" s="750"/>
      <c r="DU24" s="751"/>
      <c r="DV24" s="776"/>
      <c r="DW24" s="777"/>
      <c r="DX24" s="777"/>
      <c r="DY24" s="777"/>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9"/>
      <c r="CI25" s="750"/>
      <c r="CJ25" s="750"/>
      <c r="CK25" s="750"/>
      <c r="CL25" s="751"/>
      <c r="CM25" s="749"/>
      <c r="CN25" s="750"/>
      <c r="CO25" s="750"/>
      <c r="CP25" s="750"/>
      <c r="CQ25" s="751"/>
      <c r="CR25" s="749"/>
      <c r="CS25" s="750"/>
      <c r="CT25" s="750"/>
      <c r="CU25" s="750"/>
      <c r="CV25" s="751"/>
      <c r="CW25" s="749"/>
      <c r="CX25" s="750"/>
      <c r="CY25" s="750"/>
      <c r="CZ25" s="750"/>
      <c r="DA25" s="751"/>
      <c r="DB25" s="749"/>
      <c r="DC25" s="750"/>
      <c r="DD25" s="750"/>
      <c r="DE25" s="750"/>
      <c r="DF25" s="751"/>
      <c r="DG25" s="749"/>
      <c r="DH25" s="750"/>
      <c r="DI25" s="750"/>
      <c r="DJ25" s="750"/>
      <c r="DK25" s="751"/>
      <c r="DL25" s="749"/>
      <c r="DM25" s="750"/>
      <c r="DN25" s="750"/>
      <c r="DO25" s="750"/>
      <c r="DP25" s="751"/>
      <c r="DQ25" s="749"/>
      <c r="DR25" s="750"/>
      <c r="DS25" s="750"/>
      <c r="DT25" s="750"/>
      <c r="DU25" s="751"/>
      <c r="DV25" s="776"/>
      <c r="DW25" s="777"/>
      <c r="DX25" s="777"/>
      <c r="DY25" s="777"/>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9"/>
      <c r="CI26" s="750"/>
      <c r="CJ26" s="750"/>
      <c r="CK26" s="750"/>
      <c r="CL26" s="751"/>
      <c r="CM26" s="749"/>
      <c r="CN26" s="750"/>
      <c r="CO26" s="750"/>
      <c r="CP26" s="750"/>
      <c r="CQ26" s="751"/>
      <c r="CR26" s="749"/>
      <c r="CS26" s="750"/>
      <c r="CT26" s="750"/>
      <c r="CU26" s="750"/>
      <c r="CV26" s="751"/>
      <c r="CW26" s="749"/>
      <c r="CX26" s="750"/>
      <c r="CY26" s="750"/>
      <c r="CZ26" s="750"/>
      <c r="DA26" s="751"/>
      <c r="DB26" s="749"/>
      <c r="DC26" s="750"/>
      <c r="DD26" s="750"/>
      <c r="DE26" s="750"/>
      <c r="DF26" s="751"/>
      <c r="DG26" s="749"/>
      <c r="DH26" s="750"/>
      <c r="DI26" s="750"/>
      <c r="DJ26" s="750"/>
      <c r="DK26" s="751"/>
      <c r="DL26" s="749"/>
      <c r="DM26" s="750"/>
      <c r="DN26" s="750"/>
      <c r="DO26" s="750"/>
      <c r="DP26" s="751"/>
      <c r="DQ26" s="749"/>
      <c r="DR26" s="750"/>
      <c r="DS26" s="750"/>
      <c r="DT26" s="750"/>
      <c r="DU26" s="751"/>
      <c r="DV26" s="776"/>
      <c r="DW26" s="777"/>
      <c r="DX26" s="777"/>
      <c r="DY26" s="777"/>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9"/>
      <c r="CI27" s="750"/>
      <c r="CJ27" s="750"/>
      <c r="CK27" s="750"/>
      <c r="CL27" s="751"/>
      <c r="CM27" s="749"/>
      <c r="CN27" s="750"/>
      <c r="CO27" s="750"/>
      <c r="CP27" s="750"/>
      <c r="CQ27" s="751"/>
      <c r="CR27" s="749"/>
      <c r="CS27" s="750"/>
      <c r="CT27" s="750"/>
      <c r="CU27" s="750"/>
      <c r="CV27" s="751"/>
      <c r="CW27" s="749"/>
      <c r="CX27" s="750"/>
      <c r="CY27" s="750"/>
      <c r="CZ27" s="750"/>
      <c r="DA27" s="751"/>
      <c r="DB27" s="749"/>
      <c r="DC27" s="750"/>
      <c r="DD27" s="750"/>
      <c r="DE27" s="750"/>
      <c r="DF27" s="751"/>
      <c r="DG27" s="749"/>
      <c r="DH27" s="750"/>
      <c r="DI27" s="750"/>
      <c r="DJ27" s="750"/>
      <c r="DK27" s="751"/>
      <c r="DL27" s="749"/>
      <c r="DM27" s="750"/>
      <c r="DN27" s="750"/>
      <c r="DO27" s="750"/>
      <c r="DP27" s="751"/>
      <c r="DQ27" s="749"/>
      <c r="DR27" s="750"/>
      <c r="DS27" s="750"/>
      <c r="DT27" s="750"/>
      <c r="DU27" s="751"/>
      <c r="DV27" s="776"/>
      <c r="DW27" s="777"/>
      <c r="DX27" s="777"/>
      <c r="DY27" s="777"/>
      <c r="DZ27" s="779"/>
      <c r="EA27" s="230"/>
    </row>
    <row r="28" spans="1:131" ht="26.25" customHeight="1" thickTop="1" x14ac:dyDescent="0.2">
      <c r="A28" s="242">
        <v>1</v>
      </c>
      <c r="B28" s="752" t="s">
        <v>388</v>
      </c>
      <c r="C28" s="753"/>
      <c r="D28" s="753"/>
      <c r="E28" s="753"/>
      <c r="F28" s="753"/>
      <c r="G28" s="753"/>
      <c r="H28" s="753"/>
      <c r="I28" s="753"/>
      <c r="J28" s="753"/>
      <c r="K28" s="753"/>
      <c r="L28" s="753"/>
      <c r="M28" s="753"/>
      <c r="N28" s="753"/>
      <c r="O28" s="753"/>
      <c r="P28" s="754"/>
      <c r="Q28" s="822">
        <v>754</v>
      </c>
      <c r="R28" s="823"/>
      <c r="S28" s="823"/>
      <c r="T28" s="823"/>
      <c r="U28" s="823"/>
      <c r="V28" s="823">
        <v>709</v>
      </c>
      <c r="W28" s="823"/>
      <c r="X28" s="823"/>
      <c r="Y28" s="823"/>
      <c r="Z28" s="823"/>
      <c r="AA28" s="823">
        <v>46</v>
      </c>
      <c r="AB28" s="823"/>
      <c r="AC28" s="823"/>
      <c r="AD28" s="823"/>
      <c r="AE28" s="824"/>
      <c r="AF28" s="825">
        <v>46</v>
      </c>
      <c r="AG28" s="823"/>
      <c r="AH28" s="823"/>
      <c r="AI28" s="823"/>
      <c r="AJ28" s="826"/>
      <c r="AK28" s="827">
        <v>71</v>
      </c>
      <c r="AL28" s="828"/>
      <c r="AM28" s="828"/>
      <c r="AN28" s="828"/>
      <c r="AO28" s="828"/>
      <c r="AP28" s="829" t="s">
        <v>555</v>
      </c>
      <c r="AQ28" s="829"/>
      <c r="AR28" s="829"/>
      <c r="AS28" s="829"/>
      <c r="AT28" s="829"/>
      <c r="AU28" s="829" t="s">
        <v>555</v>
      </c>
      <c r="AV28" s="829"/>
      <c r="AW28" s="829"/>
      <c r="AX28" s="829"/>
      <c r="AY28" s="829"/>
      <c r="AZ28" s="829" t="s">
        <v>555</v>
      </c>
      <c r="BA28" s="829"/>
      <c r="BB28" s="829"/>
      <c r="BC28" s="829"/>
      <c r="BD28" s="829"/>
      <c r="BE28" s="820"/>
      <c r="BF28" s="820"/>
      <c r="BG28" s="820"/>
      <c r="BH28" s="820"/>
      <c r="BI28" s="821"/>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9"/>
      <c r="CI28" s="750"/>
      <c r="CJ28" s="750"/>
      <c r="CK28" s="750"/>
      <c r="CL28" s="751"/>
      <c r="CM28" s="749"/>
      <c r="CN28" s="750"/>
      <c r="CO28" s="750"/>
      <c r="CP28" s="750"/>
      <c r="CQ28" s="751"/>
      <c r="CR28" s="749"/>
      <c r="CS28" s="750"/>
      <c r="CT28" s="750"/>
      <c r="CU28" s="750"/>
      <c r="CV28" s="751"/>
      <c r="CW28" s="749"/>
      <c r="CX28" s="750"/>
      <c r="CY28" s="750"/>
      <c r="CZ28" s="750"/>
      <c r="DA28" s="751"/>
      <c r="DB28" s="749"/>
      <c r="DC28" s="750"/>
      <c r="DD28" s="750"/>
      <c r="DE28" s="750"/>
      <c r="DF28" s="751"/>
      <c r="DG28" s="749"/>
      <c r="DH28" s="750"/>
      <c r="DI28" s="750"/>
      <c r="DJ28" s="750"/>
      <c r="DK28" s="751"/>
      <c r="DL28" s="749"/>
      <c r="DM28" s="750"/>
      <c r="DN28" s="750"/>
      <c r="DO28" s="750"/>
      <c r="DP28" s="751"/>
      <c r="DQ28" s="749"/>
      <c r="DR28" s="750"/>
      <c r="DS28" s="750"/>
      <c r="DT28" s="750"/>
      <c r="DU28" s="751"/>
      <c r="DV28" s="776"/>
      <c r="DW28" s="777"/>
      <c r="DX28" s="777"/>
      <c r="DY28" s="777"/>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599</v>
      </c>
      <c r="R29" s="784"/>
      <c r="S29" s="784"/>
      <c r="T29" s="784"/>
      <c r="U29" s="784"/>
      <c r="V29" s="784">
        <v>546</v>
      </c>
      <c r="W29" s="784"/>
      <c r="X29" s="784"/>
      <c r="Y29" s="784"/>
      <c r="Z29" s="784"/>
      <c r="AA29" s="784">
        <v>53</v>
      </c>
      <c r="AB29" s="784"/>
      <c r="AC29" s="784"/>
      <c r="AD29" s="784"/>
      <c r="AE29" s="785"/>
      <c r="AF29" s="786">
        <v>53</v>
      </c>
      <c r="AG29" s="787"/>
      <c r="AH29" s="787"/>
      <c r="AI29" s="787"/>
      <c r="AJ29" s="788"/>
      <c r="AK29" s="832">
        <v>143</v>
      </c>
      <c r="AL29" s="829"/>
      <c r="AM29" s="829"/>
      <c r="AN29" s="829"/>
      <c r="AO29" s="829"/>
      <c r="AP29" s="829" t="s">
        <v>555</v>
      </c>
      <c r="AQ29" s="829"/>
      <c r="AR29" s="829"/>
      <c r="AS29" s="829"/>
      <c r="AT29" s="829"/>
      <c r="AU29" s="829" t="s">
        <v>555</v>
      </c>
      <c r="AV29" s="829"/>
      <c r="AW29" s="829"/>
      <c r="AX29" s="829"/>
      <c r="AY29" s="829"/>
      <c r="AZ29" s="829" t="s">
        <v>555</v>
      </c>
      <c r="BA29" s="829"/>
      <c r="BB29" s="829"/>
      <c r="BC29" s="829"/>
      <c r="BD29" s="829"/>
      <c r="BE29" s="830"/>
      <c r="BF29" s="830"/>
      <c r="BG29" s="830"/>
      <c r="BH29" s="830"/>
      <c r="BI29" s="831"/>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9"/>
      <c r="CI29" s="750"/>
      <c r="CJ29" s="750"/>
      <c r="CK29" s="750"/>
      <c r="CL29" s="751"/>
      <c r="CM29" s="749"/>
      <c r="CN29" s="750"/>
      <c r="CO29" s="750"/>
      <c r="CP29" s="750"/>
      <c r="CQ29" s="751"/>
      <c r="CR29" s="749"/>
      <c r="CS29" s="750"/>
      <c r="CT29" s="750"/>
      <c r="CU29" s="750"/>
      <c r="CV29" s="751"/>
      <c r="CW29" s="749"/>
      <c r="CX29" s="750"/>
      <c r="CY29" s="750"/>
      <c r="CZ29" s="750"/>
      <c r="DA29" s="751"/>
      <c r="DB29" s="749"/>
      <c r="DC29" s="750"/>
      <c r="DD29" s="750"/>
      <c r="DE29" s="750"/>
      <c r="DF29" s="751"/>
      <c r="DG29" s="749"/>
      <c r="DH29" s="750"/>
      <c r="DI29" s="750"/>
      <c r="DJ29" s="750"/>
      <c r="DK29" s="751"/>
      <c r="DL29" s="749"/>
      <c r="DM29" s="750"/>
      <c r="DN29" s="750"/>
      <c r="DO29" s="750"/>
      <c r="DP29" s="751"/>
      <c r="DQ29" s="749"/>
      <c r="DR29" s="750"/>
      <c r="DS29" s="750"/>
      <c r="DT29" s="750"/>
      <c r="DU29" s="751"/>
      <c r="DV29" s="776"/>
      <c r="DW29" s="777"/>
      <c r="DX29" s="777"/>
      <c r="DY29" s="777"/>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143</v>
      </c>
      <c r="R30" s="784"/>
      <c r="S30" s="784"/>
      <c r="T30" s="784"/>
      <c r="U30" s="784"/>
      <c r="V30" s="784">
        <v>139</v>
      </c>
      <c r="W30" s="784"/>
      <c r="X30" s="784"/>
      <c r="Y30" s="784"/>
      <c r="Z30" s="784"/>
      <c r="AA30" s="784">
        <v>4</v>
      </c>
      <c r="AB30" s="784"/>
      <c r="AC30" s="784"/>
      <c r="AD30" s="784"/>
      <c r="AE30" s="785"/>
      <c r="AF30" s="786">
        <v>4</v>
      </c>
      <c r="AG30" s="787"/>
      <c r="AH30" s="787"/>
      <c r="AI30" s="787"/>
      <c r="AJ30" s="788"/>
      <c r="AK30" s="832">
        <v>33</v>
      </c>
      <c r="AL30" s="829"/>
      <c r="AM30" s="829"/>
      <c r="AN30" s="829"/>
      <c r="AO30" s="829"/>
      <c r="AP30" s="829" t="s">
        <v>555</v>
      </c>
      <c r="AQ30" s="829"/>
      <c r="AR30" s="829"/>
      <c r="AS30" s="829"/>
      <c r="AT30" s="829"/>
      <c r="AU30" s="829" t="s">
        <v>555</v>
      </c>
      <c r="AV30" s="829"/>
      <c r="AW30" s="829"/>
      <c r="AX30" s="829"/>
      <c r="AY30" s="829"/>
      <c r="AZ30" s="829" t="s">
        <v>555</v>
      </c>
      <c r="BA30" s="829"/>
      <c r="BB30" s="829"/>
      <c r="BC30" s="829"/>
      <c r="BD30" s="829"/>
      <c r="BE30" s="830"/>
      <c r="BF30" s="830"/>
      <c r="BG30" s="830"/>
      <c r="BH30" s="830"/>
      <c r="BI30" s="831"/>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9"/>
      <c r="CI30" s="750"/>
      <c r="CJ30" s="750"/>
      <c r="CK30" s="750"/>
      <c r="CL30" s="751"/>
      <c r="CM30" s="749"/>
      <c r="CN30" s="750"/>
      <c r="CO30" s="750"/>
      <c r="CP30" s="750"/>
      <c r="CQ30" s="751"/>
      <c r="CR30" s="749"/>
      <c r="CS30" s="750"/>
      <c r="CT30" s="750"/>
      <c r="CU30" s="750"/>
      <c r="CV30" s="751"/>
      <c r="CW30" s="749"/>
      <c r="CX30" s="750"/>
      <c r="CY30" s="750"/>
      <c r="CZ30" s="750"/>
      <c r="DA30" s="751"/>
      <c r="DB30" s="749"/>
      <c r="DC30" s="750"/>
      <c r="DD30" s="750"/>
      <c r="DE30" s="750"/>
      <c r="DF30" s="751"/>
      <c r="DG30" s="749"/>
      <c r="DH30" s="750"/>
      <c r="DI30" s="750"/>
      <c r="DJ30" s="750"/>
      <c r="DK30" s="751"/>
      <c r="DL30" s="749"/>
      <c r="DM30" s="750"/>
      <c r="DN30" s="750"/>
      <c r="DO30" s="750"/>
      <c r="DP30" s="751"/>
      <c r="DQ30" s="749"/>
      <c r="DR30" s="750"/>
      <c r="DS30" s="750"/>
      <c r="DT30" s="750"/>
      <c r="DU30" s="751"/>
      <c r="DV30" s="776"/>
      <c r="DW30" s="777"/>
      <c r="DX30" s="777"/>
      <c r="DY30" s="777"/>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243</v>
      </c>
      <c r="R31" s="784"/>
      <c r="S31" s="784"/>
      <c r="T31" s="784"/>
      <c r="U31" s="784"/>
      <c r="V31" s="784">
        <v>178</v>
      </c>
      <c r="W31" s="784"/>
      <c r="X31" s="784"/>
      <c r="Y31" s="784"/>
      <c r="Z31" s="784"/>
      <c r="AA31" s="784">
        <v>65</v>
      </c>
      <c r="AB31" s="784"/>
      <c r="AC31" s="784"/>
      <c r="AD31" s="784"/>
      <c r="AE31" s="785"/>
      <c r="AF31" s="786">
        <v>813</v>
      </c>
      <c r="AG31" s="787"/>
      <c r="AH31" s="787"/>
      <c r="AI31" s="787"/>
      <c r="AJ31" s="788"/>
      <c r="AK31" s="832">
        <v>1</v>
      </c>
      <c r="AL31" s="829"/>
      <c r="AM31" s="829"/>
      <c r="AN31" s="829"/>
      <c r="AO31" s="829"/>
      <c r="AP31" s="829">
        <v>3</v>
      </c>
      <c r="AQ31" s="829"/>
      <c r="AR31" s="829"/>
      <c r="AS31" s="829"/>
      <c r="AT31" s="829"/>
      <c r="AU31" s="829" t="s">
        <v>555</v>
      </c>
      <c r="AV31" s="829"/>
      <c r="AW31" s="829"/>
      <c r="AX31" s="829"/>
      <c r="AY31" s="829"/>
      <c r="AZ31" s="829" t="s">
        <v>555</v>
      </c>
      <c r="BA31" s="829"/>
      <c r="BB31" s="829"/>
      <c r="BC31" s="829"/>
      <c r="BD31" s="829"/>
      <c r="BE31" s="830" t="s">
        <v>392</v>
      </c>
      <c r="BF31" s="830"/>
      <c r="BG31" s="830"/>
      <c r="BH31" s="830"/>
      <c r="BI31" s="831"/>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9"/>
      <c r="CI31" s="750"/>
      <c r="CJ31" s="750"/>
      <c r="CK31" s="750"/>
      <c r="CL31" s="751"/>
      <c r="CM31" s="749"/>
      <c r="CN31" s="750"/>
      <c r="CO31" s="750"/>
      <c r="CP31" s="750"/>
      <c r="CQ31" s="751"/>
      <c r="CR31" s="749"/>
      <c r="CS31" s="750"/>
      <c r="CT31" s="750"/>
      <c r="CU31" s="750"/>
      <c r="CV31" s="751"/>
      <c r="CW31" s="749"/>
      <c r="CX31" s="750"/>
      <c r="CY31" s="750"/>
      <c r="CZ31" s="750"/>
      <c r="DA31" s="751"/>
      <c r="DB31" s="749"/>
      <c r="DC31" s="750"/>
      <c r="DD31" s="750"/>
      <c r="DE31" s="750"/>
      <c r="DF31" s="751"/>
      <c r="DG31" s="749"/>
      <c r="DH31" s="750"/>
      <c r="DI31" s="750"/>
      <c r="DJ31" s="750"/>
      <c r="DK31" s="751"/>
      <c r="DL31" s="749"/>
      <c r="DM31" s="750"/>
      <c r="DN31" s="750"/>
      <c r="DO31" s="750"/>
      <c r="DP31" s="751"/>
      <c r="DQ31" s="749"/>
      <c r="DR31" s="750"/>
      <c r="DS31" s="750"/>
      <c r="DT31" s="750"/>
      <c r="DU31" s="751"/>
      <c r="DV31" s="776"/>
      <c r="DW31" s="777"/>
      <c r="DX31" s="777"/>
      <c r="DY31" s="777"/>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482</v>
      </c>
      <c r="R32" s="784"/>
      <c r="S32" s="784"/>
      <c r="T32" s="784"/>
      <c r="U32" s="784"/>
      <c r="V32" s="784">
        <v>406</v>
      </c>
      <c r="W32" s="784"/>
      <c r="X32" s="784"/>
      <c r="Y32" s="784"/>
      <c r="Z32" s="784"/>
      <c r="AA32" s="784">
        <v>76</v>
      </c>
      <c r="AB32" s="784"/>
      <c r="AC32" s="784"/>
      <c r="AD32" s="784"/>
      <c r="AE32" s="785"/>
      <c r="AF32" s="786">
        <v>1278</v>
      </c>
      <c r="AG32" s="787"/>
      <c r="AH32" s="787"/>
      <c r="AI32" s="787"/>
      <c r="AJ32" s="788"/>
      <c r="AK32" s="832">
        <v>6</v>
      </c>
      <c r="AL32" s="829"/>
      <c r="AM32" s="829"/>
      <c r="AN32" s="829"/>
      <c r="AO32" s="829"/>
      <c r="AP32" s="829" t="s">
        <v>555</v>
      </c>
      <c r="AQ32" s="829"/>
      <c r="AR32" s="829"/>
      <c r="AS32" s="829"/>
      <c r="AT32" s="829"/>
      <c r="AU32" s="829" t="s">
        <v>555</v>
      </c>
      <c r="AV32" s="829"/>
      <c r="AW32" s="829"/>
      <c r="AX32" s="829"/>
      <c r="AY32" s="829"/>
      <c r="AZ32" s="829" t="s">
        <v>555</v>
      </c>
      <c r="BA32" s="829"/>
      <c r="BB32" s="829"/>
      <c r="BC32" s="829"/>
      <c r="BD32" s="829"/>
      <c r="BE32" s="830" t="s">
        <v>392</v>
      </c>
      <c r="BF32" s="830"/>
      <c r="BG32" s="830"/>
      <c r="BH32" s="830"/>
      <c r="BI32" s="831"/>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9"/>
      <c r="CI32" s="750"/>
      <c r="CJ32" s="750"/>
      <c r="CK32" s="750"/>
      <c r="CL32" s="751"/>
      <c r="CM32" s="749"/>
      <c r="CN32" s="750"/>
      <c r="CO32" s="750"/>
      <c r="CP32" s="750"/>
      <c r="CQ32" s="751"/>
      <c r="CR32" s="749"/>
      <c r="CS32" s="750"/>
      <c r="CT32" s="750"/>
      <c r="CU32" s="750"/>
      <c r="CV32" s="751"/>
      <c r="CW32" s="749"/>
      <c r="CX32" s="750"/>
      <c r="CY32" s="750"/>
      <c r="CZ32" s="750"/>
      <c r="DA32" s="751"/>
      <c r="DB32" s="749"/>
      <c r="DC32" s="750"/>
      <c r="DD32" s="750"/>
      <c r="DE32" s="750"/>
      <c r="DF32" s="751"/>
      <c r="DG32" s="749"/>
      <c r="DH32" s="750"/>
      <c r="DI32" s="750"/>
      <c r="DJ32" s="750"/>
      <c r="DK32" s="751"/>
      <c r="DL32" s="749"/>
      <c r="DM32" s="750"/>
      <c r="DN32" s="750"/>
      <c r="DO32" s="750"/>
      <c r="DP32" s="751"/>
      <c r="DQ32" s="749"/>
      <c r="DR32" s="750"/>
      <c r="DS32" s="750"/>
      <c r="DT32" s="750"/>
      <c r="DU32" s="751"/>
      <c r="DV32" s="776"/>
      <c r="DW32" s="777"/>
      <c r="DX32" s="777"/>
      <c r="DY32" s="777"/>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256</v>
      </c>
      <c r="R33" s="784"/>
      <c r="S33" s="784"/>
      <c r="T33" s="784"/>
      <c r="U33" s="784"/>
      <c r="V33" s="784">
        <v>178</v>
      </c>
      <c r="W33" s="784"/>
      <c r="X33" s="784"/>
      <c r="Y33" s="784"/>
      <c r="Z33" s="784"/>
      <c r="AA33" s="784">
        <v>78</v>
      </c>
      <c r="AB33" s="784"/>
      <c r="AC33" s="784"/>
      <c r="AD33" s="784"/>
      <c r="AE33" s="785"/>
      <c r="AF33" s="786">
        <v>910</v>
      </c>
      <c r="AG33" s="787"/>
      <c r="AH33" s="787"/>
      <c r="AI33" s="787"/>
      <c r="AJ33" s="788"/>
      <c r="AK33" s="832">
        <v>315</v>
      </c>
      <c r="AL33" s="829"/>
      <c r="AM33" s="829"/>
      <c r="AN33" s="829"/>
      <c r="AO33" s="829"/>
      <c r="AP33" s="829">
        <v>476</v>
      </c>
      <c r="AQ33" s="829"/>
      <c r="AR33" s="829"/>
      <c r="AS33" s="829"/>
      <c r="AT33" s="829"/>
      <c r="AU33" s="829" t="s">
        <v>555</v>
      </c>
      <c r="AV33" s="829"/>
      <c r="AW33" s="829"/>
      <c r="AX33" s="829"/>
      <c r="AY33" s="829"/>
      <c r="AZ33" s="829" t="s">
        <v>555</v>
      </c>
      <c r="BA33" s="829"/>
      <c r="BB33" s="829"/>
      <c r="BC33" s="829"/>
      <c r="BD33" s="829"/>
      <c r="BE33" s="830" t="s">
        <v>392</v>
      </c>
      <c r="BF33" s="830"/>
      <c r="BG33" s="830"/>
      <c r="BH33" s="830"/>
      <c r="BI33" s="831"/>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9"/>
      <c r="CI33" s="750"/>
      <c r="CJ33" s="750"/>
      <c r="CK33" s="750"/>
      <c r="CL33" s="751"/>
      <c r="CM33" s="749"/>
      <c r="CN33" s="750"/>
      <c r="CO33" s="750"/>
      <c r="CP33" s="750"/>
      <c r="CQ33" s="751"/>
      <c r="CR33" s="749"/>
      <c r="CS33" s="750"/>
      <c r="CT33" s="750"/>
      <c r="CU33" s="750"/>
      <c r="CV33" s="751"/>
      <c r="CW33" s="749"/>
      <c r="CX33" s="750"/>
      <c r="CY33" s="750"/>
      <c r="CZ33" s="750"/>
      <c r="DA33" s="751"/>
      <c r="DB33" s="749"/>
      <c r="DC33" s="750"/>
      <c r="DD33" s="750"/>
      <c r="DE33" s="750"/>
      <c r="DF33" s="751"/>
      <c r="DG33" s="749"/>
      <c r="DH33" s="750"/>
      <c r="DI33" s="750"/>
      <c r="DJ33" s="750"/>
      <c r="DK33" s="751"/>
      <c r="DL33" s="749"/>
      <c r="DM33" s="750"/>
      <c r="DN33" s="750"/>
      <c r="DO33" s="750"/>
      <c r="DP33" s="751"/>
      <c r="DQ33" s="749"/>
      <c r="DR33" s="750"/>
      <c r="DS33" s="750"/>
      <c r="DT33" s="750"/>
      <c r="DU33" s="751"/>
      <c r="DV33" s="776"/>
      <c r="DW33" s="777"/>
      <c r="DX33" s="777"/>
      <c r="DY33" s="777"/>
      <c r="DZ33" s="779"/>
      <c r="EA33" s="230"/>
    </row>
    <row r="34" spans="1:131" ht="26.25" customHeight="1" x14ac:dyDescent="0.2">
      <c r="A34" s="242">
        <v>7</v>
      </c>
      <c r="B34" s="780" t="s">
        <v>395</v>
      </c>
      <c r="C34" s="781"/>
      <c r="D34" s="781"/>
      <c r="E34" s="781"/>
      <c r="F34" s="781"/>
      <c r="G34" s="781"/>
      <c r="H34" s="781"/>
      <c r="I34" s="781"/>
      <c r="J34" s="781"/>
      <c r="K34" s="781"/>
      <c r="L34" s="781"/>
      <c r="M34" s="781"/>
      <c r="N34" s="781"/>
      <c r="O34" s="781"/>
      <c r="P34" s="782"/>
      <c r="Q34" s="783">
        <v>286</v>
      </c>
      <c r="R34" s="784"/>
      <c r="S34" s="784"/>
      <c r="T34" s="784"/>
      <c r="U34" s="784"/>
      <c r="V34" s="784">
        <v>224</v>
      </c>
      <c r="W34" s="784"/>
      <c r="X34" s="784"/>
      <c r="Y34" s="784"/>
      <c r="Z34" s="784"/>
      <c r="AA34" s="784">
        <v>62</v>
      </c>
      <c r="AB34" s="784"/>
      <c r="AC34" s="784"/>
      <c r="AD34" s="784"/>
      <c r="AE34" s="785"/>
      <c r="AF34" s="786">
        <v>273</v>
      </c>
      <c r="AG34" s="787"/>
      <c r="AH34" s="787"/>
      <c r="AI34" s="787"/>
      <c r="AJ34" s="788"/>
      <c r="AK34" s="832">
        <v>16</v>
      </c>
      <c r="AL34" s="829"/>
      <c r="AM34" s="829"/>
      <c r="AN34" s="829"/>
      <c r="AO34" s="829"/>
      <c r="AP34" s="829">
        <v>1310</v>
      </c>
      <c r="AQ34" s="829"/>
      <c r="AR34" s="829"/>
      <c r="AS34" s="829"/>
      <c r="AT34" s="829"/>
      <c r="AU34" s="829">
        <v>664</v>
      </c>
      <c r="AV34" s="829"/>
      <c r="AW34" s="829"/>
      <c r="AX34" s="829"/>
      <c r="AY34" s="829"/>
      <c r="AZ34" s="829" t="s">
        <v>555</v>
      </c>
      <c r="BA34" s="829"/>
      <c r="BB34" s="829"/>
      <c r="BC34" s="829"/>
      <c r="BD34" s="829"/>
      <c r="BE34" s="830" t="s">
        <v>392</v>
      </c>
      <c r="BF34" s="830"/>
      <c r="BG34" s="830"/>
      <c r="BH34" s="830"/>
      <c r="BI34" s="831"/>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9"/>
      <c r="CI34" s="750"/>
      <c r="CJ34" s="750"/>
      <c r="CK34" s="750"/>
      <c r="CL34" s="751"/>
      <c r="CM34" s="749"/>
      <c r="CN34" s="750"/>
      <c r="CO34" s="750"/>
      <c r="CP34" s="750"/>
      <c r="CQ34" s="751"/>
      <c r="CR34" s="749"/>
      <c r="CS34" s="750"/>
      <c r="CT34" s="750"/>
      <c r="CU34" s="750"/>
      <c r="CV34" s="751"/>
      <c r="CW34" s="749"/>
      <c r="CX34" s="750"/>
      <c r="CY34" s="750"/>
      <c r="CZ34" s="750"/>
      <c r="DA34" s="751"/>
      <c r="DB34" s="749"/>
      <c r="DC34" s="750"/>
      <c r="DD34" s="750"/>
      <c r="DE34" s="750"/>
      <c r="DF34" s="751"/>
      <c r="DG34" s="749"/>
      <c r="DH34" s="750"/>
      <c r="DI34" s="750"/>
      <c r="DJ34" s="750"/>
      <c r="DK34" s="751"/>
      <c r="DL34" s="749"/>
      <c r="DM34" s="750"/>
      <c r="DN34" s="750"/>
      <c r="DO34" s="750"/>
      <c r="DP34" s="751"/>
      <c r="DQ34" s="749"/>
      <c r="DR34" s="750"/>
      <c r="DS34" s="750"/>
      <c r="DT34" s="750"/>
      <c r="DU34" s="751"/>
      <c r="DV34" s="776"/>
      <c r="DW34" s="777"/>
      <c r="DX34" s="777"/>
      <c r="DY34" s="777"/>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9"/>
      <c r="CI35" s="750"/>
      <c r="CJ35" s="750"/>
      <c r="CK35" s="750"/>
      <c r="CL35" s="751"/>
      <c r="CM35" s="749"/>
      <c r="CN35" s="750"/>
      <c r="CO35" s="750"/>
      <c r="CP35" s="750"/>
      <c r="CQ35" s="751"/>
      <c r="CR35" s="749"/>
      <c r="CS35" s="750"/>
      <c r="CT35" s="750"/>
      <c r="CU35" s="750"/>
      <c r="CV35" s="751"/>
      <c r="CW35" s="749"/>
      <c r="CX35" s="750"/>
      <c r="CY35" s="750"/>
      <c r="CZ35" s="750"/>
      <c r="DA35" s="751"/>
      <c r="DB35" s="749"/>
      <c r="DC35" s="750"/>
      <c r="DD35" s="750"/>
      <c r="DE35" s="750"/>
      <c r="DF35" s="751"/>
      <c r="DG35" s="749"/>
      <c r="DH35" s="750"/>
      <c r="DI35" s="750"/>
      <c r="DJ35" s="750"/>
      <c r="DK35" s="751"/>
      <c r="DL35" s="749"/>
      <c r="DM35" s="750"/>
      <c r="DN35" s="750"/>
      <c r="DO35" s="750"/>
      <c r="DP35" s="751"/>
      <c r="DQ35" s="749"/>
      <c r="DR35" s="750"/>
      <c r="DS35" s="750"/>
      <c r="DT35" s="750"/>
      <c r="DU35" s="751"/>
      <c r="DV35" s="776"/>
      <c r="DW35" s="777"/>
      <c r="DX35" s="777"/>
      <c r="DY35" s="777"/>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9"/>
      <c r="CI36" s="750"/>
      <c r="CJ36" s="750"/>
      <c r="CK36" s="750"/>
      <c r="CL36" s="751"/>
      <c r="CM36" s="749"/>
      <c r="CN36" s="750"/>
      <c r="CO36" s="750"/>
      <c r="CP36" s="750"/>
      <c r="CQ36" s="751"/>
      <c r="CR36" s="749"/>
      <c r="CS36" s="750"/>
      <c r="CT36" s="750"/>
      <c r="CU36" s="750"/>
      <c r="CV36" s="751"/>
      <c r="CW36" s="749"/>
      <c r="CX36" s="750"/>
      <c r="CY36" s="750"/>
      <c r="CZ36" s="750"/>
      <c r="DA36" s="751"/>
      <c r="DB36" s="749"/>
      <c r="DC36" s="750"/>
      <c r="DD36" s="750"/>
      <c r="DE36" s="750"/>
      <c r="DF36" s="751"/>
      <c r="DG36" s="749"/>
      <c r="DH36" s="750"/>
      <c r="DI36" s="750"/>
      <c r="DJ36" s="750"/>
      <c r="DK36" s="751"/>
      <c r="DL36" s="749"/>
      <c r="DM36" s="750"/>
      <c r="DN36" s="750"/>
      <c r="DO36" s="750"/>
      <c r="DP36" s="751"/>
      <c r="DQ36" s="749"/>
      <c r="DR36" s="750"/>
      <c r="DS36" s="750"/>
      <c r="DT36" s="750"/>
      <c r="DU36" s="751"/>
      <c r="DV36" s="776"/>
      <c r="DW36" s="777"/>
      <c r="DX36" s="777"/>
      <c r="DY36" s="777"/>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9"/>
      <c r="CI37" s="750"/>
      <c r="CJ37" s="750"/>
      <c r="CK37" s="750"/>
      <c r="CL37" s="751"/>
      <c r="CM37" s="749"/>
      <c r="CN37" s="750"/>
      <c r="CO37" s="750"/>
      <c r="CP37" s="750"/>
      <c r="CQ37" s="751"/>
      <c r="CR37" s="749"/>
      <c r="CS37" s="750"/>
      <c r="CT37" s="750"/>
      <c r="CU37" s="750"/>
      <c r="CV37" s="751"/>
      <c r="CW37" s="749"/>
      <c r="CX37" s="750"/>
      <c r="CY37" s="750"/>
      <c r="CZ37" s="750"/>
      <c r="DA37" s="751"/>
      <c r="DB37" s="749"/>
      <c r="DC37" s="750"/>
      <c r="DD37" s="750"/>
      <c r="DE37" s="750"/>
      <c r="DF37" s="751"/>
      <c r="DG37" s="749"/>
      <c r="DH37" s="750"/>
      <c r="DI37" s="750"/>
      <c r="DJ37" s="750"/>
      <c r="DK37" s="751"/>
      <c r="DL37" s="749"/>
      <c r="DM37" s="750"/>
      <c r="DN37" s="750"/>
      <c r="DO37" s="750"/>
      <c r="DP37" s="751"/>
      <c r="DQ37" s="749"/>
      <c r="DR37" s="750"/>
      <c r="DS37" s="750"/>
      <c r="DT37" s="750"/>
      <c r="DU37" s="751"/>
      <c r="DV37" s="776"/>
      <c r="DW37" s="777"/>
      <c r="DX37" s="777"/>
      <c r="DY37" s="777"/>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9"/>
      <c r="CI38" s="750"/>
      <c r="CJ38" s="750"/>
      <c r="CK38" s="750"/>
      <c r="CL38" s="751"/>
      <c r="CM38" s="749"/>
      <c r="CN38" s="750"/>
      <c r="CO38" s="750"/>
      <c r="CP38" s="750"/>
      <c r="CQ38" s="751"/>
      <c r="CR38" s="749"/>
      <c r="CS38" s="750"/>
      <c r="CT38" s="750"/>
      <c r="CU38" s="750"/>
      <c r="CV38" s="751"/>
      <c r="CW38" s="749"/>
      <c r="CX38" s="750"/>
      <c r="CY38" s="750"/>
      <c r="CZ38" s="750"/>
      <c r="DA38" s="751"/>
      <c r="DB38" s="749"/>
      <c r="DC38" s="750"/>
      <c r="DD38" s="750"/>
      <c r="DE38" s="750"/>
      <c r="DF38" s="751"/>
      <c r="DG38" s="749"/>
      <c r="DH38" s="750"/>
      <c r="DI38" s="750"/>
      <c r="DJ38" s="750"/>
      <c r="DK38" s="751"/>
      <c r="DL38" s="749"/>
      <c r="DM38" s="750"/>
      <c r="DN38" s="750"/>
      <c r="DO38" s="750"/>
      <c r="DP38" s="751"/>
      <c r="DQ38" s="749"/>
      <c r="DR38" s="750"/>
      <c r="DS38" s="750"/>
      <c r="DT38" s="750"/>
      <c r="DU38" s="751"/>
      <c r="DV38" s="776"/>
      <c r="DW38" s="777"/>
      <c r="DX38" s="777"/>
      <c r="DY38" s="777"/>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9"/>
      <c r="CI39" s="750"/>
      <c r="CJ39" s="750"/>
      <c r="CK39" s="750"/>
      <c r="CL39" s="751"/>
      <c r="CM39" s="749"/>
      <c r="CN39" s="750"/>
      <c r="CO39" s="750"/>
      <c r="CP39" s="750"/>
      <c r="CQ39" s="751"/>
      <c r="CR39" s="749"/>
      <c r="CS39" s="750"/>
      <c r="CT39" s="750"/>
      <c r="CU39" s="750"/>
      <c r="CV39" s="751"/>
      <c r="CW39" s="749"/>
      <c r="CX39" s="750"/>
      <c r="CY39" s="750"/>
      <c r="CZ39" s="750"/>
      <c r="DA39" s="751"/>
      <c r="DB39" s="749"/>
      <c r="DC39" s="750"/>
      <c r="DD39" s="750"/>
      <c r="DE39" s="750"/>
      <c r="DF39" s="751"/>
      <c r="DG39" s="749"/>
      <c r="DH39" s="750"/>
      <c r="DI39" s="750"/>
      <c r="DJ39" s="750"/>
      <c r="DK39" s="751"/>
      <c r="DL39" s="749"/>
      <c r="DM39" s="750"/>
      <c r="DN39" s="750"/>
      <c r="DO39" s="750"/>
      <c r="DP39" s="751"/>
      <c r="DQ39" s="749"/>
      <c r="DR39" s="750"/>
      <c r="DS39" s="750"/>
      <c r="DT39" s="750"/>
      <c r="DU39" s="751"/>
      <c r="DV39" s="776"/>
      <c r="DW39" s="777"/>
      <c r="DX39" s="777"/>
      <c r="DY39" s="777"/>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9"/>
      <c r="CI40" s="750"/>
      <c r="CJ40" s="750"/>
      <c r="CK40" s="750"/>
      <c r="CL40" s="751"/>
      <c r="CM40" s="749"/>
      <c r="CN40" s="750"/>
      <c r="CO40" s="750"/>
      <c r="CP40" s="750"/>
      <c r="CQ40" s="751"/>
      <c r="CR40" s="749"/>
      <c r="CS40" s="750"/>
      <c r="CT40" s="750"/>
      <c r="CU40" s="750"/>
      <c r="CV40" s="751"/>
      <c r="CW40" s="749"/>
      <c r="CX40" s="750"/>
      <c r="CY40" s="750"/>
      <c r="CZ40" s="750"/>
      <c r="DA40" s="751"/>
      <c r="DB40" s="749"/>
      <c r="DC40" s="750"/>
      <c r="DD40" s="750"/>
      <c r="DE40" s="750"/>
      <c r="DF40" s="751"/>
      <c r="DG40" s="749"/>
      <c r="DH40" s="750"/>
      <c r="DI40" s="750"/>
      <c r="DJ40" s="750"/>
      <c r="DK40" s="751"/>
      <c r="DL40" s="749"/>
      <c r="DM40" s="750"/>
      <c r="DN40" s="750"/>
      <c r="DO40" s="750"/>
      <c r="DP40" s="751"/>
      <c r="DQ40" s="749"/>
      <c r="DR40" s="750"/>
      <c r="DS40" s="750"/>
      <c r="DT40" s="750"/>
      <c r="DU40" s="751"/>
      <c r="DV40" s="776"/>
      <c r="DW40" s="777"/>
      <c r="DX40" s="777"/>
      <c r="DY40" s="777"/>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9"/>
      <c r="CI41" s="750"/>
      <c r="CJ41" s="750"/>
      <c r="CK41" s="750"/>
      <c r="CL41" s="751"/>
      <c r="CM41" s="749"/>
      <c r="CN41" s="750"/>
      <c r="CO41" s="750"/>
      <c r="CP41" s="750"/>
      <c r="CQ41" s="751"/>
      <c r="CR41" s="749"/>
      <c r="CS41" s="750"/>
      <c r="CT41" s="750"/>
      <c r="CU41" s="750"/>
      <c r="CV41" s="751"/>
      <c r="CW41" s="749"/>
      <c r="CX41" s="750"/>
      <c r="CY41" s="750"/>
      <c r="CZ41" s="750"/>
      <c r="DA41" s="751"/>
      <c r="DB41" s="749"/>
      <c r="DC41" s="750"/>
      <c r="DD41" s="750"/>
      <c r="DE41" s="750"/>
      <c r="DF41" s="751"/>
      <c r="DG41" s="749"/>
      <c r="DH41" s="750"/>
      <c r="DI41" s="750"/>
      <c r="DJ41" s="750"/>
      <c r="DK41" s="751"/>
      <c r="DL41" s="749"/>
      <c r="DM41" s="750"/>
      <c r="DN41" s="750"/>
      <c r="DO41" s="750"/>
      <c r="DP41" s="751"/>
      <c r="DQ41" s="749"/>
      <c r="DR41" s="750"/>
      <c r="DS41" s="750"/>
      <c r="DT41" s="750"/>
      <c r="DU41" s="751"/>
      <c r="DV41" s="776"/>
      <c r="DW41" s="777"/>
      <c r="DX41" s="777"/>
      <c r="DY41" s="777"/>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9"/>
      <c r="CI42" s="750"/>
      <c r="CJ42" s="750"/>
      <c r="CK42" s="750"/>
      <c r="CL42" s="751"/>
      <c r="CM42" s="749"/>
      <c r="CN42" s="750"/>
      <c r="CO42" s="750"/>
      <c r="CP42" s="750"/>
      <c r="CQ42" s="751"/>
      <c r="CR42" s="749"/>
      <c r="CS42" s="750"/>
      <c r="CT42" s="750"/>
      <c r="CU42" s="750"/>
      <c r="CV42" s="751"/>
      <c r="CW42" s="749"/>
      <c r="CX42" s="750"/>
      <c r="CY42" s="750"/>
      <c r="CZ42" s="750"/>
      <c r="DA42" s="751"/>
      <c r="DB42" s="749"/>
      <c r="DC42" s="750"/>
      <c r="DD42" s="750"/>
      <c r="DE42" s="750"/>
      <c r="DF42" s="751"/>
      <c r="DG42" s="749"/>
      <c r="DH42" s="750"/>
      <c r="DI42" s="750"/>
      <c r="DJ42" s="750"/>
      <c r="DK42" s="751"/>
      <c r="DL42" s="749"/>
      <c r="DM42" s="750"/>
      <c r="DN42" s="750"/>
      <c r="DO42" s="750"/>
      <c r="DP42" s="751"/>
      <c r="DQ42" s="749"/>
      <c r="DR42" s="750"/>
      <c r="DS42" s="750"/>
      <c r="DT42" s="750"/>
      <c r="DU42" s="751"/>
      <c r="DV42" s="776"/>
      <c r="DW42" s="777"/>
      <c r="DX42" s="777"/>
      <c r="DY42" s="777"/>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9"/>
      <c r="CI43" s="750"/>
      <c r="CJ43" s="750"/>
      <c r="CK43" s="750"/>
      <c r="CL43" s="751"/>
      <c r="CM43" s="749"/>
      <c r="CN43" s="750"/>
      <c r="CO43" s="750"/>
      <c r="CP43" s="750"/>
      <c r="CQ43" s="751"/>
      <c r="CR43" s="749"/>
      <c r="CS43" s="750"/>
      <c r="CT43" s="750"/>
      <c r="CU43" s="750"/>
      <c r="CV43" s="751"/>
      <c r="CW43" s="749"/>
      <c r="CX43" s="750"/>
      <c r="CY43" s="750"/>
      <c r="CZ43" s="750"/>
      <c r="DA43" s="751"/>
      <c r="DB43" s="749"/>
      <c r="DC43" s="750"/>
      <c r="DD43" s="750"/>
      <c r="DE43" s="750"/>
      <c r="DF43" s="751"/>
      <c r="DG43" s="749"/>
      <c r="DH43" s="750"/>
      <c r="DI43" s="750"/>
      <c r="DJ43" s="750"/>
      <c r="DK43" s="751"/>
      <c r="DL43" s="749"/>
      <c r="DM43" s="750"/>
      <c r="DN43" s="750"/>
      <c r="DO43" s="750"/>
      <c r="DP43" s="751"/>
      <c r="DQ43" s="749"/>
      <c r="DR43" s="750"/>
      <c r="DS43" s="750"/>
      <c r="DT43" s="750"/>
      <c r="DU43" s="751"/>
      <c r="DV43" s="776"/>
      <c r="DW43" s="777"/>
      <c r="DX43" s="777"/>
      <c r="DY43" s="777"/>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9"/>
      <c r="CI44" s="750"/>
      <c r="CJ44" s="750"/>
      <c r="CK44" s="750"/>
      <c r="CL44" s="751"/>
      <c r="CM44" s="749"/>
      <c r="CN44" s="750"/>
      <c r="CO44" s="750"/>
      <c r="CP44" s="750"/>
      <c r="CQ44" s="751"/>
      <c r="CR44" s="749"/>
      <c r="CS44" s="750"/>
      <c r="CT44" s="750"/>
      <c r="CU44" s="750"/>
      <c r="CV44" s="751"/>
      <c r="CW44" s="749"/>
      <c r="CX44" s="750"/>
      <c r="CY44" s="750"/>
      <c r="CZ44" s="750"/>
      <c r="DA44" s="751"/>
      <c r="DB44" s="749"/>
      <c r="DC44" s="750"/>
      <c r="DD44" s="750"/>
      <c r="DE44" s="750"/>
      <c r="DF44" s="751"/>
      <c r="DG44" s="749"/>
      <c r="DH44" s="750"/>
      <c r="DI44" s="750"/>
      <c r="DJ44" s="750"/>
      <c r="DK44" s="751"/>
      <c r="DL44" s="749"/>
      <c r="DM44" s="750"/>
      <c r="DN44" s="750"/>
      <c r="DO44" s="750"/>
      <c r="DP44" s="751"/>
      <c r="DQ44" s="749"/>
      <c r="DR44" s="750"/>
      <c r="DS44" s="750"/>
      <c r="DT44" s="750"/>
      <c r="DU44" s="751"/>
      <c r="DV44" s="776"/>
      <c r="DW44" s="777"/>
      <c r="DX44" s="777"/>
      <c r="DY44" s="777"/>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9"/>
      <c r="CI45" s="750"/>
      <c r="CJ45" s="750"/>
      <c r="CK45" s="750"/>
      <c r="CL45" s="751"/>
      <c r="CM45" s="749"/>
      <c r="CN45" s="750"/>
      <c r="CO45" s="750"/>
      <c r="CP45" s="750"/>
      <c r="CQ45" s="751"/>
      <c r="CR45" s="749"/>
      <c r="CS45" s="750"/>
      <c r="CT45" s="750"/>
      <c r="CU45" s="750"/>
      <c r="CV45" s="751"/>
      <c r="CW45" s="749"/>
      <c r="CX45" s="750"/>
      <c r="CY45" s="750"/>
      <c r="CZ45" s="750"/>
      <c r="DA45" s="751"/>
      <c r="DB45" s="749"/>
      <c r="DC45" s="750"/>
      <c r="DD45" s="750"/>
      <c r="DE45" s="750"/>
      <c r="DF45" s="751"/>
      <c r="DG45" s="749"/>
      <c r="DH45" s="750"/>
      <c r="DI45" s="750"/>
      <c r="DJ45" s="750"/>
      <c r="DK45" s="751"/>
      <c r="DL45" s="749"/>
      <c r="DM45" s="750"/>
      <c r="DN45" s="750"/>
      <c r="DO45" s="750"/>
      <c r="DP45" s="751"/>
      <c r="DQ45" s="749"/>
      <c r="DR45" s="750"/>
      <c r="DS45" s="750"/>
      <c r="DT45" s="750"/>
      <c r="DU45" s="751"/>
      <c r="DV45" s="776"/>
      <c r="DW45" s="777"/>
      <c r="DX45" s="777"/>
      <c r="DY45" s="777"/>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9"/>
      <c r="CI46" s="750"/>
      <c r="CJ46" s="750"/>
      <c r="CK46" s="750"/>
      <c r="CL46" s="751"/>
      <c r="CM46" s="749"/>
      <c r="CN46" s="750"/>
      <c r="CO46" s="750"/>
      <c r="CP46" s="750"/>
      <c r="CQ46" s="751"/>
      <c r="CR46" s="749"/>
      <c r="CS46" s="750"/>
      <c r="CT46" s="750"/>
      <c r="CU46" s="750"/>
      <c r="CV46" s="751"/>
      <c r="CW46" s="749"/>
      <c r="CX46" s="750"/>
      <c r="CY46" s="750"/>
      <c r="CZ46" s="750"/>
      <c r="DA46" s="751"/>
      <c r="DB46" s="749"/>
      <c r="DC46" s="750"/>
      <c r="DD46" s="750"/>
      <c r="DE46" s="750"/>
      <c r="DF46" s="751"/>
      <c r="DG46" s="749"/>
      <c r="DH46" s="750"/>
      <c r="DI46" s="750"/>
      <c r="DJ46" s="750"/>
      <c r="DK46" s="751"/>
      <c r="DL46" s="749"/>
      <c r="DM46" s="750"/>
      <c r="DN46" s="750"/>
      <c r="DO46" s="750"/>
      <c r="DP46" s="751"/>
      <c r="DQ46" s="749"/>
      <c r="DR46" s="750"/>
      <c r="DS46" s="750"/>
      <c r="DT46" s="750"/>
      <c r="DU46" s="751"/>
      <c r="DV46" s="776"/>
      <c r="DW46" s="777"/>
      <c r="DX46" s="777"/>
      <c r="DY46" s="777"/>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9"/>
      <c r="CI47" s="750"/>
      <c r="CJ47" s="750"/>
      <c r="CK47" s="750"/>
      <c r="CL47" s="751"/>
      <c r="CM47" s="749"/>
      <c r="CN47" s="750"/>
      <c r="CO47" s="750"/>
      <c r="CP47" s="750"/>
      <c r="CQ47" s="751"/>
      <c r="CR47" s="749"/>
      <c r="CS47" s="750"/>
      <c r="CT47" s="750"/>
      <c r="CU47" s="750"/>
      <c r="CV47" s="751"/>
      <c r="CW47" s="749"/>
      <c r="CX47" s="750"/>
      <c r="CY47" s="750"/>
      <c r="CZ47" s="750"/>
      <c r="DA47" s="751"/>
      <c r="DB47" s="749"/>
      <c r="DC47" s="750"/>
      <c r="DD47" s="750"/>
      <c r="DE47" s="750"/>
      <c r="DF47" s="751"/>
      <c r="DG47" s="749"/>
      <c r="DH47" s="750"/>
      <c r="DI47" s="750"/>
      <c r="DJ47" s="750"/>
      <c r="DK47" s="751"/>
      <c r="DL47" s="749"/>
      <c r="DM47" s="750"/>
      <c r="DN47" s="750"/>
      <c r="DO47" s="750"/>
      <c r="DP47" s="751"/>
      <c r="DQ47" s="749"/>
      <c r="DR47" s="750"/>
      <c r="DS47" s="750"/>
      <c r="DT47" s="750"/>
      <c r="DU47" s="751"/>
      <c r="DV47" s="776"/>
      <c r="DW47" s="777"/>
      <c r="DX47" s="777"/>
      <c r="DY47" s="777"/>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9"/>
      <c r="CI48" s="750"/>
      <c r="CJ48" s="750"/>
      <c r="CK48" s="750"/>
      <c r="CL48" s="751"/>
      <c r="CM48" s="749"/>
      <c r="CN48" s="750"/>
      <c r="CO48" s="750"/>
      <c r="CP48" s="750"/>
      <c r="CQ48" s="751"/>
      <c r="CR48" s="749"/>
      <c r="CS48" s="750"/>
      <c r="CT48" s="750"/>
      <c r="CU48" s="750"/>
      <c r="CV48" s="751"/>
      <c r="CW48" s="749"/>
      <c r="CX48" s="750"/>
      <c r="CY48" s="750"/>
      <c r="CZ48" s="750"/>
      <c r="DA48" s="751"/>
      <c r="DB48" s="749"/>
      <c r="DC48" s="750"/>
      <c r="DD48" s="750"/>
      <c r="DE48" s="750"/>
      <c r="DF48" s="751"/>
      <c r="DG48" s="749"/>
      <c r="DH48" s="750"/>
      <c r="DI48" s="750"/>
      <c r="DJ48" s="750"/>
      <c r="DK48" s="751"/>
      <c r="DL48" s="749"/>
      <c r="DM48" s="750"/>
      <c r="DN48" s="750"/>
      <c r="DO48" s="750"/>
      <c r="DP48" s="751"/>
      <c r="DQ48" s="749"/>
      <c r="DR48" s="750"/>
      <c r="DS48" s="750"/>
      <c r="DT48" s="750"/>
      <c r="DU48" s="751"/>
      <c r="DV48" s="776"/>
      <c r="DW48" s="777"/>
      <c r="DX48" s="777"/>
      <c r="DY48" s="777"/>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9"/>
      <c r="CI49" s="750"/>
      <c r="CJ49" s="750"/>
      <c r="CK49" s="750"/>
      <c r="CL49" s="751"/>
      <c r="CM49" s="749"/>
      <c r="CN49" s="750"/>
      <c r="CO49" s="750"/>
      <c r="CP49" s="750"/>
      <c r="CQ49" s="751"/>
      <c r="CR49" s="749"/>
      <c r="CS49" s="750"/>
      <c r="CT49" s="750"/>
      <c r="CU49" s="750"/>
      <c r="CV49" s="751"/>
      <c r="CW49" s="749"/>
      <c r="CX49" s="750"/>
      <c r="CY49" s="750"/>
      <c r="CZ49" s="750"/>
      <c r="DA49" s="751"/>
      <c r="DB49" s="749"/>
      <c r="DC49" s="750"/>
      <c r="DD49" s="750"/>
      <c r="DE49" s="750"/>
      <c r="DF49" s="751"/>
      <c r="DG49" s="749"/>
      <c r="DH49" s="750"/>
      <c r="DI49" s="750"/>
      <c r="DJ49" s="750"/>
      <c r="DK49" s="751"/>
      <c r="DL49" s="749"/>
      <c r="DM49" s="750"/>
      <c r="DN49" s="750"/>
      <c r="DO49" s="750"/>
      <c r="DP49" s="751"/>
      <c r="DQ49" s="749"/>
      <c r="DR49" s="750"/>
      <c r="DS49" s="750"/>
      <c r="DT49" s="750"/>
      <c r="DU49" s="751"/>
      <c r="DV49" s="776"/>
      <c r="DW49" s="777"/>
      <c r="DX49" s="777"/>
      <c r="DY49" s="777"/>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9"/>
      <c r="CI50" s="750"/>
      <c r="CJ50" s="750"/>
      <c r="CK50" s="750"/>
      <c r="CL50" s="751"/>
      <c r="CM50" s="749"/>
      <c r="CN50" s="750"/>
      <c r="CO50" s="750"/>
      <c r="CP50" s="750"/>
      <c r="CQ50" s="751"/>
      <c r="CR50" s="749"/>
      <c r="CS50" s="750"/>
      <c r="CT50" s="750"/>
      <c r="CU50" s="750"/>
      <c r="CV50" s="751"/>
      <c r="CW50" s="749"/>
      <c r="CX50" s="750"/>
      <c r="CY50" s="750"/>
      <c r="CZ50" s="750"/>
      <c r="DA50" s="751"/>
      <c r="DB50" s="749"/>
      <c r="DC50" s="750"/>
      <c r="DD50" s="750"/>
      <c r="DE50" s="750"/>
      <c r="DF50" s="751"/>
      <c r="DG50" s="749"/>
      <c r="DH50" s="750"/>
      <c r="DI50" s="750"/>
      <c r="DJ50" s="750"/>
      <c r="DK50" s="751"/>
      <c r="DL50" s="749"/>
      <c r="DM50" s="750"/>
      <c r="DN50" s="750"/>
      <c r="DO50" s="750"/>
      <c r="DP50" s="751"/>
      <c r="DQ50" s="749"/>
      <c r="DR50" s="750"/>
      <c r="DS50" s="750"/>
      <c r="DT50" s="750"/>
      <c r="DU50" s="751"/>
      <c r="DV50" s="776"/>
      <c r="DW50" s="777"/>
      <c r="DX50" s="777"/>
      <c r="DY50" s="777"/>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9"/>
      <c r="CI51" s="750"/>
      <c r="CJ51" s="750"/>
      <c r="CK51" s="750"/>
      <c r="CL51" s="751"/>
      <c r="CM51" s="749"/>
      <c r="CN51" s="750"/>
      <c r="CO51" s="750"/>
      <c r="CP51" s="750"/>
      <c r="CQ51" s="751"/>
      <c r="CR51" s="749"/>
      <c r="CS51" s="750"/>
      <c r="CT51" s="750"/>
      <c r="CU51" s="750"/>
      <c r="CV51" s="751"/>
      <c r="CW51" s="749"/>
      <c r="CX51" s="750"/>
      <c r="CY51" s="750"/>
      <c r="CZ51" s="750"/>
      <c r="DA51" s="751"/>
      <c r="DB51" s="749"/>
      <c r="DC51" s="750"/>
      <c r="DD51" s="750"/>
      <c r="DE51" s="750"/>
      <c r="DF51" s="751"/>
      <c r="DG51" s="749"/>
      <c r="DH51" s="750"/>
      <c r="DI51" s="750"/>
      <c r="DJ51" s="750"/>
      <c r="DK51" s="751"/>
      <c r="DL51" s="749"/>
      <c r="DM51" s="750"/>
      <c r="DN51" s="750"/>
      <c r="DO51" s="750"/>
      <c r="DP51" s="751"/>
      <c r="DQ51" s="749"/>
      <c r="DR51" s="750"/>
      <c r="DS51" s="750"/>
      <c r="DT51" s="750"/>
      <c r="DU51" s="751"/>
      <c r="DV51" s="776"/>
      <c r="DW51" s="777"/>
      <c r="DX51" s="777"/>
      <c r="DY51" s="777"/>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9"/>
      <c r="CI52" s="750"/>
      <c r="CJ52" s="750"/>
      <c r="CK52" s="750"/>
      <c r="CL52" s="751"/>
      <c r="CM52" s="749"/>
      <c r="CN52" s="750"/>
      <c r="CO52" s="750"/>
      <c r="CP52" s="750"/>
      <c r="CQ52" s="751"/>
      <c r="CR52" s="749"/>
      <c r="CS52" s="750"/>
      <c r="CT52" s="750"/>
      <c r="CU52" s="750"/>
      <c r="CV52" s="751"/>
      <c r="CW52" s="749"/>
      <c r="CX52" s="750"/>
      <c r="CY52" s="750"/>
      <c r="CZ52" s="750"/>
      <c r="DA52" s="751"/>
      <c r="DB52" s="749"/>
      <c r="DC52" s="750"/>
      <c r="DD52" s="750"/>
      <c r="DE52" s="750"/>
      <c r="DF52" s="751"/>
      <c r="DG52" s="749"/>
      <c r="DH52" s="750"/>
      <c r="DI52" s="750"/>
      <c r="DJ52" s="750"/>
      <c r="DK52" s="751"/>
      <c r="DL52" s="749"/>
      <c r="DM52" s="750"/>
      <c r="DN52" s="750"/>
      <c r="DO52" s="750"/>
      <c r="DP52" s="751"/>
      <c r="DQ52" s="749"/>
      <c r="DR52" s="750"/>
      <c r="DS52" s="750"/>
      <c r="DT52" s="750"/>
      <c r="DU52" s="751"/>
      <c r="DV52" s="776"/>
      <c r="DW52" s="777"/>
      <c r="DX52" s="777"/>
      <c r="DY52" s="777"/>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9"/>
      <c r="CI53" s="750"/>
      <c r="CJ53" s="750"/>
      <c r="CK53" s="750"/>
      <c r="CL53" s="751"/>
      <c r="CM53" s="749"/>
      <c r="CN53" s="750"/>
      <c r="CO53" s="750"/>
      <c r="CP53" s="750"/>
      <c r="CQ53" s="751"/>
      <c r="CR53" s="749"/>
      <c r="CS53" s="750"/>
      <c r="CT53" s="750"/>
      <c r="CU53" s="750"/>
      <c r="CV53" s="751"/>
      <c r="CW53" s="749"/>
      <c r="CX53" s="750"/>
      <c r="CY53" s="750"/>
      <c r="CZ53" s="750"/>
      <c r="DA53" s="751"/>
      <c r="DB53" s="749"/>
      <c r="DC53" s="750"/>
      <c r="DD53" s="750"/>
      <c r="DE53" s="750"/>
      <c r="DF53" s="751"/>
      <c r="DG53" s="749"/>
      <c r="DH53" s="750"/>
      <c r="DI53" s="750"/>
      <c r="DJ53" s="750"/>
      <c r="DK53" s="751"/>
      <c r="DL53" s="749"/>
      <c r="DM53" s="750"/>
      <c r="DN53" s="750"/>
      <c r="DO53" s="750"/>
      <c r="DP53" s="751"/>
      <c r="DQ53" s="749"/>
      <c r="DR53" s="750"/>
      <c r="DS53" s="750"/>
      <c r="DT53" s="750"/>
      <c r="DU53" s="751"/>
      <c r="DV53" s="776"/>
      <c r="DW53" s="777"/>
      <c r="DX53" s="777"/>
      <c r="DY53" s="777"/>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9"/>
      <c r="CI54" s="750"/>
      <c r="CJ54" s="750"/>
      <c r="CK54" s="750"/>
      <c r="CL54" s="751"/>
      <c r="CM54" s="749"/>
      <c r="CN54" s="750"/>
      <c r="CO54" s="750"/>
      <c r="CP54" s="750"/>
      <c r="CQ54" s="751"/>
      <c r="CR54" s="749"/>
      <c r="CS54" s="750"/>
      <c r="CT54" s="750"/>
      <c r="CU54" s="750"/>
      <c r="CV54" s="751"/>
      <c r="CW54" s="749"/>
      <c r="CX54" s="750"/>
      <c r="CY54" s="750"/>
      <c r="CZ54" s="750"/>
      <c r="DA54" s="751"/>
      <c r="DB54" s="749"/>
      <c r="DC54" s="750"/>
      <c r="DD54" s="750"/>
      <c r="DE54" s="750"/>
      <c r="DF54" s="751"/>
      <c r="DG54" s="749"/>
      <c r="DH54" s="750"/>
      <c r="DI54" s="750"/>
      <c r="DJ54" s="750"/>
      <c r="DK54" s="751"/>
      <c r="DL54" s="749"/>
      <c r="DM54" s="750"/>
      <c r="DN54" s="750"/>
      <c r="DO54" s="750"/>
      <c r="DP54" s="751"/>
      <c r="DQ54" s="749"/>
      <c r="DR54" s="750"/>
      <c r="DS54" s="750"/>
      <c r="DT54" s="750"/>
      <c r="DU54" s="751"/>
      <c r="DV54" s="776"/>
      <c r="DW54" s="777"/>
      <c r="DX54" s="777"/>
      <c r="DY54" s="777"/>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9"/>
      <c r="CI55" s="750"/>
      <c r="CJ55" s="750"/>
      <c r="CK55" s="750"/>
      <c r="CL55" s="751"/>
      <c r="CM55" s="749"/>
      <c r="CN55" s="750"/>
      <c r="CO55" s="750"/>
      <c r="CP55" s="750"/>
      <c r="CQ55" s="751"/>
      <c r="CR55" s="749"/>
      <c r="CS55" s="750"/>
      <c r="CT55" s="750"/>
      <c r="CU55" s="750"/>
      <c r="CV55" s="751"/>
      <c r="CW55" s="749"/>
      <c r="CX55" s="750"/>
      <c r="CY55" s="750"/>
      <c r="CZ55" s="750"/>
      <c r="DA55" s="751"/>
      <c r="DB55" s="749"/>
      <c r="DC55" s="750"/>
      <c r="DD55" s="750"/>
      <c r="DE55" s="750"/>
      <c r="DF55" s="751"/>
      <c r="DG55" s="749"/>
      <c r="DH55" s="750"/>
      <c r="DI55" s="750"/>
      <c r="DJ55" s="750"/>
      <c r="DK55" s="751"/>
      <c r="DL55" s="749"/>
      <c r="DM55" s="750"/>
      <c r="DN55" s="750"/>
      <c r="DO55" s="750"/>
      <c r="DP55" s="751"/>
      <c r="DQ55" s="749"/>
      <c r="DR55" s="750"/>
      <c r="DS55" s="750"/>
      <c r="DT55" s="750"/>
      <c r="DU55" s="751"/>
      <c r="DV55" s="776"/>
      <c r="DW55" s="777"/>
      <c r="DX55" s="777"/>
      <c r="DY55" s="777"/>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9"/>
      <c r="CI56" s="750"/>
      <c r="CJ56" s="750"/>
      <c r="CK56" s="750"/>
      <c r="CL56" s="751"/>
      <c r="CM56" s="749"/>
      <c r="CN56" s="750"/>
      <c r="CO56" s="750"/>
      <c r="CP56" s="750"/>
      <c r="CQ56" s="751"/>
      <c r="CR56" s="749"/>
      <c r="CS56" s="750"/>
      <c r="CT56" s="750"/>
      <c r="CU56" s="750"/>
      <c r="CV56" s="751"/>
      <c r="CW56" s="749"/>
      <c r="CX56" s="750"/>
      <c r="CY56" s="750"/>
      <c r="CZ56" s="750"/>
      <c r="DA56" s="751"/>
      <c r="DB56" s="749"/>
      <c r="DC56" s="750"/>
      <c r="DD56" s="750"/>
      <c r="DE56" s="750"/>
      <c r="DF56" s="751"/>
      <c r="DG56" s="749"/>
      <c r="DH56" s="750"/>
      <c r="DI56" s="750"/>
      <c r="DJ56" s="750"/>
      <c r="DK56" s="751"/>
      <c r="DL56" s="749"/>
      <c r="DM56" s="750"/>
      <c r="DN56" s="750"/>
      <c r="DO56" s="750"/>
      <c r="DP56" s="751"/>
      <c r="DQ56" s="749"/>
      <c r="DR56" s="750"/>
      <c r="DS56" s="750"/>
      <c r="DT56" s="750"/>
      <c r="DU56" s="751"/>
      <c r="DV56" s="776"/>
      <c r="DW56" s="777"/>
      <c r="DX56" s="777"/>
      <c r="DY56" s="777"/>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9"/>
      <c r="CI57" s="750"/>
      <c r="CJ57" s="750"/>
      <c r="CK57" s="750"/>
      <c r="CL57" s="751"/>
      <c r="CM57" s="749"/>
      <c r="CN57" s="750"/>
      <c r="CO57" s="750"/>
      <c r="CP57" s="750"/>
      <c r="CQ57" s="751"/>
      <c r="CR57" s="749"/>
      <c r="CS57" s="750"/>
      <c r="CT57" s="750"/>
      <c r="CU57" s="750"/>
      <c r="CV57" s="751"/>
      <c r="CW57" s="749"/>
      <c r="CX57" s="750"/>
      <c r="CY57" s="750"/>
      <c r="CZ57" s="750"/>
      <c r="DA57" s="751"/>
      <c r="DB57" s="749"/>
      <c r="DC57" s="750"/>
      <c r="DD57" s="750"/>
      <c r="DE57" s="750"/>
      <c r="DF57" s="751"/>
      <c r="DG57" s="749"/>
      <c r="DH57" s="750"/>
      <c r="DI57" s="750"/>
      <c r="DJ57" s="750"/>
      <c r="DK57" s="751"/>
      <c r="DL57" s="749"/>
      <c r="DM57" s="750"/>
      <c r="DN57" s="750"/>
      <c r="DO57" s="750"/>
      <c r="DP57" s="751"/>
      <c r="DQ57" s="749"/>
      <c r="DR57" s="750"/>
      <c r="DS57" s="750"/>
      <c r="DT57" s="750"/>
      <c r="DU57" s="751"/>
      <c r="DV57" s="776"/>
      <c r="DW57" s="777"/>
      <c r="DX57" s="777"/>
      <c r="DY57" s="777"/>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9"/>
      <c r="CI58" s="750"/>
      <c r="CJ58" s="750"/>
      <c r="CK58" s="750"/>
      <c r="CL58" s="751"/>
      <c r="CM58" s="749"/>
      <c r="CN58" s="750"/>
      <c r="CO58" s="750"/>
      <c r="CP58" s="750"/>
      <c r="CQ58" s="751"/>
      <c r="CR58" s="749"/>
      <c r="CS58" s="750"/>
      <c r="CT58" s="750"/>
      <c r="CU58" s="750"/>
      <c r="CV58" s="751"/>
      <c r="CW58" s="749"/>
      <c r="CX58" s="750"/>
      <c r="CY58" s="750"/>
      <c r="CZ58" s="750"/>
      <c r="DA58" s="751"/>
      <c r="DB58" s="749"/>
      <c r="DC58" s="750"/>
      <c r="DD58" s="750"/>
      <c r="DE58" s="750"/>
      <c r="DF58" s="751"/>
      <c r="DG58" s="749"/>
      <c r="DH58" s="750"/>
      <c r="DI58" s="750"/>
      <c r="DJ58" s="750"/>
      <c r="DK58" s="751"/>
      <c r="DL58" s="749"/>
      <c r="DM58" s="750"/>
      <c r="DN58" s="750"/>
      <c r="DO58" s="750"/>
      <c r="DP58" s="751"/>
      <c r="DQ58" s="749"/>
      <c r="DR58" s="750"/>
      <c r="DS58" s="750"/>
      <c r="DT58" s="750"/>
      <c r="DU58" s="751"/>
      <c r="DV58" s="776"/>
      <c r="DW58" s="777"/>
      <c r="DX58" s="777"/>
      <c r="DY58" s="777"/>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9"/>
      <c r="CI59" s="750"/>
      <c r="CJ59" s="750"/>
      <c r="CK59" s="750"/>
      <c r="CL59" s="751"/>
      <c r="CM59" s="749"/>
      <c r="CN59" s="750"/>
      <c r="CO59" s="750"/>
      <c r="CP59" s="750"/>
      <c r="CQ59" s="751"/>
      <c r="CR59" s="749"/>
      <c r="CS59" s="750"/>
      <c r="CT59" s="750"/>
      <c r="CU59" s="750"/>
      <c r="CV59" s="751"/>
      <c r="CW59" s="749"/>
      <c r="CX59" s="750"/>
      <c r="CY59" s="750"/>
      <c r="CZ59" s="750"/>
      <c r="DA59" s="751"/>
      <c r="DB59" s="749"/>
      <c r="DC59" s="750"/>
      <c r="DD59" s="750"/>
      <c r="DE59" s="750"/>
      <c r="DF59" s="751"/>
      <c r="DG59" s="749"/>
      <c r="DH59" s="750"/>
      <c r="DI59" s="750"/>
      <c r="DJ59" s="750"/>
      <c r="DK59" s="751"/>
      <c r="DL59" s="749"/>
      <c r="DM59" s="750"/>
      <c r="DN59" s="750"/>
      <c r="DO59" s="750"/>
      <c r="DP59" s="751"/>
      <c r="DQ59" s="749"/>
      <c r="DR59" s="750"/>
      <c r="DS59" s="750"/>
      <c r="DT59" s="750"/>
      <c r="DU59" s="751"/>
      <c r="DV59" s="776"/>
      <c r="DW59" s="777"/>
      <c r="DX59" s="777"/>
      <c r="DY59" s="777"/>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9"/>
      <c r="CI60" s="750"/>
      <c r="CJ60" s="750"/>
      <c r="CK60" s="750"/>
      <c r="CL60" s="751"/>
      <c r="CM60" s="749"/>
      <c r="CN60" s="750"/>
      <c r="CO60" s="750"/>
      <c r="CP60" s="750"/>
      <c r="CQ60" s="751"/>
      <c r="CR60" s="749"/>
      <c r="CS60" s="750"/>
      <c r="CT60" s="750"/>
      <c r="CU60" s="750"/>
      <c r="CV60" s="751"/>
      <c r="CW60" s="749"/>
      <c r="CX60" s="750"/>
      <c r="CY60" s="750"/>
      <c r="CZ60" s="750"/>
      <c r="DA60" s="751"/>
      <c r="DB60" s="749"/>
      <c r="DC60" s="750"/>
      <c r="DD60" s="750"/>
      <c r="DE60" s="750"/>
      <c r="DF60" s="751"/>
      <c r="DG60" s="749"/>
      <c r="DH60" s="750"/>
      <c r="DI60" s="750"/>
      <c r="DJ60" s="750"/>
      <c r="DK60" s="751"/>
      <c r="DL60" s="749"/>
      <c r="DM60" s="750"/>
      <c r="DN60" s="750"/>
      <c r="DO60" s="750"/>
      <c r="DP60" s="751"/>
      <c r="DQ60" s="749"/>
      <c r="DR60" s="750"/>
      <c r="DS60" s="750"/>
      <c r="DT60" s="750"/>
      <c r="DU60" s="751"/>
      <c r="DV60" s="776"/>
      <c r="DW60" s="777"/>
      <c r="DX60" s="777"/>
      <c r="DY60" s="777"/>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9"/>
      <c r="CI61" s="750"/>
      <c r="CJ61" s="750"/>
      <c r="CK61" s="750"/>
      <c r="CL61" s="751"/>
      <c r="CM61" s="749"/>
      <c r="CN61" s="750"/>
      <c r="CO61" s="750"/>
      <c r="CP61" s="750"/>
      <c r="CQ61" s="751"/>
      <c r="CR61" s="749"/>
      <c r="CS61" s="750"/>
      <c r="CT61" s="750"/>
      <c r="CU61" s="750"/>
      <c r="CV61" s="751"/>
      <c r="CW61" s="749"/>
      <c r="CX61" s="750"/>
      <c r="CY61" s="750"/>
      <c r="CZ61" s="750"/>
      <c r="DA61" s="751"/>
      <c r="DB61" s="749"/>
      <c r="DC61" s="750"/>
      <c r="DD61" s="750"/>
      <c r="DE61" s="750"/>
      <c r="DF61" s="751"/>
      <c r="DG61" s="749"/>
      <c r="DH61" s="750"/>
      <c r="DI61" s="750"/>
      <c r="DJ61" s="750"/>
      <c r="DK61" s="751"/>
      <c r="DL61" s="749"/>
      <c r="DM61" s="750"/>
      <c r="DN61" s="750"/>
      <c r="DO61" s="750"/>
      <c r="DP61" s="751"/>
      <c r="DQ61" s="749"/>
      <c r="DR61" s="750"/>
      <c r="DS61" s="750"/>
      <c r="DT61" s="750"/>
      <c r="DU61" s="751"/>
      <c r="DV61" s="776"/>
      <c r="DW61" s="777"/>
      <c r="DX61" s="777"/>
      <c r="DY61" s="777"/>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396</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9"/>
      <c r="CI62" s="750"/>
      <c r="CJ62" s="750"/>
      <c r="CK62" s="750"/>
      <c r="CL62" s="751"/>
      <c r="CM62" s="749"/>
      <c r="CN62" s="750"/>
      <c r="CO62" s="750"/>
      <c r="CP62" s="750"/>
      <c r="CQ62" s="751"/>
      <c r="CR62" s="749"/>
      <c r="CS62" s="750"/>
      <c r="CT62" s="750"/>
      <c r="CU62" s="750"/>
      <c r="CV62" s="751"/>
      <c r="CW62" s="749"/>
      <c r="CX62" s="750"/>
      <c r="CY62" s="750"/>
      <c r="CZ62" s="750"/>
      <c r="DA62" s="751"/>
      <c r="DB62" s="749"/>
      <c r="DC62" s="750"/>
      <c r="DD62" s="750"/>
      <c r="DE62" s="750"/>
      <c r="DF62" s="751"/>
      <c r="DG62" s="749"/>
      <c r="DH62" s="750"/>
      <c r="DI62" s="750"/>
      <c r="DJ62" s="750"/>
      <c r="DK62" s="751"/>
      <c r="DL62" s="749"/>
      <c r="DM62" s="750"/>
      <c r="DN62" s="750"/>
      <c r="DO62" s="750"/>
      <c r="DP62" s="751"/>
      <c r="DQ62" s="749"/>
      <c r="DR62" s="750"/>
      <c r="DS62" s="750"/>
      <c r="DT62" s="750"/>
      <c r="DU62" s="751"/>
      <c r="DV62" s="776"/>
      <c r="DW62" s="777"/>
      <c r="DX62" s="777"/>
      <c r="DY62" s="777"/>
      <c r="DZ62" s="779"/>
      <c r="EA62" s="230"/>
    </row>
    <row r="63" spans="1:131" ht="26.25" customHeight="1" thickBot="1" x14ac:dyDescent="0.25">
      <c r="A63" s="240" t="s">
        <v>376</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3377</v>
      </c>
      <c r="AG63" s="843"/>
      <c r="AH63" s="843"/>
      <c r="AI63" s="843"/>
      <c r="AJ63" s="844"/>
      <c r="AK63" s="845"/>
      <c r="AL63" s="840"/>
      <c r="AM63" s="840"/>
      <c r="AN63" s="840"/>
      <c r="AO63" s="840"/>
      <c r="AP63" s="843">
        <v>1789</v>
      </c>
      <c r="AQ63" s="843"/>
      <c r="AR63" s="843"/>
      <c r="AS63" s="843"/>
      <c r="AT63" s="843"/>
      <c r="AU63" s="843">
        <v>664</v>
      </c>
      <c r="AV63" s="843"/>
      <c r="AW63" s="843"/>
      <c r="AX63" s="843"/>
      <c r="AY63" s="843"/>
      <c r="AZ63" s="847"/>
      <c r="BA63" s="847"/>
      <c r="BB63" s="847"/>
      <c r="BC63" s="847"/>
      <c r="BD63" s="847"/>
      <c r="BE63" s="848"/>
      <c r="BF63" s="848"/>
      <c r="BG63" s="848"/>
      <c r="BH63" s="848"/>
      <c r="BI63" s="849"/>
      <c r="BJ63" s="850" t="s">
        <v>121</v>
      </c>
      <c r="BK63" s="851"/>
      <c r="BL63" s="851"/>
      <c r="BM63" s="851"/>
      <c r="BN63" s="852"/>
      <c r="BO63" s="241"/>
      <c r="BP63" s="241"/>
      <c r="BQ63" s="238">
        <v>57</v>
      </c>
      <c r="BR63" s="239"/>
      <c r="BS63" s="776"/>
      <c r="BT63" s="777"/>
      <c r="BU63" s="777"/>
      <c r="BV63" s="777"/>
      <c r="BW63" s="777"/>
      <c r="BX63" s="777"/>
      <c r="BY63" s="777"/>
      <c r="BZ63" s="777"/>
      <c r="CA63" s="777"/>
      <c r="CB63" s="777"/>
      <c r="CC63" s="777"/>
      <c r="CD63" s="777"/>
      <c r="CE63" s="777"/>
      <c r="CF63" s="777"/>
      <c r="CG63" s="778"/>
      <c r="CH63" s="749"/>
      <c r="CI63" s="750"/>
      <c r="CJ63" s="750"/>
      <c r="CK63" s="750"/>
      <c r="CL63" s="751"/>
      <c r="CM63" s="749"/>
      <c r="CN63" s="750"/>
      <c r="CO63" s="750"/>
      <c r="CP63" s="750"/>
      <c r="CQ63" s="751"/>
      <c r="CR63" s="749"/>
      <c r="CS63" s="750"/>
      <c r="CT63" s="750"/>
      <c r="CU63" s="750"/>
      <c r="CV63" s="751"/>
      <c r="CW63" s="749"/>
      <c r="CX63" s="750"/>
      <c r="CY63" s="750"/>
      <c r="CZ63" s="750"/>
      <c r="DA63" s="751"/>
      <c r="DB63" s="749"/>
      <c r="DC63" s="750"/>
      <c r="DD63" s="750"/>
      <c r="DE63" s="750"/>
      <c r="DF63" s="751"/>
      <c r="DG63" s="749"/>
      <c r="DH63" s="750"/>
      <c r="DI63" s="750"/>
      <c r="DJ63" s="750"/>
      <c r="DK63" s="751"/>
      <c r="DL63" s="749"/>
      <c r="DM63" s="750"/>
      <c r="DN63" s="750"/>
      <c r="DO63" s="750"/>
      <c r="DP63" s="751"/>
      <c r="DQ63" s="749"/>
      <c r="DR63" s="750"/>
      <c r="DS63" s="750"/>
      <c r="DT63" s="750"/>
      <c r="DU63" s="751"/>
      <c r="DV63" s="776"/>
      <c r="DW63" s="777"/>
      <c r="DX63" s="777"/>
      <c r="DY63" s="777"/>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9"/>
      <c r="CI64" s="750"/>
      <c r="CJ64" s="750"/>
      <c r="CK64" s="750"/>
      <c r="CL64" s="751"/>
      <c r="CM64" s="749"/>
      <c r="CN64" s="750"/>
      <c r="CO64" s="750"/>
      <c r="CP64" s="750"/>
      <c r="CQ64" s="751"/>
      <c r="CR64" s="749"/>
      <c r="CS64" s="750"/>
      <c r="CT64" s="750"/>
      <c r="CU64" s="750"/>
      <c r="CV64" s="751"/>
      <c r="CW64" s="749"/>
      <c r="CX64" s="750"/>
      <c r="CY64" s="750"/>
      <c r="CZ64" s="750"/>
      <c r="DA64" s="751"/>
      <c r="DB64" s="749"/>
      <c r="DC64" s="750"/>
      <c r="DD64" s="750"/>
      <c r="DE64" s="750"/>
      <c r="DF64" s="751"/>
      <c r="DG64" s="749"/>
      <c r="DH64" s="750"/>
      <c r="DI64" s="750"/>
      <c r="DJ64" s="750"/>
      <c r="DK64" s="751"/>
      <c r="DL64" s="749"/>
      <c r="DM64" s="750"/>
      <c r="DN64" s="750"/>
      <c r="DO64" s="750"/>
      <c r="DP64" s="751"/>
      <c r="DQ64" s="749"/>
      <c r="DR64" s="750"/>
      <c r="DS64" s="750"/>
      <c r="DT64" s="750"/>
      <c r="DU64" s="751"/>
      <c r="DV64" s="776"/>
      <c r="DW64" s="777"/>
      <c r="DX64" s="777"/>
      <c r="DY64" s="777"/>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9"/>
      <c r="CI65" s="750"/>
      <c r="CJ65" s="750"/>
      <c r="CK65" s="750"/>
      <c r="CL65" s="751"/>
      <c r="CM65" s="749"/>
      <c r="CN65" s="750"/>
      <c r="CO65" s="750"/>
      <c r="CP65" s="750"/>
      <c r="CQ65" s="751"/>
      <c r="CR65" s="749"/>
      <c r="CS65" s="750"/>
      <c r="CT65" s="750"/>
      <c r="CU65" s="750"/>
      <c r="CV65" s="751"/>
      <c r="CW65" s="749"/>
      <c r="CX65" s="750"/>
      <c r="CY65" s="750"/>
      <c r="CZ65" s="750"/>
      <c r="DA65" s="751"/>
      <c r="DB65" s="749"/>
      <c r="DC65" s="750"/>
      <c r="DD65" s="750"/>
      <c r="DE65" s="750"/>
      <c r="DF65" s="751"/>
      <c r="DG65" s="749"/>
      <c r="DH65" s="750"/>
      <c r="DI65" s="750"/>
      <c r="DJ65" s="750"/>
      <c r="DK65" s="751"/>
      <c r="DL65" s="749"/>
      <c r="DM65" s="750"/>
      <c r="DN65" s="750"/>
      <c r="DO65" s="750"/>
      <c r="DP65" s="751"/>
      <c r="DQ65" s="749"/>
      <c r="DR65" s="750"/>
      <c r="DS65" s="750"/>
      <c r="DT65" s="750"/>
      <c r="DU65" s="751"/>
      <c r="DV65" s="776"/>
      <c r="DW65" s="777"/>
      <c r="DX65" s="777"/>
      <c r="DY65" s="777"/>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2">
      <c r="A68" s="236">
        <v>1</v>
      </c>
      <c r="B68" s="868" t="s">
        <v>546</v>
      </c>
      <c r="C68" s="869"/>
      <c r="D68" s="869"/>
      <c r="E68" s="869"/>
      <c r="F68" s="869"/>
      <c r="G68" s="869"/>
      <c r="H68" s="869"/>
      <c r="I68" s="869"/>
      <c r="J68" s="869"/>
      <c r="K68" s="869"/>
      <c r="L68" s="869"/>
      <c r="M68" s="869"/>
      <c r="N68" s="869"/>
      <c r="O68" s="869"/>
      <c r="P68" s="870"/>
      <c r="Q68" s="871">
        <v>1787</v>
      </c>
      <c r="R68" s="865"/>
      <c r="S68" s="865"/>
      <c r="T68" s="865"/>
      <c r="U68" s="865"/>
      <c r="V68" s="865">
        <v>1723</v>
      </c>
      <c r="W68" s="865"/>
      <c r="X68" s="865"/>
      <c r="Y68" s="865"/>
      <c r="Z68" s="865"/>
      <c r="AA68" s="865">
        <v>64</v>
      </c>
      <c r="AB68" s="865"/>
      <c r="AC68" s="865"/>
      <c r="AD68" s="865"/>
      <c r="AE68" s="865"/>
      <c r="AF68" s="865">
        <v>64</v>
      </c>
      <c r="AG68" s="865"/>
      <c r="AH68" s="865"/>
      <c r="AI68" s="865"/>
      <c r="AJ68" s="865"/>
      <c r="AK68" s="865">
        <v>42</v>
      </c>
      <c r="AL68" s="865"/>
      <c r="AM68" s="865"/>
      <c r="AN68" s="865"/>
      <c r="AO68" s="865"/>
      <c r="AP68" s="865">
        <v>931</v>
      </c>
      <c r="AQ68" s="865"/>
      <c r="AR68" s="865"/>
      <c r="AS68" s="865"/>
      <c r="AT68" s="865"/>
      <c r="AU68" s="865">
        <v>83</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2">
      <c r="A69" s="238">
        <v>2</v>
      </c>
      <c r="B69" s="872" t="s">
        <v>547</v>
      </c>
      <c r="C69" s="873"/>
      <c r="D69" s="873"/>
      <c r="E69" s="873"/>
      <c r="F69" s="873"/>
      <c r="G69" s="873"/>
      <c r="H69" s="873"/>
      <c r="I69" s="873"/>
      <c r="J69" s="873"/>
      <c r="K69" s="873"/>
      <c r="L69" s="873"/>
      <c r="M69" s="873"/>
      <c r="N69" s="873"/>
      <c r="O69" s="873"/>
      <c r="P69" s="874"/>
      <c r="Q69" s="875">
        <v>63</v>
      </c>
      <c r="R69" s="829"/>
      <c r="S69" s="829"/>
      <c r="T69" s="829"/>
      <c r="U69" s="829"/>
      <c r="V69" s="829">
        <v>61</v>
      </c>
      <c r="W69" s="829"/>
      <c r="X69" s="829"/>
      <c r="Y69" s="829"/>
      <c r="Z69" s="829"/>
      <c r="AA69" s="829">
        <v>2</v>
      </c>
      <c r="AB69" s="829"/>
      <c r="AC69" s="829"/>
      <c r="AD69" s="829"/>
      <c r="AE69" s="829"/>
      <c r="AF69" s="829">
        <v>599</v>
      </c>
      <c r="AG69" s="829"/>
      <c r="AH69" s="829"/>
      <c r="AI69" s="829"/>
      <c r="AJ69" s="829"/>
      <c r="AK69" s="829">
        <v>63</v>
      </c>
      <c r="AL69" s="829"/>
      <c r="AM69" s="829"/>
      <c r="AN69" s="829"/>
      <c r="AO69" s="829"/>
      <c r="AP69" s="829" t="s">
        <v>555</v>
      </c>
      <c r="AQ69" s="829"/>
      <c r="AR69" s="829"/>
      <c r="AS69" s="829"/>
      <c r="AT69" s="829"/>
      <c r="AU69" s="829" t="s">
        <v>555</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2">
      <c r="A70" s="238">
        <v>3</v>
      </c>
      <c r="B70" s="872" t="s">
        <v>548</v>
      </c>
      <c r="C70" s="873"/>
      <c r="D70" s="873"/>
      <c r="E70" s="873"/>
      <c r="F70" s="873"/>
      <c r="G70" s="873"/>
      <c r="H70" s="873"/>
      <c r="I70" s="873"/>
      <c r="J70" s="873"/>
      <c r="K70" s="873"/>
      <c r="L70" s="873"/>
      <c r="M70" s="873"/>
      <c r="N70" s="873"/>
      <c r="O70" s="873"/>
      <c r="P70" s="874"/>
      <c r="Q70" s="875">
        <v>113</v>
      </c>
      <c r="R70" s="829"/>
      <c r="S70" s="829"/>
      <c r="T70" s="829"/>
      <c r="U70" s="829"/>
      <c r="V70" s="829">
        <v>97</v>
      </c>
      <c r="W70" s="829"/>
      <c r="X70" s="829"/>
      <c r="Y70" s="829"/>
      <c r="Z70" s="829"/>
      <c r="AA70" s="829">
        <v>16</v>
      </c>
      <c r="AB70" s="829"/>
      <c r="AC70" s="829"/>
      <c r="AD70" s="829"/>
      <c r="AE70" s="829"/>
      <c r="AF70" s="829">
        <v>16</v>
      </c>
      <c r="AG70" s="829"/>
      <c r="AH70" s="829"/>
      <c r="AI70" s="829"/>
      <c r="AJ70" s="829"/>
      <c r="AK70" s="829" t="s">
        <v>555</v>
      </c>
      <c r="AL70" s="829"/>
      <c r="AM70" s="829"/>
      <c r="AN70" s="829"/>
      <c r="AO70" s="829"/>
      <c r="AP70" s="829" t="s">
        <v>555</v>
      </c>
      <c r="AQ70" s="829"/>
      <c r="AR70" s="829"/>
      <c r="AS70" s="829"/>
      <c r="AT70" s="829"/>
      <c r="AU70" s="829" t="s">
        <v>555</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2">
      <c r="A71" s="238">
        <v>4</v>
      </c>
      <c r="B71" s="872" t="s">
        <v>549</v>
      </c>
      <c r="C71" s="873"/>
      <c r="D71" s="873"/>
      <c r="E71" s="873"/>
      <c r="F71" s="873"/>
      <c r="G71" s="873"/>
      <c r="H71" s="873"/>
      <c r="I71" s="873"/>
      <c r="J71" s="873"/>
      <c r="K71" s="873"/>
      <c r="L71" s="873"/>
      <c r="M71" s="873"/>
      <c r="N71" s="873"/>
      <c r="O71" s="873"/>
      <c r="P71" s="874"/>
      <c r="Q71" s="875">
        <v>141</v>
      </c>
      <c r="R71" s="829"/>
      <c r="S71" s="829"/>
      <c r="T71" s="829"/>
      <c r="U71" s="829"/>
      <c r="V71" s="829">
        <v>131</v>
      </c>
      <c r="W71" s="829"/>
      <c r="X71" s="829"/>
      <c r="Y71" s="829"/>
      <c r="Z71" s="829"/>
      <c r="AA71" s="829">
        <v>10</v>
      </c>
      <c r="AB71" s="829"/>
      <c r="AC71" s="829"/>
      <c r="AD71" s="829"/>
      <c r="AE71" s="829"/>
      <c r="AF71" s="829">
        <v>10</v>
      </c>
      <c r="AG71" s="829"/>
      <c r="AH71" s="829"/>
      <c r="AI71" s="829"/>
      <c r="AJ71" s="829"/>
      <c r="AK71" s="829">
        <v>5</v>
      </c>
      <c r="AL71" s="829"/>
      <c r="AM71" s="829"/>
      <c r="AN71" s="829"/>
      <c r="AO71" s="829"/>
      <c r="AP71" s="829" t="s">
        <v>555</v>
      </c>
      <c r="AQ71" s="829"/>
      <c r="AR71" s="829"/>
      <c r="AS71" s="829"/>
      <c r="AT71" s="829"/>
      <c r="AU71" s="829" t="s">
        <v>555</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2">
      <c r="A72" s="238">
        <v>5</v>
      </c>
      <c r="B72" s="872" t="s">
        <v>550</v>
      </c>
      <c r="C72" s="873"/>
      <c r="D72" s="873"/>
      <c r="E72" s="873"/>
      <c r="F72" s="873"/>
      <c r="G72" s="873"/>
      <c r="H72" s="873"/>
      <c r="I72" s="873"/>
      <c r="J72" s="873"/>
      <c r="K72" s="873"/>
      <c r="L72" s="873"/>
      <c r="M72" s="873"/>
      <c r="N72" s="873"/>
      <c r="O72" s="873"/>
      <c r="P72" s="874"/>
      <c r="Q72" s="875">
        <v>265484</v>
      </c>
      <c r="R72" s="829"/>
      <c r="S72" s="829"/>
      <c r="T72" s="829"/>
      <c r="U72" s="829"/>
      <c r="V72" s="829">
        <v>260529</v>
      </c>
      <c r="W72" s="829"/>
      <c r="X72" s="829"/>
      <c r="Y72" s="829"/>
      <c r="Z72" s="829"/>
      <c r="AA72" s="829">
        <v>4955</v>
      </c>
      <c r="AB72" s="829"/>
      <c r="AC72" s="829"/>
      <c r="AD72" s="829"/>
      <c r="AE72" s="829"/>
      <c r="AF72" s="829">
        <v>4502</v>
      </c>
      <c r="AG72" s="829"/>
      <c r="AH72" s="829"/>
      <c r="AI72" s="829"/>
      <c r="AJ72" s="829"/>
      <c r="AK72" s="829">
        <v>2205</v>
      </c>
      <c r="AL72" s="829"/>
      <c r="AM72" s="829"/>
      <c r="AN72" s="829"/>
      <c r="AO72" s="829"/>
      <c r="AP72" s="829" t="s">
        <v>555</v>
      </c>
      <c r="AQ72" s="829"/>
      <c r="AR72" s="829"/>
      <c r="AS72" s="829"/>
      <c r="AT72" s="829"/>
      <c r="AU72" s="829" t="s">
        <v>555</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2">
      <c r="A73" s="238">
        <v>6</v>
      </c>
      <c r="B73" s="872" t="s">
        <v>551</v>
      </c>
      <c r="C73" s="873"/>
      <c r="D73" s="873"/>
      <c r="E73" s="873"/>
      <c r="F73" s="873"/>
      <c r="G73" s="873"/>
      <c r="H73" s="873"/>
      <c r="I73" s="873"/>
      <c r="J73" s="873"/>
      <c r="K73" s="873"/>
      <c r="L73" s="873"/>
      <c r="M73" s="873"/>
      <c r="N73" s="873"/>
      <c r="O73" s="873"/>
      <c r="P73" s="874"/>
      <c r="Q73" s="875">
        <v>4231</v>
      </c>
      <c r="R73" s="829"/>
      <c r="S73" s="829"/>
      <c r="T73" s="829"/>
      <c r="U73" s="829"/>
      <c r="V73" s="829">
        <v>3817</v>
      </c>
      <c r="W73" s="829"/>
      <c r="X73" s="829"/>
      <c r="Y73" s="829"/>
      <c r="Z73" s="829"/>
      <c r="AA73" s="829">
        <v>414</v>
      </c>
      <c r="AB73" s="829"/>
      <c r="AC73" s="829"/>
      <c r="AD73" s="829"/>
      <c r="AE73" s="829"/>
      <c r="AF73" s="829">
        <v>414</v>
      </c>
      <c r="AG73" s="829"/>
      <c r="AH73" s="829"/>
      <c r="AI73" s="829"/>
      <c r="AJ73" s="829"/>
      <c r="AK73" s="829" t="s">
        <v>555</v>
      </c>
      <c r="AL73" s="829"/>
      <c r="AM73" s="829"/>
      <c r="AN73" s="829"/>
      <c r="AO73" s="829"/>
      <c r="AP73" s="829" t="s">
        <v>555</v>
      </c>
      <c r="AQ73" s="829"/>
      <c r="AR73" s="829"/>
      <c r="AS73" s="829"/>
      <c r="AT73" s="829"/>
      <c r="AU73" s="829" t="s">
        <v>555</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2">
      <c r="A74" s="238">
        <v>7</v>
      </c>
      <c r="B74" s="872" t="s">
        <v>552</v>
      </c>
      <c r="C74" s="873"/>
      <c r="D74" s="873"/>
      <c r="E74" s="873"/>
      <c r="F74" s="873"/>
      <c r="G74" s="873"/>
      <c r="H74" s="873"/>
      <c r="I74" s="873"/>
      <c r="J74" s="873"/>
      <c r="K74" s="873"/>
      <c r="L74" s="873"/>
      <c r="M74" s="873"/>
      <c r="N74" s="873"/>
      <c r="O74" s="873"/>
      <c r="P74" s="874"/>
      <c r="Q74" s="875">
        <v>176</v>
      </c>
      <c r="R74" s="829"/>
      <c r="S74" s="829"/>
      <c r="T74" s="829"/>
      <c r="U74" s="829"/>
      <c r="V74" s="829">
        <v>142</v>
      </c>
      <c r="W74" s="829"/>
      <c r="X74" s="829"/>
      <c r="Y74" s="829"/>
      <c r="Z74" s="829"/>
      <c r="AA74" s="829">
        <v>34</v>
      </c>
      <c r="AB74" s="829"/>
      <c r="AC74" s="829"/>
      <c r="AD74" s="829"/>
      <c r="AE74" s="829"/>
      <c r="AF74" s="829">
        <v>34</v>
      </c>
      <c r="AG74" s="829"/>
      <c r="AH74" s="829"/>
      <c r="AI74" s="829"/>
      <c r="AJ74" s="829"/>
      <c r="AK74" s="829">
        <v>19</v>
      </c>
      <c r="AL74" s="829"/>
      <c r="AM74" s="829"/>
      <c r="AN74" s="829"/>
      <c r="AO74" s="829"/>
      <c r="AP74" s="829" t="s">
        <v>555</v>
      </c>
      <c r="AQ74" s="829"/>
      <c r="AR74" s="829"/>
      <c r="AS74" s="829"/>
      <c r="AT74" s="829"/>
      <c r="AU74" s="829" t="s">
        <v>555</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2">
      <c r="A75" s="238">
        <v>8</v>
      </c>
      <c r="B75" s="872" t="s">
        <v>553</v>
      </c>
      <c r="C75" s="873"/>
      <c r="D75" s="873"/>
      <c r="E75" s="873"/>
      <c r="F75" s="873"/>
      <c r="G75" s="873"/>
      <c r="H75" s="873"/>
      <c r="I75" s="873"/>
      <c r="J75" s="873"/>
      <c r="K75" s="873"/>
      <c r="L75" s="873"/>
      <c r="M75" s="873"/>
      <c r="N75" s="873"/>
      <c r="O75" s="873"/>
      <c r="P75" s="874"/>
      <c r="Q75" s="876">
        <v>366</v>
      </c>
      <c r="R75" s="877"/>
      <c r="S75" s="877"/>
      <c r="T75" s="877"/>
      <c r="U75" s="832"/>
      <c r="V75" s="878">
        <v>329</v>
      </c>
      <c r="W75" s="877"/>
      <c r="X75" s="877"/>
      <c r="Y75" s="877"/>
      <c r="Z75" s="832"/>
      <c r="AA75" s="878">
        <v>37</v>
      </c>
      <c r="AB75" s="877"/>
      <c r="AC75" s="877"/>
      <c r="AD75" s="877"/>
      <c r="AE75" s="832"/>
      <c r="AF75" s="878">
        <v>419</v>
      </c>
      <c r="AG75" s="877"/>
      <c r="AH75" s="877"/>
      <c r="AI75" s="877"/>
      <c r="AJ75" s="832"/>
      <c r="AK75" s="878">
        <v>451</v>
      </c>
      <c r="AL75" s="877"/>
      <c r="AM75" s="877"/>
      <c r="AN75" s="877"/>
      <c r="AO75" s="832"/>
      <c r="AP75" s="878">
        <v>1496</v>
      </c>
      <c r="AQ75" s="877"/>
      <c r="AR75" s="877"/>
      <c r="AS75" s="877"/>
      <c r="AT75" s="832"/>
      <c r="AU75" s="878">
        <v>129</v>
      </c>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2">
      <c r="A76" s="238">
        <v>9</v>
      </c>
      <c r="B76" s="872" t="s">
        <v>554</v>
      </c>
      <c r="C76" s="873"/>
      <c r="D76" s="873"/>
      <c r="E76" s="873"/>
      <c r="F76" s="873"/>
      <c r="G76" s="873"/>
      <c r="H76" s="873"/>
      <c r="I76" s="873"/>
      <c r="J76" s="873"/>
      <c r="K76" s="873"/>
      <c r="L76" s="873"/>
      <c r="M76" s="873"/>
      <c r="N76" s="873"/>
      <c r="O76" s="873"/>
      <c r="P76" s="874"/>
      <c r="Q76" s="876">
        <v>156</v>
      </c>
      <c r="R76" s="877"/>
      <c r="S76" s="877"/>
      <c r="T76" s="877"/>
      <c r="U76" s="832"/>
      <c r="V76" s="878">
        <v>37</v>
      </c>
      <c r="W76" s="877"/>
      <c r="X76" s="877"/>
      <c r="Y76" s="877"/>
      <c r="Z76" s="832"/>
      <c r="AA76" s="878">
        <v>119</v>
      </c>
      <c r="AB76" s="877"/>
      <c r="AC76" s="877"/>
      <c r="AD76" s="877"/>
      <c r="AE76" s="832"/>
      <c r="AF76" s="878">
        <v>4</v>
      </c>
      <c r="AG76" s="877"/>
      <c r="AH76" s="877"/>
      <c r="AI76" s="877"/>
      <c r="AJ76" s="832"/>
      <c r="AK76" s="878" t="s">
        <v>555</v>
      </c>
      <c r="AL76" s="877"/>
      <c r="AM76" s="877"/>
      <c r="AN76" s="877"/>
      <c r="AO76" s="832"/>
      <c r="AP76" s="878" t="s">
        <v>555</v>
      </c>
      <c r="AQ76" s="877"/>
      <c r="AR76" s="877"/>
      <c r="AS76" s="877"/>
      <c r="AT76" s="832"/>
      <c r="AU76" s="878">
        <v>259</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2">
      <c r="A77" s="238">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2">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2">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2">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2">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2">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2">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2">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2">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2">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2">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5">
      <c r="A88" s="240" t="s">
        <v>376</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6062</v>
      </c>
      <c r="AG88" s="843"/>
      <c r="AH88" s="843"/>
      <c r="AI88" s="843"/>
      <c r="AJ88" s="843"/>
      <c r="AK88" s="840"/>
      <c r="AL88" s="840"/>
      <c r="AM88" s="840"/>
      <c r="AN88" s="840"/>
      <c r="AO88" s="840"/>
      <c r="AP88" s="843">
        <v>2427</v>
      </c>
      <c r="AQ88" s="843"/>
      <c r="AR88" s="843"/>
      <c r="AS88" s="843"/>
      <c r="AT88" s="843"/>
      <c r="AU88" s="843">
        <v>471</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156</v>
      </c>
      <c r="CS102" s="851"/>
      <c r="CT102" s="851"/>
      <c r="CU102" s="851"/>
      <c r="CV102" s="890"/>
      <c r="CW102" s="889"/>
      <c r="CX102" s="851"/>
      <c r="CY102" s="851"/>
      <c r="CZ102" s="851"/>
      <c r="DA102" s="890"/>
      <c r="DB102" s="889">
        <v>287</v>
      </c>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30"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432369</v>
      </c>
      <c r="AB110" s="899"/>
      <c r="AC110" s="899"/>
      <c r="AD110" s="899"/>
      <c r="AE110" s="900"/>
      <c r="AF110" s="901">
        <v>306513</v>
      </c>
      <c r="AG110" s="899"/>
      <c r="AH110" s="899"/>
      <c r="AI110" s="899"/>
      <c r="AJ110" s="900"/>
      <c r="AK110" s="901">
        <v>291704</v>
      </c>
      <c r="AL110" s="899"/>
      <c r="AM110" s="899"/>
      <c r="AN110" s="899"/>
      <c r="AO110" s="900"/>
      <c r="AP110" s="902">
        <v>12.3</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3361563</v>
      </c>
      <c r="BR110" s="930"/>
      <c r="BS110" s="930"/>
      <c r="BT110" s="930"/>
      <c r="BU110" s="930"/>
      <c r="BV110" s="930">
        <v>3185052</v>
      </c>
      <c r="BW110" s="930"/>
      <c r="BX110" s="930"/>
      <c r="BY110" s="930"/>
      <c r="BZ110" s="930"/>
      <c r="CA110" s="930">
        <v>3137947</v>
      </c>
      <c r="CB110" s="930"/>
      <c r="CC110" s="930"/>
      <c r="CD110" s="930"/>
      <c r="CE110" s="930"/>
      <c r="CF110" s="943">
        <v>131.80000000000001</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121</v>
      </c>
      <c r="DH110" s="930"/>
      <c r="DI110" s="930"/>
      <c r="DJ110" s="930"/>
      <c r="DK110" s="930"/>
      <c r="DL110" s="930" t="s">
        <v>121</v>
      </c>
      <c r="DM110" s="930"/>
      <c r="DN110" s="930"/>
      <c r="DO110" s="930"/>
      <c r="DP110" s="930"/>
      <c r="DQ110" s="930" t="s">
        <v>121</v>
      </c>
      <c r="DR110" s="930"/>
      <c r="DS110" s="930"/>
      <c r="DT110" s="930"/>
      <c r="DU110" s="930"/>
      <c r="DV110" s="931" t="s">
        <v>121</v>
      </c>
      <c r="DW110" s="931"/>
      <c r="DX110" s="931"/>
      <c r="DY110" s="931"/>
      <c r="DZ110" s="932"/>
    </row>
    <row r="111" spans="1:131" s="230"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121</v>
      </c>
      <c r="AB111" s="937"/>
      <c r="AC111" s="937"/>
      <c r="AD111" s="937"/>
      <c r="AE111" s="938"/>
      <c r="AF111" s="939" t="s">
        <v>121</v>
      </c>
      <c r="AG111" s="937"/>
      <c r="AH111" s="937"/>
      <c r="AI111" s="937"/>
      <c r="AJ111" s="938"/>
      <c r="AK111" s="939" t="s">
        <v>121</v>
      </c>
      <c r="AL111" s="937"/>
      <c r="AM111" s="937"/>
      <c r="AN111" s="937"/>
      <c r="AO111" s="938"/>
      <c r="AP111" s="940" t="s">
        <v>121</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2136</v>
      </c>
      <c r="BR111" s="925"/>
      <c r="BS111" s="925"/>
      <c r="BT111" s="925"/>
      <c r="BU111" s="925"/>
      <c r="BV111" s="925">
        <v>1602</v>
      </c>
      <c r="BW111" s="925"/>
      <c r="BX111" s="925"/>
      <c r="BY111" s="925"/>
      <c r="BZ111" s="925"/>
      <c r="CA111" s="925">
        <v>1068</v>
      </c>
      <c r="CB111" s="925"/>
      <c r="CC111" s="925"/>
      <c r="CD111" s="925"/>
      <c r="CE111" s="925"/>
      <c r="CF111" s="919">
        <v>0</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121</v>
      </c>
      <c r="DH111" s="925"/>
      <c r="DI111" s="925"/>
      <c r="DJ111" s="925"/>
      <c r="DK111" s="925"/>
      <c r="DL111" s="925" t="s">
        <v>121</v>
      </c>
      <c r="DM111" s="925"/>
      <c r="DN111" s="925"/>
      <c r="DO111" s="925"/>
      <c r="DP111" s="925"/>
      <c r="DQ111" s="925" t="s">
        <v>121</v>
      </c>
      <c r="DR111" s="925"/>
      <c r="DS111" s="925"/>
      <c r="DT111" s="925"/>
      <c r="DU111" s="925"/>
      <c r="DV111" s="926" t="s">
        <v>121</v>
      </c>
      <c r="DW111" s="926"/>
      <c r="DX111" s="926"/>
      <c r="DY111" s="926"/>
      <c r="DZ111" s="927"/>
    </row>
    <row r="112" spans="1:131" s="230"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121</v>
      </c>
      <c r="AB112" s="958"/>
      <c r="AC112" s="958"/>
      <c r="AD112" s="958"/>
      <c r="AE112" s="959"/>
      <c r="AF112" s="960" t="s">
        <v>121</v>
      </c>
      <c r="AG112" s="958"/>
      <c r="AH112" s="958"/>
      <c r="AI112" s="958"/>
      <c r="AJ112" s="959"/>
      <c r="AK112" s="960" t="s">
        <v>121</v>
      </c>
      <c r="AL112" s="958"/>
      <c r="AM112" s="958"/>
      <c r="AN112" s="958"/>
      <c r="AO112" s="959"/>
      <c r="AP112" s="961" t="s">
        <v>121</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491007</v>
      </c>
      <c r="BR112" s="925"/>
      <c r="BS112" s="925"/>
      <c r="BT112" s="925"/>
      <c r="BU112" s="925"/>
      <c r="BV112" s="925">
        <v>598058</v>
      </c>
      <c r="BW112" s="925"/>
      <c r="BX112" s="925"/>
      <c r="BY112" s="925"/>
      <c r="BZ112" s="925"/>
      <c r="CA112" s="925">
        <v>664349</v>
      </c>
      <c r="CB112" s="925"/>
      <c r="CC112" s="925"/>
      <c r="CD112" s="925"/>
      <c r="CE112" s="925"/>
      <c r="CF112" s="919">
        <v>27.9</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121</v>
      </c>
      <c r="DH112" s="925"/>
      <c r="DI112" s="925"/>
      <c r="DJ112" s="925"/>
      <c r="DK112" s="925"/>
      <c r="DL112" s="925" t="s">
        <v>121</v>
      </c>
      <c r="DM112" s="925"/>
      <c r="DN112" s="925"/>
      <c r="DO112" s="925"/>
      <c r="DP112" s="925"/>
      <c r="DQ112" s="925" t="s">
        <v>121</v>
      </c>
      <c r="DR112" s="925"/>
      <c r="DS112" s="925"/>
      <c r="DT112" s="925"/>
      <c r="DU112" s="925"/>
      <c r="DV112" s="926" t="s">
        <v>121</v>
      </c>
      <c r="DW112" s="926"/>
      <c r="DX112" s="926"/>
      <c r="DY112" s="926"/>
      <c r="DZ112" s="927"/>
    </row>
    <row r="113" spans="1:130" s="230"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15538</v>
      </c>
      <c r="AB113" s="937"/>
      <c r="AC113" s="937"/>
      <c r="AD113" s="937"/>
      <c r="AE113" s="938"/>
      <c r="AF113" s="939">
        <v>25304</v>
      </c>
      <c r="AG113" s="937"/>
      <c r="AH113" s="937"/>
      <c r="AI113" s="937"/>
      <c r="AJ113" s="938"/>
      <c r="AK113" s="939">
        <v>50182</v>
      </c>
      <c r="AL113" s="937"/>
      <c r="AM113" s="937"/>
      <c r="AN113" s="937"/>
      <c r="AO113" s="938"/>
      <c r="AP113" s="940">
        <v>2.1</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431801</v>
      </c>
      <c r="BR113" s="925"/>
      <c r="BS113" s="925"/>
      <c r="BT113" s="925"/>
      <c r="BU113" s="925"/>
      <c r="BV113" s="925">
        <v>394369</v>
      </c>
      <c r="BW113" s="925"/>
      <c r="BX113" s="925"/>
      <c r="BY113" s="925"/>
      <c r="BZ113" s="925"/>
      <c r="CA113" s="925">
        <v>342104</v>
      </c>
      <c r="CB113" s="925"/>
      <c r="CC113" s="925"/>
      <c r="CD113" s="925"/>
      <c r="CE113" s="925"/>
      <c r="CF113" s="919">
        <v>14.4</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121</v>
      </c>
      <c r="DH113" s="958"/>
      <c r="DI113" s="958"/>
      <c r="DJ113" s="958"/>
      <c r="DK113" s="959"/>
      <c r="DL113" s="960" t="s">
        <v>121</v>
      </c>
      <c r="DM113" s="958"/>
      <c r="DN113" s="958"/>
      <c r="DO113" s="958"/>
      <c r="DP113" s="959"/>
      <c r="DQ113" s="960" t="s">
        <v>121</v>
      </c>
      <c r="DR113" s="958"/>
      <c r="DS113" s="958"/>
      <c r="DT113" s="958"/>
      <c r="DU113" s="959"/>
      <c r="DV113" s="961" t="s">
        <v>121</v>
      </c>
      <c r="DW113" s="962"/>
      <c r="DX113" s="962"/>
      <c r="DY113" s="962"/>
      <c r="DZ113" s="963"/>
    </row>
    <row r="114" spans="1:130" s="230"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53188</v>
      </c>
      <c r="AB114" s="958"/>
      <c r="AC114" s="958"/>
      <c r="AD114" s="958"/>
      <c r="AE114" s="959"/>
      <c r="AF114" s="960">
        <v>50723</v>
      </c>
      <c r="AG114" s="958"/>
      <c r="AH114" s="958"/>
      <c r="AI114" s="958"/>
      <c r="AJ114" s="959"/>
      <c r="AK114" s="960">
        <v>58955</v>
      </c>
      <c r="AL114" s="958"/>
      <c r="AM114" s="958"/>
      <c r="AN114" s="958"/>
      <c r="AO114" s="959"/>
      <c r="AP114" s="961">
        <v>2.5</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1736786</v>
      </c>
      <c r="BR114" s="925"/>
      <c r="BS114" s="925"/>
      <c r="BT114" s="925"/>
      <c r="BU114" s="925"/>
      <c r="BV114" s="925">
        <v>1741668</v>
      </c>
      <c r="BW114" s="925"/>
      <c r="BX114" s="925"/>
      <c r="BY114" s="925"/>
      <c r="BZ114" s="925"/>
      <c r="CA114" s="925">
        <v>1730463</v>
      </c>
      <c r="CB114" s="925"/>
      <c r="CC114" s="925"/>
      <c r="CD114" s="925"/>
      <c r="CE114" s="925"/>
      <c r="CF114" s="919">
        <v>72.7</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121</v>
      </c>
      <c r="DH114" s="958"/>
      <c r="DI114" s="958"/>
      <c r="DJ114" s="958"/>
      <c r="DK114" s="959"/>
      <c r="DL114" s="960" t="s">
        <v>121</v>
      </c>
      <c r="DM114" s="958"/>
      <c r="DN114" s="958"/>
      <c r="DO114" s="958"/>
      <c r="DP114" s="959"/>
      <c r="DQ114" s="960" t="s">
        <v>121</v>
      </c>
      <c r="DR114" s="958"/>
      <c r="DS114" s="958"/>
      <c r="DT114" s="958"/>
      <c r="DU114" s="959"/>
      <c r="DV114" s="961" t="s">
        <v>121</v>
      </c>
      <c r="DW114" s="962"/>
      <c r="DX114" s="962"/>
      <c r="DY114" s="962"/>
      <c r="DZ114" s="963"/>
    </row>
    <row r="115" spans="1:130" s="230"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563</v>
      </c>
      <c r="AB115" s="937"/>
      <c r="AC115" s="937"/>
      <c r="AD115" s="937"/>
      <c r="AE115" s="938"/>
      <c r="AF115" s="939">
        <v>557</v>
      </c>
      <c r="AG115" s="937"/>
      <c r="AH115" s="937"/>
      <c r="AI115" s="937"/>
      <c r="AJ115" s="938"/>
      <c r="AK115" s="939">
        <v>550</v>
      </c>
      <c r="AL115" s="937"/>
      <c r="AM115" s="937"/>
      <c r="AN115" s="937"/>
      <c r="AO115" s="938"/>
      <c r="AP115" s="940">
        <v>0</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121</v>
      </c>
      <c r="BR115" s="925"/>
      <c r="BS115" s="925"/>
      <c r="BT115" s="925"/>
      <c r="BU115" s="925"/>
      <c r="BV115" s="925" t="s">
        <v>121</v>
      </c>
      <c r="BW115" s="925"/>
      <c r="BX115" s="925"/>
      <c r="BY115" s="925"/>
      <c r="BZ115" s="925"/>
      <c r="CA115" s="925" t="s">
        <v>121</v>
      </c>
      <c r="CB115" s="925"/>
      <c r="CC115" s="925"/>
      <c r="CD115" s="925"/>
      <c r="CE115" s="925"/>
      <c r="CF115" s="919" t="s">
        <v>121</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121</v>
      </c>
      <c r="DH115" s="958"/>
      <c r="DI115" s="958"/>
      <c r="DJ115" s="958"/>
      <c r="DK115" s="959"/>
      <c r="DL115" s="960" t="s">
        <v>121</v>
      </c>
      <c r="DM115" s="958"/>
      <c r="DN115" s="958"/>
      <c r="DO115" s="958"/>
      <c r="DP115" s="959"/>
      <c r="DQ115" s="960" t="s">
        <v>121</v>
      </c>
      <c r="DR115" s="958"/>
      <c r="DS115" s="958"/>
      <c r="DT115" s="958"/>
      <c r="DU115" s="959"/>
      <c r="DV115" s="961" t="s">
        <v>121</v>
      </c>
      <c r="DW115" s="962"/>
      <c r="DX115" s="962"/>
      <c r="DY115" s="962"/>
      <c r="DZ115" s="963"/>
    </row>
    <row r="116" spans="1:130" s="230"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121</v>
      </c>
      <c r="AB116" s="958"/>
      <c r="AC116" s="958"/>
      <c r="AD116" s="958"/>
      <c r="AE116" s="959"/>
      <c r="AF116" s="960" t="s">
        <v>121</v>
      </c>
      <c r="AG116" s="958"/>
      <c r="AH116" s="958"/>
      <c r="AI116" s="958"/>
      <c r="AJ116" s="959"/>
      <c r="AK116" s="960" t="s">
        <v>121</v>
      </c>
      <c r="AL116" s="958"/>
      <c r="AM116" s="958"/>
      <c r="AN116" s="958"/>
      <c r="AO116" s="959"/>
      <c r="AP116" s="961" t="s">
        <v>121</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121</v>
      </c>
      <c r="BR116" s="925"/>
      <c r="BS116" s="925"/>
      <c r="BT116" s="925"/>
      <c r="BU116" s="925"/>
      <c r="BV116" s="925" t="s">
        <v>121</v>
      </c>
      <c r="BW116" s="925"/>
      <c r="BX116" s="925"/>
      <c r="BY116" s="925"/>
      <c r="BZ116" s="925"/>
      <c r="CA116" s="925" t="s">
        <v>121</v>
      </c>
      <c r="CB116" s="925"/>
      <c r="CC116" s="925"/>
      <c r="CD116" s="925"/>
      <c r="CE116" s="925"/>
      <c r="CF116" s="919" t="s">
        <v>121</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2136</v>
      </c>
      <c r="DH116" s="958"/>
      <c r="DI116" s="958"/>
      <c r="DJ116" s="958"/>
      <c r="DK116" s="959"/>
      <c r="DL116" s="960">
        <v>1602</v>
      </c>
      <c r="DM116" s="958"/>
      <c r="DN116" s="958"/>
      <c r="DO116" s="958"/>
      <c r="DP116" s="959"/>
      <c r="DQ116" s="960">
        <v>1068</v>
      </c>
      <c r="DR116" s="958"/>
      <c r="DS116" s="958"/>
      <c r="DT116" s="958"/>
      <c r="DU116" s="959"/>
      <c r="DV116" s="961">
        <v>0</v>
      </c>
      <c r="DW116" s="962"/>
      <c r="DX116" s="962"/>
      <c r="DY116" s="962"/>
      <c r="DZ116" s="963"/>
    </row>
    <row r="117" spans="1:130" s="230"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501658</v>
      </c>
      <c r="AB117" s="978"/>
      <c r="AC117" s="978"/>
      <c r="AD117" s="978"/>
      <c r="AE117" s="979"/>
      <c r="AF117" s="980">
        <v>383097</v>
      </c>
      <c r="AG117" s="978"/>
      <c r="AH117" s="978"/>
      <c r="AI117" s="978"/>
      <c r="AJ117" s="979"/>
      <c r="AK117" s="980">
        <v>401391</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121</v>
      </c>
      <c r="BR117" s="925"/>
      <c r="BS117" s="925"/>
      <c r="BT117" s="925"/>
      <c r="BU117" s="925"/>
      <c r="BV117" s="925" t="s">
        <v>121</v>
      </c>
      <c r="BW117" s="925"/>
      <c r="BX117" s="925"/>
      <c r="BY117" s="925"/>
      <c r="BZ117" s="925"/>
      <c r="CA117" s="925" t="s">
        <v>121</v>
      </c>
      <c r="CB117" s="925"/>
      <c r="CC117" s="925"/>
      <c r="CD117" s="925"/>
      <c r="CE117" s="925"/>
      <c r="CF117" s="919" t="s">
        <v>121</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121</v>
      </c>
      <c r="DH117" s="958"/>
      <c r="DI117" s="958"/>
      <c r="DJ117" s="958"/>
      <c r="DK117" s="959"/>
      <c r="DL117" s="960" t="s">
        <v>121</v>
      </c>
      <c r="DM117" s="958"/>
      <c r="DN117" s="958"/>
      <c r="DO117" s="958"/>
      <c r="DP117" s="959"/>
      <c r="DQ117" s="960" t="s">
        <v>121</v>
      </c>
      <c r="DR117" s="958"/>
      <c r="DS117" s="958"/>
      <c r="DT117" s="958"/>
      <c r="DU117" s="959"/>
      <c r="DV117" s="961" t="s">
        <v>121</v>
      </c>
      <c r="DW117" s="962"/>
      <c r="DX117" s="962"/>
      <c r="DY117" s="962"/>
      <c r="DZ117" s="963"/>
    </row>
    <row r="118" spans="1:130" s="230"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121</v>
      </c>
      <c r="BR118" s="999"/>
      <c r="BS118" s="999"/>
      <c r="BT118" s="999"/>
      <c r="BU118" s="999"/>
      <c r="BV118" s="999" t="s">
        <v>121</v>
      </c>
      <c r="BW118" s="999"/>
      <c r="BX118" s="999"/>
      <c r="BY118" s="999"/>
      <c r="BZ118" s="999"/>
      <c r="CA118" s="999" t="s">
        <v>121</v>
      </c>
      <c r="CB118" s="999"/>
      <c r="CC118" s="999"/>
      <c r="CD118" s="999"/>
      <c r="CE118" s="999"/>
      <c r="CF118" s="919" t="s">
        <v>121</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121</v>
      </c>
      <c r="DH118" s="958"/>
      <c r="DI118" s="958"/>
      <c r="DJ118" s="958"/>
      <c r="DK118" s="959"/>
      <c r="DL118" s="960" t="s">
        <v>121</v>
      </c>
      <c r="DM118" s="958"/>
      <c r="DN118" s="958"/>
      <c r="DO118" s="958"/>
      <c r="DP118" s="959"/>
      <c r="DQ118" s="960" t="s">
        <v>121</v>
      </c>
      <c r="DR118" s="958"/>
      <c r="DS118" s="958"/>
      <c r="DT118" s="958"/>
      <c r="DU118" s="959"/>
      <c r="DV118" s="961" t="s">
        <v>121</v>
      </c>
      <c r="DW118" s="962"/>
      <c r="DX118" s="962"/>
      <c r="DY118" s="962"/>
      <c r="DZ118" s="963"/>
    </row>
    <row r="119" spans="1:130" s="230"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121</v>
      </c>
      <c r="AB119" s="899"/>
      <c r="AC119" s="899"/>
      <c r="AD119" s="899"/>
      <c r="AE119" s="900"/>
      <c r="AF119" s="901" t="s">
        <v>121</v>
      </c>
      <c r="AG119" s="899"/>
      <c r="AH119" s="899"/>
      <c r="AI119" s="899"/>
      <c r="AJ119" s="900"/>
      <c r="AK119" s="901" t="s">
        <v>121</v>
      </c>
      <c r="AL119" s="899"/>
      <c r="AM119" s="899"/>
      <c r="AN119" s="899"/>
      <c r="AO119" s="900"/>
      <c r="AP119" s="902" t="s">
        <v>121</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442</v>
      </c>
      <c r="BP119" s="1004"/>
      <c r="BQ119" s="998">
        <v>6023293</v>
      </c>
      <c r="BR119" s="999"/>
      <c r="BS119" s="999"/>
      <c r="BT119" s="999"/>
      <c r="BU119" s="999"/>
      <c r="BV119" s="999">
        <v>5920749</v>
      </c>
      <c r="BW119" s="999"/>
      <c r="BX119" s="999"/>
      <c r="BY119" s="999"/>
      <c r="BZ119" s="999"/>
      <c r="CA119" s="999">
        <v>5875931</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121</v>
      </c>
      <c r="DH119" s="985"/>
      <c r="DI119" s="985"/>
      <c r="DJ119" s="985"/>
      <c r="DK119" s="986"/>
      <c r="DL119" s="984" t="s">
        <v>121</v>
      </c>
      <c r="DM119" s="985"/>
      <c r="DN119" s="985"/>
      <c r="DO119" s="985"/>
      <c r="DP119" s="986"/>
      <c r="DQ119" s="984" t="s">
        <v>121</v>
      </c>
      <c r="DR119" s="985"/>
      <c r="DS119" s="985"/>
      <c r="DT119" s="985"/>
      <c r="DU119" s="986"/>
      <c r="DV119" s="987" t="s">
        <v>121</v>
      </c>
      <c r="DW119" s="988"/>
      <c r="DX119" s="988"/>
      <c r="DY119" s="988"/>
      <c r="DZ119" s="989"/>
    </row>
    <row r="120" spans="1:130" s="230"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121</v>
      </c>
      <c r="AB120" s="958"/>
      <c r="AC120" s="958"/>
      <c r="AD120" s="958"/>
      <c r="AE120" s="959"/>
      <c r="AF120" s="960" t="s">
        <v>121</v>
      </c>
      <c r="AG120" s="958"/>
      <c r="AH120" s="958"/>
      <c r="AI120" s="958"/>
      <c r="AJ120" s="959"/>
      <c r="AK120" s="960" t="s">
        <v>121</v>
      </c>
      <c r="AL120" s="958"/>
      <c r="AM120" s="958"/>
      <c r="AN120" s="958"/>
      <c r="AO120" s="959"/>
      <c r="AP120" s="961" t="s">
        <v>121</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5153838</v>
      </c>
      <c r="BR120" s="930"/>
      <c r="BS120" s="930"/>
      <c r="BT120" s="930"/>
      <c r="BU120" s="930"/>
      <c r="BV120" s="930">
        <v>5728368</v>
      </c>
      <c r="BW120" s="930"/>
      <c r="BX120" s="930"/>
      <c r="BY120" s="930"/>
      <c r="BZ120" s="930"/>
      <c r="CA120" s="930">
        <v>5778602</v>
      </c>
      <c r="CB120" s="930"/>
      <c r="CC120" s="930"/>
      <c r="CD120" s="930"/>
      <c r="CE120" s="930"/>
      <c r="CF120" s="943">
        <v>242.7</v>
      </c>
      <c r="CG120" s="944"/>
      <c r="CH120" s="944"/>
      <c r="CI120" s="944"/>
      <c r="CJ120" s="944"/>
      <c r="CK120" s="1005" t="s">
        <v>446</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491007</v>
      </c>
      <c r="DH120" s="930"/>
      <c r="DI120" s="930"/>
      <c r="DJ120" s="930"/>
      <c r="DK120" s="930"/>
      <c r="DL120" s="930">
        <v>598058</v>
      </c>
      <c r="DM120" s="930"/>
      <c r="DN120" s="930"/>
      <c r="DO120" s="930"/>
      <c r="DP120" s="930"/>
      <c r="DQ120" s="930">
        <v>664349</v>
      </c>
      <c r="DR120" s="930"/>
      <c r="DS120" s="930"/>
      <c r="DT120" s="930"/>
      <c r="DU120" s="930"/>
      <c r="DV120" s="931">
        <v>27.9</v>
      </c>
      <c r="DW120" s="931"/>
      <c r="DX120" s="931"/>
      <c r="DY120" s="931"/>
      <c r="DZ120" s="932"/>
    </row>
    <row r="121" spans="1:130" s="230"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121</v>
      </c>
      <c r="AB121" s="958"/>
      <c r="AC121" s="958"/>
      <c r="AD121" s="958"/>
      <c r="AE121" s="959"/>
      <c r="AF121" s="960" t="s">
        <v>121</v>
      </c>
      <c r="AG121" s="958"/>
      <c r="AH121" s="958"/>
      <c r="AI121" s="958"/>
      <c r="AJ121" s="959"/>
      <c r="AK121" s="960" t="s">
        <v>121</v>
      </c>
      <c r="AL121" s="958"/>
      <c r="AM121" s="958"/>
      <c r="AN121" s="958"/>
      <c r="AO121" s="959"/>
      <c r="AP121" s="961" t="s">
        <v>121</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16793</v>
      </c>
      <c r="BR121" s="925"/>
      <c r="BS121" s="925"/>
      <c r="BT121" s="925"/>
      <c r="BU121" s="925"/>
      <c r="BV121" s="925">
        <v>8547</v>
      </c>
      <c r="BW121" s="925"/>
      <c r="BX121" s="925"/>
      <c r="BY121" s="925"/>
      <c r="BZ121" s="925"/>
      <c r="CA121" s="925">
        <v>5807</v>
      </c>
      <c r="CB121" s="925"/>
      <c r="CC121" s="925"/>
      <c r="CD121" s="925"/>
      <c r="CE121" s="925"/>
      <c r="CF121" s="919">
        <v>0.2</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t="s">
        <v>121</v>
      </c>
      <c r="DH121" s="925"/>
      <c r="DI121" s="925"/>
      <c r="DJ121" s="925"/>
      <c r="DK121" s="925"/>
      <c r="DL121" s="925" t="s">
        <v>121</v>
      </c>
      <c r="DM121" s="925"/>
      <c r="DN121" s="925"/>
      <c r="DO121" s="925"/>
      <c r="DP121" s="925"/>
      <c r="DQ121" s="925" t="s">
        <v>121</v>
      </c>
      <c r="DR121" s="925"/>
      <c r="DS121" s="925"/>
      <c r="DT121" s="925"/>
      <c r="DU121" s="925"/>
      <c r="DV121" s="926" t="s">
        <v>121</v>
      </c>
      <c r="DW121" s="926"/>
      <c r="DX121" s="926"/>
      <c r="DY121" s="926"/>
      <c r="DZ121" s="927"/>
    </row>
    <row r="122" spans="1:130" s="230"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121</v>
      </c>
      <c r="AB122" s="958"/>
      <c r="AC122" s="958"/>
      <c r="AD122" s="958"/>
      <c r="AE122" s="959"/>
      <c r="AF122" s="960" t="s">
        <v>121</v>
      </c>
      <c r="AG122" s="958"/>
      <c r="AH122" s="958"/>
      <c r="AI122" s="958"/>
      <c r="AJ122" s="959"/>
      <c r="AK122" s="960" t="s">
        <v>121</v>
      </c>
      <c r="AL122" s="958"/>
      <c r="AM122" s="958"/>
      <c r="AN122" s="958"/>
      <c r="AO122" s="959"/>
      <c r="AP122" s="961" t="s">
        <v>121</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3403004</v>
      </c>
      <c r="BR122" s="999"/>
      <c r="BS122" s="999"/>
      <c r="BT122" s="999"/>
      <c r="BU122" s="999"/>
      <c r="BV122" s="999">
        <v>3342676</v>
      </c>
      <c r="BW122" s="999"/>
      <c r="BX122" s="999"/>
      <c r="BY122" s="999"/>
      <c r="BZ122" s="999"/>
      <c r="CA122" s="999">
        <v>3234965</v>
      </c>
      <c r="CB122" s="999"/>
      <c r="CC122" s="999"/>
      <c r="CD122" s="999"/>
      <c r="CE122" s="999"/>
      <c r="CF122" s="1016">
        <v>135.9</v>
      </c>
      <c r="CG122" s="1017"/>
      <c r="CH122" s="1017"/>
      <c r="CI122" s="1017"/>
      <c r="CJ122" s="1017"/>
      <c r="CK122" s="1008"/>
      <c r="CL122" s="1009"/>
      <c r="CM122" s="1009"/>
      <c r="CN122" s="1009"/>
      <c r="CO122" s="1010"/>
      <c r="CP122" s="1018" t="s">
        <v>389</v>
      </c>
      <c r="CQ122" s="1019"/>
      <c r="CR122" s="1019"/>
      <c r="CS122" s="1019"/>
      <c r="CT122" s="1019"/>
      <c r="CU122" s="1019"/>
      <c r="CV122" s="1019"/>
      <c r="CW122" s="1019"/>
      <c r="CX122" s="1019"/>
      <c r="CY122" s="1019"/>
      <c r="CZ122" s="1019"/>
      <c r="DA122" s="1019"/>
      <c r="DB122" s="1019"/>
      <c r="DC122" s="1019"/>
      <c r="DD122" s="1019"/>
      <c r="DE122" s="1019"/>
      <c r="DF122" s="1020"/>
      <c r="DG122" s="924" t="s">
        <v>121</v>
      </c>
      <c r="DH122" s="925"/>
      <c r="DI122" s="925"/>
      <c r="DJ122" s="925"/>
      <c r="DK122" s="925"/>
      <c r="DL122" s="925" t="s">
        <v>121</v>
      </c>
      <c r="DM122" s="925"/>
      <c r="DN122" s="925"/>
      <c r="DO122" s="925"/>
      <c r="DP122" s="925"/>
      <c r="DQ122" s="925" t="s">
        <v>121</v>
      </c>
      <c r="DR122" s="925"/>
      <c r="DS122" s="925"/>
      <c r="DT122" s="925"/>
      <c r="DU122" s="925"/>
      <c r="DV122" s="926" t="s">
        <v>121</v>
      </c>
      <c r="DW122" s="926"/>
      <c r="DX122" s="926"/>
      <c r="DY122" s="926"/>
      <c r="DZ122" s="927"/>
    </row>
    <row r="123" spans="1:130" s="230"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563</v>
      </c>
      <c r="AB123" s="958"/>
      <c r="AC123" s="958"/>
      <c r="AD123" s="958"/>
      <c r="AE123" s="959"/>
      <c r="AF123" s="960">
        <v>557</v>
      </c>
      <c r="AG123" s="958"/>
      <c r="AH123" s="958"/>
      <c r="AI123" s="958"/>
      <c r="AJ123" s="959"/>
      <c r="AK123" s="960">
        <v>550</v>
      </c>
      <c r="AL123" s="958"/>
      <c r="AM123" s="958"/>
      <c r="AN123" s="958"/>
      <c r="AO123" s="959"/>
      <c r="AP123" s="961">
        <v>0</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450</v>
      </c>
      <c r="BP123" s="1004"/>
      <c r="BQ123" s="1062">
        <v>8573635</v>
      </c>
      <c r="BR123" s="1063"/>
      <c r="BS123" s="1063"/>
      <c r="BT123" s="1063"/>
      <c r="BU123" s="1063"/>
      <c r="BV123" s="1063">
        <v>9079591</v>
      </c>
      <c r="BW123" s="1063"/>
      <c r="BX123" s="1063"/>
      <c r="BY123" s="1063"/>
      <c r="BZ123" s="1063"/>
      <c r="CA123" s="1063">
        <v>9019374</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121</v>
      </c>
      <c r="DH123" s="958"/>
      <c r="DI123" s="958"/>
      <c r="DJ123" s="958"/>
      <c r="DK123" s="959"/>
      <c r="DL123" s="960" t="s">
        <v>121</v>
      </c>
      <c r="DM123" s="958"/>
      <c r="DN123" s="958"/>
      <c r="DO123" s="958"/>
      <c r="DP123" s="959"/>
      <c r="DQ123" s="960" t="s">
        <v>121</v>
      </c>
      <c r="DR123" s="958"/>
      <c r="DS123" s="958"/>
      <c r="DT123" s="958"/>
      <c r="DU123" s="959"/>
      <c r="DV123" s="961" t="s">
        <v>121</v>
      </c>
      <c r="DW123" s="962"/>
      <c r="DX123" s="962"/>
      <c r="DY123" s="962"/>
      <c r="DZ123" s="963"/>
    </row>
    <row r="124" spans="1:130" s="230"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121</v>
      </c>
      <c r="AB124" s="958"/>
      <c r="AC124" s="958"/>
      <c r="AD124" s="958"/>
      <c r="AE124" s="959"/>
      <c r="AF124" s="960" t="s">
        <v>121</v>
      </c>
      <c r="AG124" s="958"/>
      <c r="AH124" s="958"/>
      <c r="AI124" s="958"/>
      <c r="AJ124" s="959"/>
      <c r="AK124" s="960" t="s">
        <v>121</v>
      </c>
      <c r="AL124" s="958"/>
      <c r="AM124" s="958"/>
      <c r="AN124" s="958"/>
      <c r="AO124" s="959"/>
      <c r="AP124" s="961" t="s">
        <v>121</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121</v>
      </c>
      <c r="BR124" s="1026"/>
      <c r="BS124" s="1026"/>
      <c r="BT124" s="1026"/>
      <c r="BU124" s="1026"/>
      <c r="BV124" s="1026" t="s">
        <v>121</v>
      </c>
      <c r="BW124" s="1026"/>
      <c r="BX124" s="1026"/>
      <c r="BY124" s="1026"/>
      <c r="BZ124" s="1026"/>
      <c r="CA124" s="1026" t="s">
        <v>121</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121</v>
      </c>
      <c r="DH124" s="985"/>
      <c r="DI124" s="985"/>
      <c r="DJ124" s="985"/>
      <c r="DK124" s="986"/>
      <c r="DL124" s="984" t="s">
        <v>121</v>
      </c>
      <c r="DM124" s="985"/>
      <c r="DN124" s="985"/>
      <c r="DO124" s="985"/>
      <c r="DP124" s="986"/>
      <c r="DQ124" s="984" t="s">
        <v>121</v>
      </c>
      <c r="DR124" s="985"/>
      <c r="DS124" s="985"/>
      <c r="DT124" s="985"/>
      <c r="DU124" s="986"/>
      <c r="DV124" s="987" t="s">
        <v>121</v>
      </c>
      <c r="DW124" s="988"/>
      <c r="DX124" s="988"/>
      <c r="DY124" s="988"/>
      <c r="DZ124" s="989"/>
    </row>
    <row r="125" spans="1:130" s="230"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121</v>
      </c>
      <c r="AB125" s="958"/>
      <c r="AC125" s="958"/>
      <c r="AD125" s="958"/>
      <c r="AE125" s="959"/>
      <c r="AF125" s="960" t="s">
        <v>121</v>
      </c>
      <c r="AG125" s="958"/>
      <c r="AH125" s="958"/>
      <c r="AI125" s="958"/>
      <c r="AJ125" s="959"/>
      <c r="AK125" s="960" t="s">
        <v>121</v>
      </c>
      <c r="AL125" s="958"/>
      <c r="AM125" s="958"/>
      <c r="AN125" s="958"/>
      <c r="AO125" s="959"/>
      <c r="AP125" s="961" t="s">
        <v>121</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121</v>
      </c>
      <c r="DH125" s="930"/>
      <c r="DI125" s="930"/>
      <c r="DJ125" s="930"/>
      <c r="DK125" s="930"/>
      <c r="DL125" s="930" t="s">
        <v>121</v>
      </c>
      <c r="DM125" s="930"/>
      <c r="DN125" s="930"/>
      <c r="DO125" s="930"/>
      <c r="DP125" s="930"/>
      <c r="DQ125" s="930" t="s">
        <v>121</v>
      </c>
      <c r="DR125" s="930"/>
      <c r="DS125" s="930"/>
      <c r="DT125" s="930"/>
      <c r="DU125" s="930"/>
      <c r="DV125" s="931" t="s">
        <v>121</v>
      </c>
      <c r="DW125" s="931"/>
      <c r="DX125" s="931"/>
      <c r="DY125" s="931"/>
      <c r="DZ125" s="932"/>
    </row>
    <row r="126" spans="1:130" s="230"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121</v>
      </c>
      <c r="AB126" s="958"/>
      <c r="AC126" s="958"/>
      <c r="AD126" s="958"/>
      <c r="AE126" s="959"/>
      <c r="AF126" s="960" t="s">
        <v>121</v>
      </c>
      <c r="AG126" s="958"/>
      <c r="AH126" s="958"/>
      <c r="AI126" s="958"/>
      <c r="AJ126" s="959"/>
      <c r="AK126" s="960" t="s">
        <v>121</v>
      </c>
      <c r="AL126" s="958"/>
      <c r="AM126" s="958"/>
      <c r="AN126" s="958"/>
      <c r="AO126" s="959"/>
      <c r="AP126" s="961" t="s">
        <v>121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121</v>
      </c>
      <c r="DH126" s="925"/>
      <c r="DI126" s="925"/>
      <c r="DJ126" s="925"/>
      <c r="DK126" s="925"/>
      <c r="DL126" s="925" t="s">
        <v>121</v>
      </c>
      <c r="DM126" s="925"/>
      <c r="DN126" s="925"/>
      <c r="DO126" s="925"/>
      <c r="DP126" s="925"/>
      <c r="DQ126" s="925" t="s">
        <v>121</v>
      </c>
      <c r="DR126" s="925"/>
      <c r="DS126" s="925"/>
      <c r="DT126" s="925"/>
      <c r="DU126" s="925"/>
      <c r="DV126" s="926" t="s">
        <v>121</v>
      </c>
      <c r="DW126" s="926"/>
      <c r="DX126" s="926"/>
      <c r="DY126" s="926"/>
      <c r="DZ126" s="927"/>
    </row>
    <row r="127" spans="1:130" s="230"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121</v>
      </c>
      <c r="AB127" s="958"/>
      <c r="AC127" s="958"/>
      <c r="AD127" s="958"/>
      <c r="AE127" s="959"/>
      <c r="AF127" s="960" t="s">
        <v>121</v>
      </c>
      <c r="AG127" s="958"/>
      <c r="AH127" s="958"/>
      <c r="AI127" s="958"/>
      <c r="AJ127" s="959"/>
      <c r="AK127" s="960" t="s">
        <v>121</v>
      </c>
      <c r="AL127" s="958"/>
      <c r="AM127" s="958"/>
      <c r="AN127" s="958"/>
      <c r="AO127" s="959"/>
      <c r="AP127" s="961" t="s">
        <v>121</v>
      </c>
      <c r="AQ127" s="962"/>
      <c r="AR127" s="962"/>
      <c r="AS127" s="962"/>
      <c r="AT127" s="963"/>
      <c r="AU127" s="232"/>
      <c r="AV127" s="232"/>
      <c r="AW127" s="232"/>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121</v>
      </c>
      <c r="DH127" s="925"/>
      <c r="DI127" s="925"/>
      <c r="DJ127" s="925"/>
      <c r="DK127" s="925"/>
      <c r="DL127" s="925" t="s">
        <v>121</v>
      </c>
      <c r="DM127" s="925"/>
      <c r="DN127" s="925"/>
      <c r="DO127" s="925"/>
      <c r="DP127" s="925"/>
      <c r="DQ127" s="925" t="s">
        <v>121</v>
      </c>
      <c r="DR127" s="925"/>
      <c r="DS127" s="925"/>
      <c r="DT127" s="925"/>
      <c r="DU127" s="925"/>
      <c r="DV127" s="926" t="s">
        <v>121</v>
      </c>
      <c r="DW127" s="926"/>
      <c r="DX127" s="926"/>
      <c r="DY127" s="926"/>
      <c r="DZ127" s="927"/>
    </row>
    <row r="128" spans="1:130" s="230"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141739</v>
      </c>
      <c r="AB128" s="1045"/>
      <c r="AC128" s="1045"/>
      <c r="AD128" s="1045"/>
      <c r="AE128" s="1046"/>
      <c r="AF128" s="1047">
        <v>20512</v>
      </c>
      <c r="AG128" s="1045"/>
      <c r="AH128" s="1045"/>
      <c r="AI128" s="1045"/>
      <c r="AJ128" s="1046"/>
      <c r="AK128" s="1047">
        <v>17207</v>
      </c>
      <c r="AL128" s="1045"/>
      <c r="AM128" s="1045"/>
      <c r="AN128" s="1045"/>
      <c r="AO128" s="1046"/>
      <c r="AP128" s="1048"/>
      <c r="AQ128" s="1049"/>
      <c r="AR128" s="1049"/>
      <c r="AS128" s="1049"/>
      <c r="AT128" s="1050"/>
      <c r="AU128" s="232"/>
      <c r="AV128" s="232"/>
      <c r="AW128" s="232"/>
      <c r="AX128" s="895" t="s">
        <v>464</v>
      </c>
      <c r="AY128" s="896"/>
      <c r="AZ128" s="896"/>
      <c r="BA128" s="896"/>
      <c r="BB128" s="896"/>
      <c r="BC128" s="896"/>
      <c r="BD128" s="896"/>
      <c r="BE128" s="897"/>
      <c r="BF128" s="1051" t="s">
        <v>121</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121</v>
      </c>
      <c r="DH128" s="1037"/>
      <c r="DI128" s="1037"/>
      <c r="DJ128" s="1037"/>
      <c r="DK128" s="1037"/>
      <c r="DL128" s="1037" t="s">
        <v>121</v>
      </c>
      <c r="DM128" s="1037"/>
      <c r="DN128" s="1037"/>
      <c r="DO128" s="1037"/>
      <c r="DP128" s="1037"/>
      <c r="DQ128" s="1037" t="s">
        <v>121</v>
      </c>
      <c r="DR128" s="1037"/>
      <c r="DS128" s="1037"/>
      <c r="DT128" s="1037"/>
      <c r="DU128" s="1037"/>
      <c r="DV128" s="1038" t="s">
        <v>121</v>
      </c>
      <c r="DW128" s="1038"/>
      <c r="DX128" s="1038"/>
      <c r="DY128" s="1038"/>
      <c r="DZ128" s="1039"/>
    </row>
    <row r="129" spans="1:131" s="230"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2726940</v>
      </c>
      <c r="AB129" s="958"/>
      <c r="AC129" s="958"/>
      <c r="AD129" s="958"/>
      <c r="AE129" s="959"/>
      <c r="AF129" s="960">
        <v>2635749</v>
      </c>
      <c r="AG129" s="958"/>
      <c r="AH129" s="958"/>
      <c r="AI129" s="958"/>
      <c r="AJ129" s="959"/>
      <c r="AK129" s="960">
        <v>2650359</v>
      </c>
      <c r="AL129" s="958"/>
      <c r="AM129" s="958"/>
      <c r="AN129" s="958"/>
      <c r="AO129" s="959"/>
      <c r="AP129" s="1072"/>
      <c r="AQ129" s="1073"/>
      <c r="AR129" s="1073"/>
      <c r="AS129" s="1073"/>
      <c r="AT129" s="1074"/>
      <c r="AU129" s="233"/>
      <c r="AV129" s="233"/>
      <c r="AW129" s="233"/>
      <c r="AX129" s="1064" t="s">
        <v>467</v>
      </c>
      <c r="AY129" s="922"/>
      <c r="AZ129" s="922"/>
      <c r="BA129" s="922"/>
      <c r="BB129" s="922"/>
      <c r="BC129" s="922"/>
      <c r="BD129" s="922"/>
      <c r="BE129" s="923"/>
      <c r="BF129" s="1065" t="s">
        <v>121</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267896</v>
      </c>
      <c r="AB130" s="958"/>
      <c r="AC130" s="958"/>
      <c r="AD130" s="958"/>
      <c r="AE130" s="959"/>
      <c r="AF130" s="960">
        <v>270705</v>
      </c>
      <c r="AG130" s="958"/>
      <c r="AH130" s="958"/>
      <c r="AI130" s="958"/>
      <c r="AJ130" s="959"/>
      <c r="AK130" s="960">
        <v>269190</v>
      </c>
      <c r="AL130" s="958"/>
      <c r="AM130" s="958"/>
      <c r="AN130" s="958"/>
      <c r="AO130" s="959"/>
      <c r="AP130" s="1072"/>
      <c r="AQ130" s="1073"/>
      <c r="AR130" s="1073"/>
      <c r="AS130" s="1073"/>
      <c r="AT130" s="1074"/>
      <c r="AU130" s="233"/>
      <c r="AV130" s="233"/>
      <c r="AW130" s="233"/>
      <c r="AX130" s="1064" t="s">
        <v>470</v>
      </c>
      <c r="AY130" s="922"/>
      <c r="AZ130" s="922"/>
      <c r="BA130" s="922"/>
      <c r="BB130" s="922"/>
      <c r="BC130" s="922"/>
      <c r="BD130" s="922"/>
      <c r="BE130" s="923"/>
      <c r="BF130" s="1100">
        <v>4.0999999999999996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2459044</v>
      </c>
      <c r="AB131" s="985"/>
      <c r="AC131" s="985"/>
      <c r="AD131" s="985"/>
      <c r="AE131" s="986"/>
      <c r="AF131" s="984">
        <v>2365044</v>
      </c>
      <c r="AG131" s="985"/>
      <c r="AH131" s="985"/>
      <c r="AI131" s="985"/>
      <c r="AJ131" s="986"/>
      <c r="AK131" s="984">
        <v>2381169</v>
      </c>
      <c r="AL131" s="985"/>
      <c r="AM131" s="985"/>
      <c r="AN131" s="985"/>
      <c r="AO131" s="986"/>
      <c r="AP131" s="1109"/>
      <c r="AQ131" s="1110"/>
      <c r="AR131" s="1110"/>
      <c r="AS131" s="1110"/>
      <c r="AT131" s="1111"/>
      <c r="AU131" s="233"/>
      <c r="AV131" s="233"/>
      <c r="AW131" s="233"/>
      <c r="AX131" s="1082" t="s">
        <v>472</v>
      </c>
      <c r="AY131" s="726"/>
      <c r="AZ131" s="726"/>
      <c r="BA131" s="726"/>
      <c r="BB131" s="726"/>
      <c r="BC131" s="726"/>
      <c r="BD131" s="726"/>
      <c r="BE131" s="1035"/>
      <c r="BF131" s="1083" t="s">
        <v>121</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3.742226654</v>
      </c>
      <c r="AB132" s="1096"/>
      <c r="AC132" s="1096"/>
      <c r="AD132" s="1096"/>
      <c r="AE132" s="1097"/>
      <c r="AF132" s="1098">
        <v>3.8849171519999999</v>
      </c>
      <c r="AG132" s="1096"/>
      <c r="AH132" s="1096"/>
      <c r="AI132" s="1096"/>
      <c r="AJ132" s="1097"/>
      <c r="AK132" s="1098">
        <v>4.8293086299999999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4.2</v>
      </c>
      <c r="AB133" s="1079"/>
      <c r="AC133" s="1079"/>
      <c r="AD133" s="1079"/>
      <c r="AE133" s="1080"/>
      <c r="AF133" s="1078">
        <v>4</v>
      </c>
      <c r="AG133" s="1079"/>
      <c r="AH133" s="1079"/>
      <c r="AI133" s="1079"/>
      <c r="AJ133" s="1080"/>
      <c r="AK133" s="1078">
        <v>4.0999999999999996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JWJfeHnHisXhhrdKWYAV0w1HXt09qhahXDV6OEFuD8z75IzZvBAfGfbP/AOeQsFPOyhryNp0UrIM9NoaWor5g==" saltValue="A98DNhJn/N2hFcDPKkpP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gvGTy7Gaeq0POWokaU6j+WJ8eX9poDdOEEvELhSZ67kC+nQZR+IokqYlBBBNQKxYZjPjS5MUgBf477Atu7KGQ==" saltValue="NiAXUtBgrEHJMevkLDEKl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zetCjqs9bjQQgtVBKjMoY9F1zzT4CdtOYb0gBCpEZpV1xevvVWlJKVN5Dloj20zphFXLffnyEiVVQaBExEX4w==" saltValue="5ICW1lzI524qeHXsWVTT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484</v>
      </c>
      <c r="AL9" s="1116"/>
      <c r="AM9" s="1116"/>
      <c r="AN9" s="1117"/>
      <c r="AO9" s="281">
        <v>845697</v>
      </c>
      <c r="AP9" s="281">
        <v>140225</v>
      </c>
      <c r="AQ9" s="282">
        <v>143407</v>
      </c>
      <c r="AR9" s="283">
        <v>-2.2000000000000002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485</v>
      </c>
      <c r="AL10" s="1116"/>
      <c r="AM10" s="1116"/>
      <c r="AN10" s="1117"/>
      <c r="AO10" s="284">
        <v>148443</v>
      </c>
      <c r="AP10" s="284">
        <v>24613</v>
      </c>
      <c r="AQ10" s="285">
        <v>20271</v>
      </c>
      <c r="AR10" s="286">
        <v>21.4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486</v>
      </c>
      <c r="AL11" s="1116"/>
      <c r="AM11" s="1116"/>
      <c r="AN11" s="1117"/>
      <c r="AO11" s="284">
        <v>4644</v>
      </c>
      <c r="AP11" s="284">
        <v>770</v>
      </c>
      <c r="AQ11" s="285">
        <v>1412</v>
      </c>
      <c r="AR11" s="286">
        <v>-45.5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487</v>
      </c>
      <c r="AL12" s="1116"/>
      <c r="AM12" s="1116"/>
      <c r="AN12" s="1117"/>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489</v>
      </c>
      <c r="AL13" s="1116"/>
      <c r="AM13" s="1116"/>
      <c r="AN13" s="1117"/>
      <c r="AO13" s="284">
        <v>40836</v>
      </c>
      <c r="AP13" s="284">
        <v>6771</v>
      </c>
      <c r="AQ13" s="285">
        <v>5234</v>
      </c>
      <c r="AR13" s="286">
        <v>29.4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490</v>
      </c>
      <c r="AL14" s="1116"/>
      <c r="AM14" s="1116"/>
      <c r="AN14" s="1117"/>
      <c r="AO14" s="284">
        <v>23583</v>
      </c>
      <c r="AP14" s="284">
        <v>3910</v>
      </c>
      <c r="AQ14" s="285">
        <v>3337</v>
      </c>
      <c r="AR14" s="286">
        <v>17.2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491</v>
      </c>
      <c r="AL15" s="1119"/>
      <c r="AM15" s="1119"/>
      <c r="AN15" s="1120"/>
      <c r="AO15" s="284">
        <v>-53213</v>
      </c>
      <c r="AP15" s="284">
        <v>-8823</v>
      </c>
      <c r="AQ15" s="285">
        <v>-9830</v>
      </c>
      <c r="AR15" s="286">
        <v>-10.199999999999999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1009990</v>
      </c>
      <c r="AP16" s="284">
        <v>167466</v>
      </c>
      <c r="AQ16" s="285">
        <v>163831</v>
      </c>
      <c r="AR16" s="286">
        <v>2.2000000000000002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496</v>
      </c>
      <c r="AL21" s="1122"/>
      <c r="AM21" s="1122"/>
      <c r="AN21" s="1123"/>
      <c r="AO21" s="297">
        <v>14.59</v>
      </c>
      <c r="AP21" s="298">
        <v>14.18</v>
      </c>
      <c r="AQ21" s="299">
        <v>0.41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497</v>
      </c>
      <c r="AL22" s="1122"/>
      <c r="AM22" s="1122"/>
      <c r="AN22" s="1123"/>
      <c r="AO22" s="302">
        <v>92.2</v>
      </c>
      <c r="AP22" s="303">
        <v>95.4</v>
      </c>
      <c r="AQ22" s="304">
        <v>-3.2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501</v>
      </c>
      <c r="AL32" s="1130"/>
      <c r="AM32" s="1130"/>
      <c r="AN32" s="1131"/>
      <c r="AO32" s="312">
        <v>291704</v>
      </c>
      <c r="AP32" s="312">
        <v>48367</v>
      </c>
      <c r="AQ32" s="313">
        <v>86321</v>
      </c>
      <c r="AR32" s="314">
        <v>-44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502</v>
      </c>
      <c r="AL33" s="1130"/>
      <c r="AM33" s="1130"/>
      <c r="AN33" s="1131"/>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503</v>
      </c>
      <c r="AL34" s="1130"/>
      <c r="AM34" s="1130"/>
      <c r="AN34" s="1131"/>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504</v>
      </c>
      <c r="AL35" s="1130"/>
      <c r="AM35" s="1130"/>
      <c r="AN35" s="1131"/>
      <c r="AO35" s="312">
        <v>50182</v>
      </c>
      <c r="AP35" s="312">
        <v>8321</v>
      </c>
      <c r="AQ35" s="313">
        <v>18581</v>
      </c>
      <c r="AR35" s="314">
        <v>-55.2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505</v>
      </c>
      <c r="AL36" s="1130"/>
      <c r="AM36" s="1130"/>
      <c r="AN36" s="1131"/>
      <c r="AO36" s="312">
        <v>58955</v>
      </c>
      <c r="AP36" s="312">
        <v>9775</v>
      </c>
      <c r="AQ36" s="313">
        <v>4521</v>
      </c>
      <c r="AR36" s="314">
        <v>116.2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506</v>
      </c>
      <c r="AL37" s="1130"/>
      <c r="AM37" s="1130"/>
      <c r="AN37" s="1131"/>
      <c r="AO37" s="312">
        <v>550</v>
      </c>
      <c r="AP37" s="312">
        <v>91</v>
      </c>
      <c r="AQ37" s="313">
        <v>983</v>
      </c>
      <c r="AR37" s="314">
        <v>-90.7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507</v>
      </c>
      <c r="AL38" s="1133"/>
      <c r="AM38" s="1133"/>
      <c r="AN38" s="1134"/>
      <c r="AO38" s="315" t="s">
        <v>488</v>
      </c>
      <c r="AP38" s="315" t="s">
        <v>488</v>
      </c>
      <c r="AQ38" s="316">
        <v>20</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508</v>
      </c>
      <c r="AL39" s="1133"/>
      <c r="AM39" s="1133"/>
      <c r="AN39" s="1134"/>
      <c r="AO39" s="312">
        <v>-17207</v>
      </c>
      <c r="AP39" s="312">
        <v>-2853</v>
      </c>
      <c r="AQ39" s="313">
        <v>-4212</v>
      </c>
      <c r="AR39" s="314">
        <v>-32.299999999999997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509</v>
      </c>
      <c r="AL40" s="1130"/>
      <c r="AM40" s="1130"/>
      <c r="AN40" s="1131"/>
      <c r="AO40" s="312">
        <v>-269190</v>
      </c>
      <c r="AP40" s="312">
        <v>-44634</v>
      </c>
      <c r="AQ40" s="313">
        <v>-70783</v>
      </c>
      <c r="AR40" s="314">
        <v>-36.9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114994</v>
      </c>
      <c r="AP41" s="312">
        <v>19067</v>
      </c>
      <c r="AQ41" s="313">
        <v>35432</v>
      </c>
      <c r="AR41" s="314">
        <v>-46.2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479</v>
      </c>
      <c r="AN49" s="1126" t="s">
        <v>512</v>
      </c>
      <c r="AO49" s="1127"/>
      <c r="AP49" s="1127"/>
      <c r="AQ49" s="1127"/>
      <c r="AR49" s="112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645216</v>
      </c>
      <c r="AN51" s="334">
        <v>101290</v>
      </c>
      <c r="AO51" s="335">
        <v>-5.7</v>
      </c>
      <c r="AP51" s="336">
        <v>145139</v>
      </c>
      <c r="AQ51" s="337">
        <v>19.5</v>
      </c>
      <c r="AR51" s="338">
        <v>-25.2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261357</v>
      </c>
      <c r="AN52" s="342">
        <v>41029</v>
      </c>
      <c r="AO52" s="343">
        <v>-30.7</v>
      </c>
      <c r="AP52" s="344">
        <v>83762</v>
      </c>
      <c r="AQ52" s="345">
        <v>33.1</v>
      </c>
      <c r="AR52" s="346">
        <v>-63.8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739910</v>
      </c>
      <c r="AN53" s="334">
        <v>118728</v>
      </c>
      <c r="AO53" s="335">
        <v>17.2</v>
      </c>
      <c r="AP53" s="336">
        <v>125391</v>
      </c>
      <c r="AQ53" s="337">
        <v>-13.6</v>
      </c>
      <c r="AR53" s="338">
        <v>30.8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225288</v>
      </c>
      <c r="AN54" s="342">
        <v>36150</v>
      </c>
      <c r="AO54" s="343">
        <v>-11.9</v>
      </c>
      <c r="AP54" s="344">
        <v>68516</v>
      </c>
      <c r="AQ54" s="345">
        <v>-18.2</v>
      </c>
      <c r="AR54" s="346">
        <v>6.3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447228</v>
      </c>
      <c r="AN55" s="334">
        <v>72696</v>
      </c>
      <c r="AO55" s="335">
        <v>-38.799999999999997</v>
      </c>
      <c r="AP55" s="336">
        <v>138402</v>
      </c>
      <c r="AQ55" s="337">
        <v>10.4</v>
      </c>
      <c r="AR55" s="338">
        <v>-49.2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318379</v>
      </c>
      <c r="AN56" s="342">
        <v>51752</v>
      </c>
      <c r="AO56" s="343">
        <v>43.2</v>
      </c>
      <c r="AP56" s="344">
        <v>70652</v>
      </c>
      <c r="AQ56" s="345">
        <v>3.1</v>
      </c>
      <c r="AR56" s="346">
        <v>40.1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553020</v>
      </c>
      <c r="AN57" s="334">
        <v>90927</v>
      </c>
      <c r="AO57" s="335">
        <v>25.1</v>
      </c>
      <c r="AP57" s="336">
        <v>146367</v>
      </c>
      <c r="AQ57" s="337">
        <v>5.8</v>
      </c>
      <c r="AR57" s="338">
        <v>19.3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416661</v>
      </c>
      <c r="AN58" s="342">
        <v>68507</v>
      </c>
      <c r="AO58" s="343">
        <v>32.4</v>
      </c>
      <c r="AP58" s="344">
        <v>79441</v>
      </c>
      <c r="AQ58" s="345">
        <v>12.4</v>
      </c>
      <c r="AR58" s="346">
        <v>20</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947419</v>
      </c>
      <c r="AN59" s="334">
        <v>157092</v>
      </c>
      <c r="AO59" s="335">
        <v>72.8</v>
      </c>
      <c r="AP59" s="336">
        <v>165181</v>
      </c>
      <c r="AQ59" s="337">
        <v>12.9</v>
      </c>
      <c r="AR59" s="338">
        <v>59.9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466610</v>
      </c>
      <c r="AN60" s="342">
        <v>77369</v>
      </c>
      <c r="AO60" s="343">
        <v>12.9</v>
      </c>
      <c r="AP60" s="344">
        <v>82246</v>
      </c>
      <c r="AQ60" s="345">
        <v>3.5</v>
      </c>
      <c r="AR60" s="346">
        <v>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666559</v>
      </c>
      <c r="AN61" s="349">
        <v>108147</v>
      </c>
      <c r="AO61" s="350">
        <v>14.1</v>
      </c>
      <c r="AP61" s="351">
        <v>144096</v>
      </c>
      <c r="AQ61" s="352">
        <v>7</v>
      </c>
      <c r="AR61" s="338">
        <v>7.1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337659</v>
      </c>
      <c r="AN62" s="342">
        <v>54961</v>
      </c>
      <c r="AO62" s="343">
        <v>9.1999999999999993</v>
      </c>
      <c r="AP62" s="344">
        <v>76923</v>
      </c>
      <c r="AQ62" s="345">
        <v>6.8</v>
      </c>
      <c r="AR62" s="346">
        <v>2.4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xgCwb1Sq0ClOjoMjWYQ3Njdpr0rf9X0s4aEsxEtG2EwAMpMnjWQ/WVm84t2ABf0msGusiRDXjqJ3Mb1Pnyu2LA==" saltValue="2r8pZ5CYWib1D4PXcinW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nadHYITQn/fiSm3G5tXm/zV7tHjyJ7w7+k1mfhZXuMl6ysJwOcp5ZqJVyDU+qrNuy+yw5WmqBpnyZHwPvutZng==" saltValue="MDEtdDXTiaJtPXRP0XsJ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O2ICzBVbaisw+p2fU5PoXDD2C4eJdL1U/wzsFmgALhnA7wK+DfKc2S/qNpXyl0FIyUdTe2JqKXZhB3i1SXdzFQ==" saltValue="WbcmHOym/4p21qi65rhK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79.78</v>
      </c>
      <c r="G47" s="12">
        <v>81.650000000000006</v>
      </c>
      <c r="H47" s="12">
        <v>86.15</v>
      </c>
      <c r="I47" s="12">
        <v>93.4</v>
      </c>
      <c r="J47" s="13">
        <v>91.86</v>
      </c>
    </row>
    <row r="48" spans="2:10" ht="57.75" customHeight="1" x14ac:dyDescent="0.2">
      <c r="B48" s="14"/>
      <c r="C48" s="1140" t="s">
        <v>4</v>
      </c>
      <c r="D48" s="1140"/>
      <c r="E48" s="1141"/>
      <c r="F48" s="15">
        <v>5.07</v>
      </c>
      <c r="G48" s="16">
        <v>5.88</v>
      </c>
      <c r="H48" s="16">
        <v>3.93</v>
      </c>
      <c r="I48" s="16">
        <v>3.59</v>
      </c>
      <c r="J48" s="17">
        <v>6.63</v>
      </c>
    </row>
    <row r="49" spans="2:10" ht="57.75" customHeight="1" thickBot="1" x14ac:dyDescent="0.25">
      <c r="B49" s="18"/>
      <c r="C49" s="1142" t="s">
        <v>5</v>
      </c>
      <c r="D49" s="1142"/>
      <c r="E49" s="1143"/>
      <c r="F49" s="19">
        <v>1.97</v>
      </c>
      <c r="G49" s="20">
        <v>4.17</v>
      </c>
      <c r="H49" s="20">
        <v>7.53</v>
      </c>
      <c r="I49" s="20">
        <v>1.51</v>
      </c>
      <c r="J49" s="21">
        <v>0.15</v>
      </c>
    </row>
    <row r="50" spans="2:10" ht="13" x14ac:dyDescent="0.2"/>
  </sheetData>
  <sheetProtection algorithmName="SHA-512" hashValue="TH+V6PnYpZ/fxOfpaOOJU00TGgtJewhD80opEwB/Hr5Rq5kb+TxjjzXi/JFYq0q0VnXU23/6MI4ZdewYBbZASg==" saltValue="Ppe4TD/UegnZZVHI6zLt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AD2957-0C15-4212-A7F4-FEA18BFACD05}">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880DF32-F397-4AEC-94B1-557D48FDAC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BBFEB4-D4D6-408E-83E6-93ED1C0C52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2025-03-18T01:15:53Z</cp:lastPrinted>
  <dcterms:created xsi:type="dcterms:W3CDTF">2025-02-19T01:22:01Z</dcterms:created>
  <dcterms:modified xsi:type="dcterms:W3CDTF">2025-09-30T07:54:57Z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