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F702F4BD-695A-4D73-9F2A-D794C99FAD1D}"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AM36" i="10"/>
  <c r="C36" i="10"/>
  <c r="CO35" i="10"/>
  <c r="AM35" i="10"/>
  <c r="C35" i="10"/>
  <c r="CO34" i="10"/>
  <c r="U34" i="10"/>
  <c r="C34" i="10"/>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<sst xmlns="http://schemas.openxmlformats.org/spreadsheetml/2006/main" count="1129" uniqueCount="579">
  <si>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</si>
  <si>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</si>
  <si>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</si>
  <si>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</si>
  <si>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</si>
  <si>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</si>
  <si>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</si>
  <si>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</si>
  <si>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</si>
  <si>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</si>
  <si>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</si>
  <si>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</si>
  <si>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</si>
  <si>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</si>
  <si>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</si>
  <si>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</si>
  <si>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</si>
  <si>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</si>
  <si>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</si>
  <si>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</si>
  <si>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</si>
  <si>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</si>
  <si>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</si>
  <si>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</si>
  <si>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</si>
  <si>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</si>
  <si>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</si>
  <si>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</si>
  <si>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</si>
  <si>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</si>
  <si>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</si>
  <si>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</si>
  <si>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</si>
  <si>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</si>
  <si>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</si>
  <si>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</si>
  <si>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</si>
  <si>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</si>
  <si>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</si>
  <si>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</si>
  <si>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</si>
  <si>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</si>
  <si>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</si>
  <si>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</si>
  <si>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</si>
  <si>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</si>
  <si>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</si>
  <si>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</si>
  <si>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</si>
  <si>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</si>
  <si>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</si>
  <si>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</si>
  <si>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</si>
  <si>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</si>
  <si>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</si>
  <si>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</si>
  <si>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</si>
  <si>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</si>
  <si>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</si>
  <si>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</si>
  <si>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</si>
  <si>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</si>
  <si>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</si>
  <si>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</si>
  <si>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</si>
  <si>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</si>
  <si>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</si>
  <si>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</si>
  <si>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</si>
  <si>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</si>
  <si>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</si>
  <si>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</si>
  <si>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</si>
  <si>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</si>
  <si>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</si>
  <si>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</si>
  <si>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</si>
  <si>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</si>
  <si>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</si>
  <si>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</si>
  <si>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</si>
  <si>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</si>
  <si>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</si>
  <si>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</si>
  <si>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</si>
  <si>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</si>
  <si>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</si>
  <si>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</si>
  <si>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</si>
  <si>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</si>
  <si>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</si>
  <si>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</si>
  <si>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</si>
  <si>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</si>
  <si>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嬬恋村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</si>
  <si>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</si>
  <si>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</si>
  <si>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</si>
  <si>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</si>
  <si>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</si>
  <si>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</si>
  <si>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</si>
  <si>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</si>
  <si>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</si>
  <si>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</si>
  <si>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</si>
  <si>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</si>
  <si>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</si>
  <si>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</si>
  <si>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</si>
  <si>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</si>
  <si>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</si>
  <si>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</si>
  <si>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</si>
  <si>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</si>
  <si>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</si>
  <si>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</si>
  <si>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</si>
  <si>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</si>
  <si>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</si>
  <si>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</si>
  <si>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</si>
  <si>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</si>
  <si>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</si>
  <si>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</si>
  <si>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</si>
  <si>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</si>
  <si>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</si>
  <si>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</si>
  <si>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</si>
  <si>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</si>
  <si>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</si>
  <si>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</si>
  <si>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</si>
  <si>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</si>
  <si>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</si>
  <si>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</si>
  <si>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</si>
  <si>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</si>
  <si>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</si>
  <si>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</si>
  <si>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</si>
  <si>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</si>
  <si>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</si>
  <si>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</si>
  <si>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</si>
  <si>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</si>
  <si>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</si>
  <si>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</si>
  <si>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</si>
  <si>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</si>
  <si>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</si>
  <si>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</si>
  <si>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</si>
  <si>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</si>
  <si>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</si>
  <si>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</si>
  <si>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</si>
  <si>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</si>
  <si>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</si>
  <si>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</si>
  <si>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</si>
  <si>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</si>
  <si>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</si>
  <si>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</si>
  <si>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</si>
  <si>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</si>
  <si>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</si>
  <si>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</si>
  <si>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</si>
  <si>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</si>
  <si>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</si>
  <si>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</si>
  <si>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</si>
  <si>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</si>
  <si>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</si>
  <si>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</si>
  <si>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</si>
  <si>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</si>
  <si>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</si>
  <si>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</si>
  <si>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</si>
  <si>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</si>
  <si>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</si>
  <si>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</si>
  <si>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</si>
  <si>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</si>
  <si>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</si>
  <si>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</si>
  <si>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</si>
  <si>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</si>
  <si>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</si>
  <si>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</si>
  <si>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</si>
  <si>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</si>
  <si>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</si>
  <si>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</si>
  <si>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</si>
  <si>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</si>
  <si>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</si>
  <si>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</si>
  <si>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</si>
  <si>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</si>
  <si>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群馬県嬬恋村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</si>
  <si>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</si>
  <si>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</si>
  <si>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</si>
  <si>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</si>
  <si>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</si>
  <si>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</si>
  <si>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</si>
  <si>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</si>
  <si>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</si>
  <si>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</si>
  <si>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</si>
  <si>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</si>
  <si>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</si>
  <si>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</si>
  <si>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</si>
  <si>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</si>
  <si>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</si>
  <si>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</si>
  <si>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</si>
  <si>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</si>
  <si>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</si>
  <si>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</si>
  <si>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</si>
  <si>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</si>
  <si>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</si>
  <si>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</si>
  <si>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</si>
  <si>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</si>
  <si>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</si>
  <si>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</si>
  <si>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</si>
  <si>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</si>
  <si>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</si>
  <si>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</si>
  <si>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</si>
  <si>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</si>
  <si>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</si>
  <si>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</si>
  <si>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</si>
  <si>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</si>
  <si>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</si>
  <si>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</si>
  <si>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</si>
  <si>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</si>
  <si>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</si>
  <si>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</si>
  <si>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</si>
  <si>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</si>
  <si>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</si>
  <si>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</si>
  <si>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</si>
  <si>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</si>
  <si>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</si>
  <si>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</si>
  <si>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</si>
  <si>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</si>
  <si>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</si>
  <si>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</si>
  <si>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</si>
  <si>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</si>
  <si>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</si>
  <si>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</si>
  <si>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</si>
  <si>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</si>
  <si>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</si>
  <si>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</si>
  <si>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</si>
  <si>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</si>
  <si>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</si>
  <si>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</si>
  <si>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</si>
  <si>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</si>
  <si>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</si>
  <si>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</si>
  <si>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</si>
  <si>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</si>
  <si>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</si>
  <si>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</si>
  <si>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</si>
  <si>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</si>
  <si>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</si>
  <si>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</si>
  <si>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</si>
  <si>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</si>
  <si>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</si>
  <si>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</si>
  <si>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</si>
  <si>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</si>
  <si>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</si>
  <si>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</si>
  <si>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</si>
  <si>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</si>
  <si>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</si>
  <si>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</si>
  <si>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</si>
  <si>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</si>
  <si>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</si>
  <si>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</si>
  <si>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</si>
  <si>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</si>
  <si>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</si>
  <si>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</si>
  <si>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</si>
  <si>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</si>
  <si>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</si>
  <si>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</si>
  <si>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</si>
  <si>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</si>
  <si>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</si>
  <si>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</si>
  <si>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</si>
  <si>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</si>
  <si>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</si>
  <si>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</si>
  <si>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</si>
  <si>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</si>
  <si>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</si>
  <si>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</si>
  <si>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</si>
  <si>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</si>
  <si>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</si>
  <si>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</si>
  <si>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</si>
  <si>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</si>
  <si>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</si>
  <si>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</si>
  <si>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</si>
  <si>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</si>
  <si>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</si>
  <si>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</si>
  <si>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</si>
  <si>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</si>
  <si>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</si>
  <si>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</si>
  <si>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</si>
  <si>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</si>
  <si>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</si>
  <si>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</si>
  <si>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</si>
  <si>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</si>
  <si>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</si>
  <si>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</si>
  <si>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</si>
  <si>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</si>
  <si>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</si>
  <si>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</si>
  <si>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</si>
  <si>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</si>
  <si>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</si>
  <si>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</si>
  <si>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群馬県嬬恋村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</si>
  <si>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</si>
  <si>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</si>
  <si>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</si>
  <si>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</si>
  <si>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</si>
  <si>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</si>
  <si>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</si>
  <si>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</si>
  <si>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</si>
  <si>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</si>
  <si>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</si>
  <si>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</si>
  <si>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</si>
  <si>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</si>
  <si>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</si>
  <si>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</si>
  <si>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</si>
  <si>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</si>
  <si>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</si>
  <si>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</si>
  <si>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</si>
  <si>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</si>
  <si>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</si>
  <si>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</si>
  <si>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</si>
  <si>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</si>
  <si>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</si>
  <si>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</si>
  <si>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</si>
  <si>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</si>
  <si>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</si>
  <si>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</si>
  <si>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</si>
  <si>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</si>
  <si>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</si>
  <si>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介護保険特別会計（介護事業勘定）</t>
    <phoneticPr fontId="5"/>
  </si>
  <si>
    <t>介護保険特別会計（介護サービス勘定）</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</si>
  <si>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</si>
  <si>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</si>
  <si>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</si>
  <si>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</si>
  <si>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</si>
  <si>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</si>
  <si>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</si>
  <si>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</si>
  <si>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</si>
  <si>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</si>
  <si>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</si>
  <si>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</si>
  <si>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</si>
  <si>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</si>
  <si>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</si>
  <si>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</si>
  <si>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</si>
  <si>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</si>
  <si>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</si>
  <si>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</si>
  <si>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</si>
  <si>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</si>
  <si>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</si>
  <si>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</si>
  <si>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</si>
  <si>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</si>
  <si>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</si>
  <si>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</si>
  <si>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</si>
  <si>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</si>
  <si>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</si>
  <si>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</si>
  <si>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</si>
  <si>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</si>
  <si>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</si>
  <si>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</si>
  <si>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</si>
  <si>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</si>
  <si>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</si>
  <si>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</si>
  <si>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</si>
  <si>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</si>
  <si>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</si>
  <si>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</si>
  <si>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</si>
  <si>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</si>
  <si>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</si>
  <si>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</si>
  <si>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</si>
  <si>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</si>
  <si>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</si>
  <si>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</si>
  <si>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</si>
  <si>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</si>
  <si>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</si>
  <si>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</si>
  <si>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</si>
  <si>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</si>
  <si>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</si>
  <si>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</si>
  <si>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</si>
  <si>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</si>
  <si>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</si>
  <si>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</si>
  <si>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</si>
  <si>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</si>
  <si>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</si>
  <si>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</si>
  <si>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</si>
  <si>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</si>
  <si>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</si>
  <si>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</si>
  <si>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</si>
  <si>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</si>
  <si>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</si>
  <si>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</si>
  <si>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</si>
  <si>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</si>
  <si>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</si>
  <si>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</si>
  <si>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</si>
  <si>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</si>
  <si>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</si>
  <si>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</si>
  <si>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</si>
  <si>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</si>
  <si>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</si>
  <si>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</si>
  <si>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</si>
  <si>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</si>
  <si>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</si>
  <si>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</si>
  <si>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</si>
  <si>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</si>
  <si>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</si>
  <si>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</si>
  <si>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</si>
  <si>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</si>
  <si>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</si>
  <si>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</si>
  <si>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</si>
  <si>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</si>
  <si>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</si>
  <si>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</si>
  <si>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</si>
  <si>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</si>
  <si>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</si>
  <si>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</si>
  <si>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</si>
  <si>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</si>
  <si>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</si>
  <si>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</si>
  <si>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</si>
  <si>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</si>
  <si>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</si>
  <si>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</si>
  <si>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</si>
  <si>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</si>
  <si>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</si>
  <si>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</si>
  <si>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</si>
  <si>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</si>
  <si>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</si>
  <si>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</si>
  <si>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</si>
  <si>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</si>
  <si>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</si>
  <si>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</si>
  <si>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</si>
  <si>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</si>
  <si>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</si>
  <si>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</si>
  <si>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</si>
  <si>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</si>
  <si>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</si>
  <si>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</si>
  <si>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</si>
  <si>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</si>
  <si>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</si>
  <si>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</si>
  <si>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</si>
  <si>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</si>
  <si>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8.86</t>
  </si>
  <si>
    <t>▲ 5.41</t>
  </si>
  <si>
    <t>▲ 1.36</t>
  </si>
  <si>
    <t>上水道事業会計</t>
  </si>
  <si>
    <t>一般会計</t>
  </si>
  <si>
    <t>介護保険特別会計（介護事業勘定）</t>
  </si>
  <si>
    <t>公共下水道事業特別会計</t>
  </si>
  <si>
    <t>国民健康保険特別会計（事業勘定）</t>
  </si>
  <si>
    <t>簡易水道事業特別会計</t>
  </si>
  <si>
    <t>農業集落排水事業特別会計</t>
  </si>
  <si>
    <t>国民健康保険特別会計（直営診療施設勘定）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</si>
  <si>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</si>
  <si>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</si>
  <si>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</si>
  <si>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</si>
  <si>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</si>
  <si>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</si>
  <si>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</si>
  <si>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</si>
  <si>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吾妻広域町村圏振興整備組合（一般会計）</t>
    <rPh sb="0" eb="2">
      <t>アガツマ</t>
    </rPh>
    <rPh sb="2" eb="4">
      <t>コウイキ</t>
    </rPh>
    <rPh sb="4" eb="6">
      <t>チョウソン</t>
    </rPh>
    <rPh sb="6" eb="7">
      <t>ケン</t>
    </rPh>
    <rPh sb="7" eb="9">
      <t>シンコウ</t>
    </rPh>
    <rPh sb="9" eb="11">
      <t>セイビ</t>
    </rPh>
    <rPh sb="11" eb="13">
      <t>クミアイ</t>
    </rPh>
    <rPh sb="14" eb="16">
      <t>イッパン</t>
    </rPh>
    <rPh sb="16" eb="18">
      <t>カイケイ</t>
    </rPh>
    <phoneticPr fontId="2"/>
  </si>
  <si>
    <t>吾妻広域町村圏振興整備組合（病院事業）</t>
    <rPh sb="0" eb="2">
      <t>アガツマ</t>
    </rPh>
    <rPh sb="2" eb="4">
      <t>コウイキ</t>
    </rPh>
    <rPh sb="4" eb="6">
      <t>チョウソン</t>
    </rPh>
    <rPh sb="6" eb="7">
      <t>ケン</t>
    </rPh>
    <rPh sb="7" eb="9">
      <t>シンコウ</t>
    </rPh>
    <rPh sb="9" eb="11">
      <t>セイビ</t>
    </rPh>
    <rPh sb="11" eb="13">
      <t>クミアイ</t>
    </rPh>
    <rPh sb="14" eb="16">
      <t>ビョウイン</t>
    </rPh>
    <rPh sb="16" eb="18">
      <t>ジギョウ</t>
    </rPh>
    <phoneticPr fontId="2"/>
  </si>
  <si>
    <t>西吾妻衛生施設組合</t>
    <rPh sb="0" eb="1">
      <t>ニシ</t>
    </rPh>
    <rPh sb="1" eb="3">
      <t>アガツマ</t>
    </rPh>
    <rPh sb="3" eb="5">
      <t>エイセイ</t>
    </rPh>
    <rPh sb="5" eb="7">
      <t>シセツ</t>
    </rPh>
    <rPh sb="7" eb="9">
      <t>クミアイ</t>
    </rPh>
    <phoneticPr fontId="2"/>
  </si>
  <si>
    <t>西吾妻環境衛生施設組合</t>
    <rPh sb="0" eb="1">
      <t>ニシ</t>
    </rPh>
    <rPh sb="1" eb="3">
      <t>アガツマ</t>
    </rPh>
    <rPh sb="3" eb="5">
      <t>カンキョウ</t>
    </rPh>
    <rPh sb="5" eb="7">
      <t>エイセイ</t>
    </rPh>
    <rPh sb="7" eb="9">
      <t>シセツ</t>
    </rPh>
    <rPh sb="9" eb="11">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</si>
  <si>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</si>
  <si>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</si>
  <si>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</si>
  <si>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</si>
  <si>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西吾妻福祉病院組合</t>
    <rPh sb="0" eb="1">
      <t>ニシ</t>
    </rPh>
    <rPh sb="1" eb="3">
      <t>アガツマ</t>
    </rPh>
    <rPh sb="3" eb="5">
      <t>フクシ</t>
    </rPh>
    <rPh sb="5" eb="7">
      <t>ビョウイン</t>
    </rPh>
    <rPh sb="7" eb="9">
      <t>クミアイ</t>
    </rPh>
    <phoneticPr fontId="2"/>
  </si>
  <si>
    <t>吾妻環境施設組合</t>
    <rPh sb="0" eb="2">
      <t>アガツマ</t>
    </rPh>
    <rPh sb="2" eb="4">
      <t>カンキョウ</t>
    </rPh>
    <rPh sb="4" eb="6">
      <t>シセツ</t>
    </rPh>
    <rPh sb="6" eb="8">
      <t>クミアイ</t>
    </rPh>
    <phoneticPr fontId="2"/>
  </si>
  <si>
    <t>振興開発基金</t>
    <rPh sb="0" eb="2">
      <t>シンコウ</t>
    </rPh>
    <rPh sb="2" eb="4">
      <t>カイハツ</t>
    </rPh>
    <rPh sb="4" eb="6">
      <t>キキン</t>
    </rPh>
    <phoneticPr fontId="5"/>
  </si>
  <si>
    <t>文化会館建設基金</t>
    <phoneticPr fontId="2"/>
  </si>
  <si>
    <t>愛する嬬恋基金</t>
    <phoneticPr fontId="2"/>
  </si>
  <si>
    <t>福祉基金</t>
    <phoneticPr fontId="2"/>
  </si>
  <si>
    <t>文化振興基金</t>
    <rPh sb="0" eb="2">
      <t>ブンカ</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</si>
  <si>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</si>
  <si>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</si>
  <si>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将来負担比率は、将来負担額を充当可能財源等が上回っているため平成28年度より算出されていない。
有形固定資産減価償却率は令和５年度は算出できていないが、概ね60％を超えている状況が続いていると思われることから計画的に整備を進める必要がある。</t>
    <rPh sb="60" eb="62">
      <t>レイワ</t>
    </rPh>
    <rPh sb="63" eb="65">
      <t>ネンド</t>
    </rPh>
    <rPh sb="66" eb="68">
      <t>サンシュツ</t>
    </rPh>
    <rPh sb="76" eb="77">
      <t>オオム</t>
    </rPh>
    <rPh sb="96" eb="97">
      <t>オモ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</si>
  <si>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</si>
  <si>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</si>
  <si>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</si>
  <si>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</si>
  <si>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</si>
  <si>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</si>
  <si>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を充当可能財源等が上回っているため平成28年度より算出されていない。実質公債費比率は平成28年度までは減少傾向だったが、平成29年度から増加傾向である。小学校統合による校舎建設や防災行政無線設置、道路整備や単独災害等に対する起債償還の影響がある。今後も耐震性の低い施設の更新等が見込まれており、財政負担が増加する可能性が高い。よって、自主財源の確保を行うと共に、起債については償還とのバランスや交付税措置率等を最大限考慮し、村の財政に与える影響を最小限に抑えるよう努める必要がある。</t>
    <rPh sb="173" eb="174">
      <t>タカ</t>
    </rPh>
    <rPh sb="218" eb="221">
      <t>サイダイゲン</t>
    </rPh>
    <rPh sb="248" eb="250">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</si>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</sst>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089403B-1F9D-4F7B-95D4-6D21829324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395E-4046-8861-7E70AB8017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163845</c:v>
                </c:pt>
                <c:pt idx="1">
                  <c:v>141592</c:v>
                </c:pt>
                <c:pt idx="2">
                  <c:v>139368</c:v>
                </c:pt>
                <c:pt idx="3">
                  <c:v>209267</c:v>
                </c:pt>
                <c:pt idx="4">
                  <c:v>204253</c:v>
                </c:pt>
              </c:numCache>
            </c:numRef>
          </c:val>
          <c:smooth val="0"/>
          <c:extLst>
            <c:ext xmlns:c16="http://schemas.microsoft.com/office/drawing/2014/chart" uri="{C3380CC4-5D6E-409C-BE32-E72D297353CC}">
              <c16:uniqueId val="{00000001-395E-4046-8861-7E70AB8017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9.8699999999999992</c:v>
                </c:pt>
                <c:pt idx="1">
                  <c:v>0.33</c:v>
                </c:pt>
                <c:pt idx="2">
                  <c:v>6.13</c:v>
                </c:pt>
                <c:pt idx="3">
                  <c:v>0.23</c:v>
                </c:pt>
                <c:pt idx="4">
                  <c:v>13.45</c:v>
                </c:pt>
              </c:numCache>
            </c:numRef>
          </c:val>
          <c:extLst>
            <c:ext xmlns:c16="http://schemas.microsoft.com/office/drawing/2014/chart" uri="{C3380CC4-5D6E-409C-BE32-E72D297353CC}">
              <c16:uniqueId val="{00000000-4FFB-494C-8289-559D448F68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39.9</c:v>
                </c:pt>
                <c:pt idx="1">
                  <c:v>38.31</c:v>
                </c:pt>
                <c:pt idx="2">
                  <c:v>36.270000000000003</c:v>
                </c:pt>
                <c:pt idx="3">
                  <c:v>37.07</c:v>
                </c:pt>
                <c:pt idx="4">
                  <c:v>23.28</c:v>
                </c:pt>
              </c:numCache>
            </c:numRef>
          </c:val>
          <c:extLst>
            <c:ext xmlns:c16="http://schemas.microsoft.com/office/drawing/2014/chart" uri="{C3380CC4-5D6E-409C-BE32-E72D297353CC}">
              <c16:uniqueId val="{00000001-4FFB-494C-8289-559D448F68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5.55</c:v>
                </c:pt>
                <c:pt idx="1">
                  <c:v>-8.86</c:v>
                </c:pt>
                <c:pt idx="2">
                  <c:v>5.99</c:v>
                </c:pt>
                <c:pt idx="3">
                  <c:v>-5.41</c:v>
                </c:pt>
                <c:pt idx="4">
                  <c:v>-1.36</c:v>
                </c:pt>
              </c:numCache>
            </c:numRef>
          </c:val>
          <c:smooth val="0"/>
          <c:extLst>
            <c:ext xmlns:c16="http://schemas.microsoft.com/office/drawing/2014/chart" uri="{C3380CC4-5D6E-409C-BE32-E72D297353CC}">
              <c16:uniqueId val="{00000002-4FFB-494C-8289-559D448F68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8BD-4EED-825F-8BA2763E2A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BD-4EED-825F-8BA2763E2A81}"/>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BD-4EED-825F-8BA2763E2A8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0.16</c:v>
                </c:pt>
                <c:pt idx="4">
                  <c:v>#N/A</c:v>
                </c:pt>
                <c:pt idx="5">
                  <c:v>0.14000000000000001</c:v>
                </c:pt>
                <c:pt idx="6">
                  <c:v>#N/A</c:v>
                </c:pt>
                <c:pt idx="7">
                  <c:v>0.35</c:v>
                </c:pt>
                <c:pt idx="8">
                  <c:v>#N/A</c:v>
                </c:pt>
                <c:pt idx="9">
                  <c:v>0.17</c:v>
                </c:pt>
              </c:numCache>
            </c:numRef>
          </c:val>
          <c:extLst>
            <c:ext xmlns:c16="http://schemas.microsoft.com/office/drawing/2014/chart" uri="{C3380CC4-5D6E-409C-BE32-E72D297353CC}">
              <c16:uniqueId val="{00000003-78BD-4EED-825F-8BA2763E2A81}"/>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0.41</c:v>
                </c:pt>
                <c:pt idx="4">
                  <c:v>#N/A</c:v>
                </c:pt>
                <c:pt idx="5">
                  <c:v>0.04</c:v>
                </c:pt>
                <c:pt idx="6">
                  <c:v>#N/A</c:v>
                </c:pt>
                <c:pt idx="7">
                  <c:v>0.28000000000000003</c:v>
                </c:pt>
                <c:pt idx="8">
                  <c:v>#N/A</c:v>
                </c:pt>
                <c:pt idx="9">
                  <c:v>0.28999999999999998</c:v>
                </c:pt>
              </c:numCache>
            </c:numRef>
          </c:val>
          <c:extLst>
            <c:ext xmlns:c16="http://schemas.microsoft.com/office/drawing/2014/chart" uri="{C3380CC4-5D6E-409C-BE32-E72D297353CC}">
              <c16:uniqueId val="{00000004-78BD-4EED-825F-8BA2763E2A81}"/>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1.18</c:v>
                </c:pt>
                <c:pt idx="2">
                  <c:v>#N/A</c:v>
                </c:pt>
                <c:pt idx="3">
                  <c:v>1.58</c:v>
                </c:pt>
                <c:pt idx="4">
                  <c:v>#N/A</c:v>
                </c:pt>
                <c:pt idx="5">
                  <c:v>2.52</c:v>
                </c:pt>
                <c:pt idx="6">
                  <c:v>#N/A</c:v>
                </c:pt>
                <c:pt idx="7">
                  <c:v>1.1499999999999999</c:v>
                </c:pt>
                <c:pt idx="8">
                  <c:v>#N/A</c:v>
                </c:pt>
                <c:pt idx="9">
                  <c:v>1.85</c:v>
                </c:pt>
              </c:numCache>
            </c:numRef>
          </c:val>
          <c:extLst>
            <c:ext xmlns:c16="http://schemas.microsoft.com/office/drawing/2014/chart" uri="{C3380CC4-5D6E-409C-BE32-E72D297353CC}">
              <c16:uniqueId val="{00000005-78BD-4EED-825F-8BA2763E2A81}"/>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0.19</c:v>
                </c:pt>
                <c:pt idx="4">
                  <c:v>#N/A</c:v>
                </c:pt>
                <c:pt idx="5">
                  <c:v>0.16</c:v>
                </c:pt>
                <c:pt idx="6">
                  <c:v>#N/A</c:v>
                </c:pt>
                <c:pt idx="7">
                  <c:v>0.36</c:v>
                </c:pt>
                <c:pt idx="8">
                  <c:v>#N/A</c:v>
                </c:pt>
                <c:pt idx="9">
                  <c:v>1.88</c:v>
                </c:pt>
              </c:numCache>
            </c:numRef>
          </c:val>
          <c:extLst>
            <c:ext xmlns:c16="http://schemas.microsoft.com/office/drawing/2014/chart" uri="{C3380CC4-5D6E-409C-BE32-E72D297353CC}">
              <c16:uniqueId val="{00000006-78BD-4EED-825F-8BA2763E2A81}"/>
            </c:ext>
          </c:extLst>
        </c:ser>
        <c:ser>
          <c:idx val="7"/>
          <c:order val="7"/>
          <c:tx>
            <c:strRef>
              <c:f>データシート!$A$34</c:f>
              <c:strCache>
                <c:ptCount val="1"/>
                <c:pt idx="0">
                  <c:v>介護保険特別会計（介護事業勘定）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3.21</c:v>
                </c:pt>
                <c:pt idx="2">
                  <c:v>#N/A</c:v>
                </c:pt>
                <c:pt idx="3">
                  <c:v>1.95</c:v>
                </c:pt>
                <c:pt idx="4">
                  <c:v>#N/A</c:v>
                </c:pt>
                <c:pt idx="5">
                  <c:v>2.34</c:v>
                </c:pt>
                <c:pt idx="6">
                  <c:v>#N/A</c:v>
                </c:pt>
                <c:pt idx="7">
                  <c:v>2.44</c:v>
                </c:pt>
                <c:pt idx="8">
                  <c:v>#N/A</c:v>
                </c:pt>
                <c:pt idx="9">
                  <c:v>2.02</c:v>
                </c:pt>
              </c:numCache>
            </c:numRef>
          </c:val>
          <c:extLst>
            <c:ext xmlns:c16="http://schemas.microsoft.com/office/drawing/2014/chart" uri="{C3380CC4-5D6E-409C-BE32-E72D297353CC}">
              <c16:uniqueId val="{00000007-78BD-4EED-825F-8BA2763E2A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9.8699999999999992</c:v>
                </c:pt>
                <c:pt idx="2">
                  <c:v>#N/A</c:v>
                </c:pt>
                <c:pt idx="3">
                  <c:v>0.32</c:v>
                </c:pt>
                <c:pt idx="4">
                  <c:v>#N/A</c:v>
                </c:pt>
                <c:pt idx="5">
                  <c:v>6.13</c:v>
                </c:pt>
                <c:pt idx="6">
                  <c:v>#N/A</c:v>
                </c:pt>
                <c:pt idx="7">
                  <c:v>0.23</c:v>
                </c:pt>
                <c:pt idx="8">
                  <c:v>#N/A</c:v>
                </c:pt>
                <c:pt idx="9">
                  <c:v>13.44</c:v>
                </c:pt>
              </c:numCache>
            </c:numRef>
          </c:val>
          <c:extLst>
            <c:ext xmlns:c16="http://schemas.microsoft.com/office/drawing/2014/chart" uri="{C3380CC4-5D6E-409C-BE32-E72D297353CC}">
              <c16:uniqueId val="{00000008-78BD-4EED-825F-8BA2763E2A8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13.66</c:v>
                </c:pt>
                <c:pt idx="2">
                  <c:v>#N/A</c:v>
                </c:pt>
                <c:pt idx="3">
                  <c:v>13.48</c:v>
                </c:pt>
                <c:pt idx="4">
                  <c:v>#N/A</c:v>
                </c:pt>
                <c:pt idx="5">
                  <c:v>12.25</c:v>
                </c:pt>
                <c:pt idx="6">
                  <c:v>#N/A</c:v>
                </c:pt>
                <c:pt idx="7">
                  <c:v>12.67</c:v>
                </c:pt>
                <c:pt idx="8">
                  <c:v>#N/A</c:v>
                </c:pt>
                <c:pt idx="9">
                  <c:v>13.86</c:v>
                </c:pt>
              </c:numCache>
            </c:numRef>
          </c:val>
          <c:extLst>
            <c:ext xmlns:c16="http://schemas.microsoft.com/office/drawing/2014/chart" uri="{C3380CC4-5D6E-409C-BE32-E72D297353CC}">
              <c16:uniqueId val="{00000009-78BD-4EED-825F-8BA2763E2A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719</c:v>
                </c:pt>
                <c:pt idx="5">
                  <c:v>737</c:v>
                </c:pt>
                <c:pt idx="8">
                  <c:v>714</c:v>
                </c:pt>
                <c:pt idx="11">
                  <c:v>701</c:v>
                </c:pt>
                <c:pt idx="14">
                  <c:v>686</c:v>
                </c:pt>
              </c:numCache>
            </c:numRef>
          </c:val>
          <c:extLst>
            <c:ext xmlns:c16="http://schemas.microsoft.com/office/drawing/2014/chart" uri="{C3380CC4-5D6E-409C-BE32-E72D297353CC}">
              <c16:uniqueId val="{00000000-DE51-462B-97D0-06EF194065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51-462B-97D0-06EF194065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1</c:v>
                </c:pt>
                <c:pt idx="6">
                  <c:v>1</c:v>
                </c:pt>
                <c:pt idx="9">
                  <c:v>1</c:v>
                </c:pt>
                <c:pt idx="12">
                  <c:v>1</c:v>
                </c:pt>
              </c:numCache>
            </c:numRef>
          </c:val>
          <c:extLst>
            <c:ext xmlns:c16="http://schemas.microsoft.com/office/drawing/2014/chart" uri="{C3380CC4-5D6E-409C-BE32-E72D297353CC}">
              <c16:uniqueId val="{00000002-DE51-462B-97D0-06EF194065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70</c:v>
                </c:pt>
                <c:pt idx="3">
                  <c:v>73</c:v>
                </c:pt>
                <c:pt idx="6">
                  <c:v>81</c:v>
                </c:pt>
                <c:pt idx="9">
                  <c:v>71</c:v>
                </c:pt>
                <c:pt idx="12">
                  <c:v>83</c:v>
                </c:pt>
              </c:numCache>
            </c:numRef>
          </c:val>
          <c:extLst>
            <c:ext xmlns:c16="http://schemas.microsoft.com/office/drawing/2014/chart" uri="{C3380CC4-5D6E-409C-BE32-E72D297353CC}">
              <c16:uniqueId val="{00000003-DE51-462B-97D0-06EF194065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355</c:v>
                </c:pt>
                <c:pt idx="3">
                  <c:v>325</c:v>
                </c:pt>
                <c:pt idx="6">
                  <c:v>341</c:v>
                </c:pt>
                <c:pt idx="9">
                  <c:v>343</c:v>
                </c:pt>
                <c:pt idx="12">
                  <c:v>314</c:v>
                </c:pt>
              </c:numCache>
            </c:numRef>
          </c:val>
          <c:extLst>
            <c:ext xmlns:c16="http://schemas.microsoft.com/office/drawing/2014/chart" uri="{C3380CC4-5D6E-409C-BE32-E72D297353CC}">
              <c16:uniqueId val="{00000004-DE51-462B-97D0-06EF194065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51-462B-97D0-06EF194065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51-462B-97D0-06EF194065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618</c:v>
                </c:pt>
                <c:pt idx="3">
                  <c:v>696</c:v>
                </c:pt>
                <c:pt idx="6">
                  <c:v>714</c:v>
                </c:pt>
                <c:pt idx="9">
                  <c:v>741</c:v>
                </c:pt>
                <c:pt idx="12">
                  <c:v>695</c:v>
                </c:pt>
              </c:numCache>
            </c:numRef>
          </c:val>
          <c:extLst>
            <c:ext xmlns:c16="http://schemas.microsoft.com/office/drawing/2014/chart" uri="{C3380CC4-5D6E-409C-BE32-E72D297353CC}">
              <c16:uniqueId val="{00000007-DE51-462B-97D0-06EF194065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327</c:v>
                </c:pt>
                <c:pt idx="2">
                  <c:v>#N/A</c:v>
                </c:pt>
                <c:pt idx="3">
                  <c:v>#N/A</c:v>
                </c:pt>
                <c:pt idx="4">
                  <c:v>358</c:v>
                </c:pt>
                <c:pt idx="5">
                  <c:v>#N/A</c:v>
                </c:pt>
                <c:pt idx="6">
                  <c:v>#N/A</c:v>
                </c:pt>
                <c:pt idx="7">
                  <c:v>423</c:v>
                </c:pt>
                <c:pt idx="8">
                  <c:v>#N/A</c:v>
                </c:pt>
                <c:pt idx="9">
                  <c:v>#N/A</c:v>
                </c:pt>
                <c:pt idx="10">
                  <c:v>455</c:v>
                </c:pt>
                <c:pt idx="11">
                  <c:v>#N/A</c:v>
                </c:pt>
                <c:pt idx="12">
                  <c:v>#N/A</c:v>
                </c:pt>
                <c:pt idx="13">
                  <c:v>407</c:v>
                </c:pt>
                <c:pt idx="14">
                  <c:v>#N/A</c:v>
                </c:pt>
              </c:numCache>
            </c:numRef>
          </c:val>
          <c:smooth val="0"/>
          <c:extLst>
            <c:ext xmlns:c16="http://schemas.microsoft.com/office/drawing/2014/chart" uri="{C3380CC4-5D6E-409C-BE32-E72D297353CC}">
              <c16:uniqueId val="{00000008-DE51-462B-97D0-06EF194065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6522</c:v>
                </c:pt>
                <c:pt idx="5">
                  <c:v>6214</c:v>
                </c:pt>
                <c:pt idx="8">
                  <c:v>6252</c:v>
                </c:pt>
                <c:pt idx="11">
                  <c:v>5951</c:v>
                </c:pt>
                <c:pt idx="14">
                  <c:v>5349</c:v>
                </c:pt>
              </c:numCache>
            </c:numRef>
          </c:val>
          <c:extLst>
            <c:ext xmlns:c16="http://schemas.microsoft.com/office/drawing/2014/chart" uri="{C3380CC4-5D6E-409C-BE32-E72D297353CC}">
              <c16:uniqueId val="{00000000-A3D2-4C4B-A939-EA42790FB1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3D2-4C4B-A939-EA42790FB1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4319</c:v>
                </c:pt>
                <c:pt idx="5">
                  <c:v>4575</c:v>
                </c:pt>
                <c:pt idx="8">
                  <c:v>4633</c:v>
                </c:pt>
                <c:pt idx="11">
                  <c:v>4929</c:v>
                </c:pt>
                <c:pt idx="14">
                  <c:v>3895</c:v>
                </c:pt>
              </c:numCache>
            </c:numRef>
          </c:val>
          <c:extLst>
            <c:ext xmlns:c16="http://schemas.microsoft.com/office/drawing/2014/chart" uri="{C3380CC4-5D6E-409C-BE32-E72D297353CC}">
              <c16:uniqueId val="{00000002-A3D2-4C4B-A939-EA42790FB1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D2-4C4B-A939-EA42790FB1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D2-4C4B-A939-EA42790FB1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D2-4C4B-A939-EA42790FB1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1100</c:v>
                </c:pt>
                <c:pt idx="3">
                  <c:v>968</c:v>
                </c:pt>
                <c:pt idx="6">
                  <c:v>968</c:v>
                </c:pt>
                <c:pt idx="9">
                  <c:v>907</c:v>
                </c:pt>
                <c:pt idx="12">
                  <c:v>670</c:v>
                </c:pt>
              </c:numCache>
            </c:numRef>
          </c:val>
          <c:extLst>
            <c:ext xmlns:c16="http://schemas.microsoft.com/office/drawing/2014/chart" uri="{C3380CC4-5D6E-409C-BE32-E72D297353CC}">
              <c16:uniqueId val="{00000006-A3D2-4C4B-A939-EA42790FB1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601</c:v>
                </c:pt>
                <c:pt idx="3">
                  <c:v>650</c:v>
                </c:pt>
                <c:pt idx="6">
                  <c:v>617</c:v>
                </c:pt>
                <c:pt idx="9">
                  <c:v>567</c:v>
                </c:pt>
                <c:pt idx="12">
                  <c:v>479</c:v>
                </c:pt>
              </c:numCache>
            </c:numRef>
          </c:val>
          <c:extLst>
            <c:ext xmlns:c16="http://schemas.microsoft.com/office/drawing/2014/chart" uri="{C3380CC4-5D6E-409C-BE32-E72D297353CC}">
              <c16:uniqueId val="{00000007-A3D2-4C4B-A939-EA42790FB1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2370</c:v>
                </c:pt>
                <c:pt idx="3">
                  <c:v>2092</c:v>
                </c:pt>
                <c:pt idx="6">
                  <c:v>1430</c:v>
                </c:pt>
                <c:pt idx="9">
                  <c:v>1722</c:v>
                </c:pt>
                <c:pt idx="12">
                  <c:v>1330</c:v>
                </c:pt>
              </c:numCache>
            </c:numRef>
          </c:val>
          <c:extLst>
            <c:ext xmlns:c16="http://schemas.microsoft.com/office/drawing/2014/chart" uri="{C3380CC4-5D6E-409C-BE32-E72D297353CC}">
              <c16:uniqueId val="{00000008-A3D2-4C4B-A939-EA42790FB1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6</c:v>
                </c:pt>
                <c:pt idx="6">
                  <c:v>5</c:v>
                </c:pt>
                <c:pt idx="9">
                  <c:v>5</c:v>
                </c:pt>
                <c:pt idx="12">
                  <c:v>1</c:v>
                </c:pt>
              </c:numCache>
            </c:numRef>
          </c:val>
          <c:extLst>
            <c:ext xmlns:c16="http://schemas.microsoft.com/office/drawing/2014/chart" uri="{C3380CC4-5D6E-409C-BE32-E72D297353CC}">
              <c16:uniqueId val="{00000009-A3D2-4C4B-A939-EA42790FB1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6193</c:v>
                </c:pt>
                <c:pt idx="3">
                  <c:v>6177</c:v>
                </c:pt>
                <c:pt idx="6">
                  <c:v>6143</c:v>
                </c:pt>
                <c:pt idx="9">
                  <c:v>6223</c:v>
                </c:pt>
                <c:pt idx="12">
                  <c:v>6211</c:v>
                </c:pt>
              </c:numCache>
            </c:numRef>
          </c:val>
          <c:extLst>
            <c:ext xmlns:c16="http://schemas.microsoft.com/office/drawing/2014/chart" uri="{C3380CC4-5D6E-409C-BE32-E72D297353CC}">
              <c16:uniqueId val="{0000000A-A3D2-4C4B-A939-EA42790FB1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D2-4C4B-A939-EA42790FB1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1714</c:v>
                </c:pt>
                <c:pt idx="1">
                  <c:v>1739</c:v>
                </c:pt>
                <c:pt idx="2">
                  <c:v>1070</c:v>
                </c:pt>
              </c:numCache>
            </c:numRef>
          </c:val>
          <c:extLst>
            <c:ext xmlns:c16="http://schemas.microsoft.com/office/drawing/2014/chart" uri="{C3380CC4-5D6E-409C-BE32-E72D297353CC}">
              <c16:uniqueId val="{00000000-887F-42E1-8803-F6241BA45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887F-42E1-8803-F6241BA45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2203</c:v>
                </c:pt>
                <c:pt idx="1">
                  <c:v>2328</c:v>
                </c:pt>
                <c:pt idx="2">
                  <c:v>2026</c:v>
                </c:pt>
              </c:numCache>
            </c:numRef>
          </c:val>
          <c:extLst>
            <c:ext xmlns:c16="http://schemas.microsoft.com/office/drawing/2014/chart" uri="{C3380CC4-5D6E-409C-BE32-E72D297353CC}">
              <c16:uniqueId val="{00000002-887F-42E1-8803-F6241BA456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{1A7E7172-EDA4-436E-B75C-8E4A3455C667}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C9-44C2-8F75-0A51945678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{3C6AD033-FC01-4980-9F20-D64864FB93E4}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C9-44C2-8F75-0A51945678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{334FFF26-7B27-495B-809B-6B94AA09C92A}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C9-44C2-8F75-0A51945678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{D8178392-141C-4A49-A9C9-ACF2610A7762}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C9-44C2-8F75-0A51945678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{08F0E017-605E-420B-BE59-172FBDBC4BE2}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C9-44C2-8F75-0A519456789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{D930573C-0929-48CE-9F48-6765DEB446C5}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C9-44C2-8F75-0A519456789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{CC303F06-9EF7-49EC-AEB5-D8DAE470838F}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C9-44C2-8F75-0A519456789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{962F48AC-1924-4975-A121-ED74325CF50A}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C9-44C2-8F75-0A519456789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{3C243C23-BBED-4C37-AEDE-73BA6AAF3ECD}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C9-44C2-8F75-0A51945678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61.9</c:v>
                </c:pt>
                <c:pt idx="16">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FC9-44C2-8F75-0A51945678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{BCB31134-557C-44C2-A8DA-AC3152BDCD16}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C9-44C2-8F75-0A51945678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{BDAE0238-67A4-4C4E-8C76-A4BBDE0D3D68}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C9-44C2-8F75-0A51945678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{0699A103-E5AB-497C-96B3-A4CF0810D85B}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C9-44C2-8F75-0A51945678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{58D798EA-3ED2-494D-93DE-0E7F97F681DB}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C9-44C2-8F75-0A51945678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{2A166AA9-2B4B-4CAD-8CBD-A23999BA9573}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C9-44C2-8F75-0A519456789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{78597BE0-3867-47F3-A0A6-DB73CCD1F96A}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C9-44C2-8F75-0A519456789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{6C41074F-17FE-4D8D-81EA-4ED2D1BB32CD}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C9-44C2-8F75-0A519456789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{8CEC56A9-C972-4A5A-BAB1-7215D8A23E77}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C9-44C2-8F75-0A519456789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{47EFDFDD-4571-4C2D-B8BB-C2AC1222654C}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C9-44C2-8F75-0A51945678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numCache>
            </c:numRef>
          </c:xVal>
          <c:yVal>
            <c:numRef>
              <c:f>公会計指標分析・財政指標組合せ分析表!$BP$55:$DC$55</c:f>
              <c:numCache>
                <c:formatCode>#,##0.0;"▲ "#,##0.0</c:formatCode>
                <c:ptCount val="40"/>
                <c:pt idx="0">
                  <c:v>0</c:v>
                </c:pt>
                <c:pt idx="8">
                  <c:v>0</c:v>
                </c:pt>
                <c:pt idx="16">
                  <c:v>0</c:v>
                </c:pt>
              </c:numCache>
            </c:numRef>
          </c:yVal>
          <c:smooth val="0"/>
          <c:extLst>
            <c:ext xmlns:c16="http://schemas.microsoft.com/office/drawing/2014/chart" uri="{C3380CC4-5D6E-409C-BE32-E72D297353CC}">
              <c16:uniqueId val="{00000013-DFC9-44C2-8F75-0A519456789E}"/>
            </c:ext>
          </c:extLst>
        </c:ser>
        <c:dLbls>
          <c:showLegendKey val="0"/>
          <c:showVal val="1"/>
          <c:showCatName val="0"/>
          <c:showSerName val="0"/>
          <c:showPercent val="0"/>
          <c:showBubbleSize val="0"/>
        </c:dLbls>
        <c:axId val="46179840"/>
        <c:axId val="46181760"/>
      </c:scatterChart>
      <c:valAx>
        <c:axId val="46179840"/>
        <c:scaling>
          <c:orientation val="maxMin"/>
          <c:max val="66"/>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{C7CAAAEA-B085-4554-9C9C-646DD7EFD71B}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22B-4C6C-8659-06412B611A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{0BF7E568-53F5-42F0-9DEB-87005299070B}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2B-4C6C-8659-06412B611A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{5ACF3EBE-F687-4445-9324-EDD2863C39F6}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2B-4C6C-8659-06412B611A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{9027B8C9-42D2-45C8-BE4B-96165E1E6E82}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2B-4C6C-8659-06412B611A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{6337B994-7E09-4233-97F3-875E0949D50E}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2B-4C6C-8659-06412B611A1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{B301402B-D448-49AF-AF50-11DEDC46CC74}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22B-4C6C-8659-06412B611A1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{2282B23F-B4E2-4C0C-B3B9-093AEAEC52EE}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22B-4C6C-8659-06412B611A1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{B2134BA4-0A3C-473F-80A8-05AB3BFED263}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22B-4C6C-8659-06412B611A1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{DC878FBE-08EA-4F6E-9A5F-F36984E6E5A4}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22B-4C6C-8659-06412B611A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9.3000000000000007</c:v>
                </c:pt>
                <c:pt idx="16">
                  <c:v>9.8000000000000007</c:v>
                </c:pt>
                <c:pt idx="24">
                  <c:v>10.5</c:v>
                </c:pt>
                <c:pt idx="32">
                  <c:v>10.7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22B-4C6C-8659-06412B611A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{93B65CDF-ADD5-426E-9D5A-7E002DDDEC82}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22B-4C6C-8659-06412B611A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{723C2F21-F317-4EBF-9A4C-009C300A7E30}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2B-4C6C-8659-06412B611A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{59188173-FB58-4990-B121-7C89359FB81F}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2B-4C6C-8659-06412B611A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{C7FE33E0-4034-410C-9137-A884EF147CCF}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2B-4C6C-8659-06412B611A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{9E5F3C25-5655-43F8-8891-9BA7F5DE99EA}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2B-4C6C-8659-06412B611A17}"/>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{046840B1-AF8D-405F-A46C-F097DBC19D18}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22B-4C6C-8659-06412B611A17}"/>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{D032F6E7-94A2-4C74-9E86-C607C262C175}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22B-4C6C-8659-06412B611A1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{64E019F1-339B-4951-BAEC-D85A9336F77B}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22B-4C6C-8659-06412B611A1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{C03CFB09-E1F1-4A84-9CE0-0334C8E2396C}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22B-4C6C-8659-06412B611A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22B-4C6C-8659-06412B611A17}"/>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額の増加傾向も令和４年度で一度ピークを迎えたところだが、令和７年度以降、大型公共施設建設に係る起債の償還が開始されることから、償還額の増加が見込まれるところであり、実質公債費比率も増加が見込まれる。そのため、起債依存型の事業実施を抜本的に見直していか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共に、老朽施設の改修・更新に伴う新規の地方債発行により起債残高の増加が見込まれることから、可能な限り充当可能財源を確保することにより、将来負担比率の増加を抑え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群馬県嬬恋村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新嬬恋会館建設事業のため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百万円の文化会館建設基金の取り崩しを行ったことや、財源不足に対応するために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百万円の財政調整基金の取り崩しを行ったことから、減少となっている。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財政調整基金については一定規模を確保するとともに、特定目的基金についても、老朽化する施設の建設等のために計画的な積立を行う。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・振興開発基金：振興開発の促進。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・文化会館建設基金：文化会館の建設に資するため。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・愛する嬬恋基金：愛する嬬恋寄付金を適正に管理するため。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・文化振興基金：文化振興事業の推進を図るため。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・振興開発基金：指定管理施設補填金のため、取崩。利子分積立。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・文化会館建設基金：新嬬恋会館建設事業に充当するため、取崩。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・愛する嬬恋基金：対象事業に充当するため、取崩。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・振興開発基金：今後の公共施設等整備のため、可能な限り積立できるよう努めていく。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・文化会館建設基金：現在実施している文化会館建設事業にのため、取崩。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・愛する嬬恋基金：愛する嬬恋寄付金の状況に応じて積立、取崩を行う。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・福祉基金：同程度を維持。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・文化振興基金：同程度を維持。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百万円取崩。前年度決算剰余金に対する積立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・災害等の不測の事態に対処できるよう、基金残高１５億～２０億円程度を目処に積立。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・利息分積立。変動なし。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・同額程度を維持。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3BB776C-8B55-4569-85C9-8189D03ADB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C4C674-02DF-418D-8C25-AE23B36B74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6EDEF94-AC09-434C-A4F6-EC6736F06E7D}"/>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EFC85CB-F7B4-4957-BC71-894DFD80F642}"/>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49CA498-31D8-482A-9BE8-34C90CD3571D}"/>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8D73C8CD-DBC3-4500-A981-51FBD0BCCA85}"/>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37A4C931-1BD5-432B-B8C2-FDAEF6A66775}"/>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5B74A4F-F596-4994-B615-5975BE6A68E6}"/>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95D584D3-1D2C-4339-A254-FD297A034FFD}"/>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256E97F8-FC59-4EBF-961F-276A5C4641E3}"/>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A9E9D537-B09F-48EA-9C4D-D7C30E5F892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858200C-76A6-4AE3-9D58-2371BD400F74}"/>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7E21803-C238-41AB-B890-0ABF8650E886}"/>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96E49DD-01B7-4336-9240-105E7EE5E842}"/>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CB79AFF-1A1D-4FB1-9C3E-377C3A172CF1}"/>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FD341068-8831-4AE6-8746-8B3059A873C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1C3C6CCE-B1B1-4071-98E4-07612A93A50F}"/>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2A1F8AA9-CB3D-4F7B-8D68-7BE5645F5D85}"/>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387B549-21D1-4EB2-8B9C-16176D0DB884}"/>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F804C5F-5830-4A14-A71C-1EADD49915D7}"/>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7094D24-177E-44E8-AEF9-8696F74C805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89CAB550-6368-4140-9A94-BFBBB38F8E10}"/>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1ED162A-1B16-45C6-8C73-70259289BB4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156E0869-E2FF-45CC-A883-7339A8364AA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589AA38-4CEE-485D-BB28-1182ADFD9DFA}"/>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754C6D2-5E3C-4B45-BF8D-3B470F52610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9745F71-3F7F-4388-B545-611B92FC711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D6719FB7-B0C2-4196-91AF-B0916252DDA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7C1AC2F-20C7-48A1-883F-68ED9C84FB3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CF54088D-49BB-429C-A385-76E5C2A45155}"/>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2C16D3B-5CD0-431A-B311-3BA83F82790B}"/>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D144E8C-F246-4502-99C8-84F0C3B6ECE7}"/>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544A647-1326-48A3-BC80-9DFBB256AE3D}"/>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91DD12F-082E-4676-9138-78097BBAFBFD}"/>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C882D53-A65D-465F-9FB2-E44D2C330EAB}"/>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24E6702B-7415-43E1-8109-5D08CCCAEAE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A9B28865-0623-48A9-B959-AF7B2292641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D5DAD430-E0B9-4129-9C22-7DB0EDF030A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649EA75B-38FF-4460-A0D5-0253A41A665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C2AEA07A-87DB-44B5-997F-DF2CA1C7607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D22A7C95-471E-4D12-8FBB-EAFBF10F2D1E}"/>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51645E39-8131-4223-BA34-A360623694F8}"/>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BB11CA28-2068-4DE5-A9A7-1A54320D245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F7B93ACA-49FC-48EA-81B8-7C70E0D76E8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a:extLst>
            <a:ext uri="{FF2B5EF4-FFF2-40B4-BE49-F238E27FC236}">
              <a16:creationId xmlns:a16="http://schemas.microsoft.com/office/drawing/2014/main" id="{C1BBD292-0A46-4DEC-93CD-89CE92E49F88}"/>
            </a:ext>
          </a:extLst>
        </xdr:cNvPr>
        <xdr:cNvSpPr/>
      </xdr:nvSpPr>
      <xdr:spPr>
        <a:xfrm>
          <a:off x="3631062" y="444922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2FCDD794-229E-4A6A-85E5-841B8BF298F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C64EF34-C930-4779-BC5A-599758E9844D}"/>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A037FBE-931C-4C95-BE9D-96635A5A963B}"/>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56DDE3BF-37B2-4882-AA4B-A9C16997F1A0}"/>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84AF2906-73A9-48BE-A016-6118FC73D1C3}"/>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F6D5756E-B73C-4A7E-AA27-A9A69745A8E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3AC2D75-BB6A-48E0-9134-D86AFADABD47}"/>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2637570-099E-4DD1-A028-E41856B439D4}"/>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AFA9C71-AC61-44D5-9391-94E2205A7841}"/>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2346C789-ED1A-4A1F-B7EC-F1F7FC0FCA59}"/>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内平均値と比較すると低い状況が続いていると思われる。学校施設については、小学校統合による校舎の建替が終了したことにより減価償却率は低くなっているが、庁舎をはじめ償却率が高い施設が多い事から、老朽化が進んでいる施設については、個別施設計画等により適切に更新等を進めていく必要がある。</a:t>
          </a: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1D34FD3-A432-4336-85C6-70315908739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D5221722-6B1E-4D8F-94B2-5B03D8BCF86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D9FC2925-DD05-4A62-BA3D-C45AB786F02F}"/>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63F252F1-DAB5-448C-BDCB-754C9290A6E5}"/>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3AC0919F-7547-47E3-BCA7-E07C3E681299}"/>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5CFCED7B-151E-4324-AF9C-82D3BAB2C0F8}"/>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1258BD45-413B-417B-98A6-364E4E6B7C3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037D2F7B-58C2-424C-B9A9-7605306D6FA6}"/>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2A071F57-0BBF-4A2A-80A0-AF2C13A455C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EFB918AE-7EC5-4AC0-97E1-107C5D25B517}"/>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5C0C6E2D-D0D0-4661-8A60-76F41AB20DBC}"/>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6790F9BD-C540-4411-808C-5738AF2C871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DE679ED-A3DE-433C-A3EE-41A1AD6D79F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2A17B8E-964A-4EDC-973C-E8525495AA0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1" name="直線コネクタ 70">
          <a:extLst>
            <a:ext uri="{FF2B5EF4-FFF2-40B4-BE49-F238E27FC236}">
              <a16:creationId xmlns:a16="http://schemas.microsoft.com/office/drawing/2014/main" id="{0FD6DD21-00EA-4379-909D-541E62178D8B}"/>
            </a:ext>
          </a:extLst>
        </xdr:cNvPr>
        <xdr:cNvCxnSpPr/>
      </xdr:nvCxnSpPr>
      <xdr:spPr>
        <a:xfrm flipV="1">
          <a:off x="4306570" y="5174996"/>
          <a:ext cx="127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2" name="有形固定資産減価償却率最小値テキスト">
          <a:extLst>
            <a:ext uri="{FF2B5EF4-FFF2-40B4-BE49-F238E27FC236}">
              <a16:creationId xmlns:a16="http://schemas.microsoft.com/office/drawing/2014/main" id="{A42278BD-32F3-472C-980F-E6CF94F8DDCA}"/>
            </a:ext>
          </a:extLst>
        </xdr:cNvPr>
        <xdr:cNvSpPr txBox="1"/>
      </xdr:nvSpPr>
      <xdr:spPr>
        <a:xfrm>
          <a:off x="4359275"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3" name="直線コネクタ 72">
          <a:extLst>
            <a:ext uri="{FF2B5EF4-FFF2-40B4-BE49-F238E27FC236}">
              <a16:creationId xmlns:a16="http://schemas.microsoft.com/office/drawing/2014/main" id="{41B1955C-C4FD-4998-A64C-688702E669CB}"/>
            </a:ext>
          </a:extLst>
        </xdr:cNvPr>
        <xdr:cNvCxnSpPr/>
      </xdr:nvCxnSpPr>
      <xdr:spPr>
        <a:xfrm>
          <a:off x="4216400" y="6502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4" name="有形固定資産減価償却率最大値テキスト">
          <a:extLst>
            <a:ext uri="{FF2B5EF4-FFF2-40B4-BE49-F238E27FC236}">
              <a16:creationId xmlns:a16="http://schemas.microsoft.com/office/drawing/2014/main" id="{AE5DC470-2513-46D2-BACC-75D4B4834973}"/>
            </a:ext>
          </a:extLst>
        </xdr:cNvPr>
        <xdr:cNvSpPr txBox="1"/>
      </xdr:nvSpPr>
      <xdr:spPr>
        <a:xfrm>
          <a:off x="4359275" y="4953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5" name="直線コネクタ 74">
          <a:extLst>
            <a:ext uri="{FF2B5EF4-FFF2-40B4-BE49-F238E27FC236}">
              <a16:creationId xmlns:a16="http://schemas.microsoft.com/office/drawing/2014/main" id="{FAF70E1C-A266-4653-9230-32EEB4CD3BB7}"/>
            </a:ext>
          </a:extLst>
        </xdr:cNvPr>
        <xdr:cNvCxnSpPr/>
      </xdr:nvCxnSpPr>
      <xdr:spPr>
        <a:xfrm>
          <a:off x="4216400" y="517499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6" name="有形固定資産減価償却率平均値テキスト">
          <a:extLst>
            <a:ext uri="{FF2B5EF4-FFF2-40B4-BE49-F238E27FC236}">
              <a16:creationId xmlns:a16="http://schemas.microsoft.com/office/drawing/2014/main" id="{F7132C9A-5C1F-4D36-B243-DE63EF8FC7DF}"/>
            </a:ext>
          </a:extLst>
        </xdr:cNvPr>
        <xdr:cNvSpPr txBox="1"/>
      </xdr:nvSpPr>
      <xdr:spPr>
        <a:xfrm>
          <a:off x="4359275" y="5820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7" name="フローチャート: 判断 76">
          <a:extLst>
            <a:ext uri="{FF2B5EF4-FFF2-40B4-BE49-F238E27FC236}">
              <a16:creationId xmlns:a16="http://schemas.microsoft.com/office/drawing/2014/main" id="{4B2CA271-D6A4-43A4-A2BB-8890CCA37FE6}"/>
            </a:ext>
          </a:extLst>
        </xdr:cNvPr>
        <xdr:cNvSpPr/>
      </xdr:nvSpPr>
      <xdr:spPr>
        <a:xfrm>
          <a:off x="4254500" y="58417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8" name="フローチャート: 判断 77">
          <a:extLst>
            <a:ext uri="{FF2B5EF4-FFF2-40B4-BE49-F238E27FC236}">
              <a16:creationId xmlns:a16="http://schemas.microsoft.com/office/drawing/2014/main" id="{833F3A75-166D-4997-A9BC-D6DDB081CABB}"/>
            </a:ext>
          </a:extLst>
        </xdr:cNvPr>
        <xdr:cNvSpPr/>
      </xdr:nvSpPr>
      <xdr:spPr>
        <a:xfrm>
          <a:off x="3616325" y="582015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9" name="フローチャート: 判断 78">
          <a:extLst>
            <a:ext uri="{FF2B5EF4-FFF2-40B4-BE49-F238E27FC236}">
              <a16:creationId xmlns:a16="http://schemas.microsoft.com/office/drawing/2014/main" id="{42CBA672-0C6F-459A-9C85-C57FA2FE0D1B}"/>
            </a:ext>
          </a:extLst>
        </xdr:cNvPr>
        <xdr:cNvSpPr/>
      </xdr:nvSpPr>
      <xdr:spPr>
        <a:xfrm>
          <a:off x="2930525" y="57597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0" name="フローチャート: 判断 79">
          <a:extLst>
            <a:ext uri="{FF2B5EF4-FFF2-40B4-BE49-F238E27FC236}">
              <a16:creationId xmlns:a16="http://schemas.microsoft.com/office/drawing/2014/main" id="{529E387A-AEE6-44FF-A4AB-1D5CBBEBE868}"/>
            </a:ext>
          </a:extLst>
        </xdr:cNvPr>
        <xdr:cNvSpPr/>
      </xdr:nvSpPr>
      <xdr:spPr>
        <a:xfrm>
          <a:off x="2244725" y="57176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1" name="フローチャート: 判断 80">
          <a:extLst>
            <a:ext uri="{FF2B5EF4-FFF2-40B4-BE49-F238E27FC236}">
              <a16:creationId xmlns:a16="http://schemas.microsoft.com/office/drawing/2014/main" id="{8F48EEF5-73DC-402D-B095-35CB152F3A52}"/>
            </a:ext>
          </a:extLst>
        </xdr:cNvPr>
        <xdr:cNvSpPr/>
      </xdr:nvSpPr>
      <xdr:spPr>
        <a:xfrm>
          <a:off x="1558925" y="56031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BC97869-D6C7-4966-8CDF-C3FC64E27F5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A331392-FA24-4EC3-AFD9-21D3F4860E9E}"/>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D7959FF-C102-4BFD-8C4B-1137C2CBC3B8}"/>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86964A3-5251-481E-88D2-A57694779291}"/>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0163387-44A4-46D8-827E-A127A5A8F9FE}"/>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138811</xdr:rowOff>
    </xdr:from>
    <xdr:to>
      <xdr:col>15</xdr:col>
      <xdr:colOff>187325</xdr:colOff>
      <xdr:row>30</xdr:row>
      <xdr:rowOff>68961</xdr:rowOff>
    </xdr:to>
    <xdr:sp macro="" textlink="">
      <xdr:nvSpPr>
        <xdr:cNvPr id="87" name="楕円 86">
          <a:extLst>
            <a:ext uri="{FF2B5EF4-FFF2-40B4-BE49-F238E27FC236}">
              <a16:creationId xmlns:a16="http://schemas.microsoft.com/office/drawing/2014/main" id="{55AEF6C9-0BDB-4503-9683-0BE42E610DE3}"/>
            </a:ext>
          </a:extLst>
        </xdr:cNvPr>
        <xdr:cNvSpPr/>
      </xdr:nvSpPr>
      <xdr:spPr>
        <a:xfrm>
          <a:off x="2930525" y="56569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8" name="楕円 87">
          <a:extLst>
            <a:ext uri="{FF2B5EF4-FFF2-40B4-BE49-F238E27FC236}">
              <a16:creationId xmlns:a16="http://schemas.microsoft.com/office/drawing/2014/main" id="{76A8F44B-1C51-4C9C-87DF-131631B295FC}"/>
            </a:ext>
          </a:extLst>
        </xdr:cNvPr>
        <xdr:cNvSpPr/>
      </xdr:nvSpPr>
      <xdr:spPr>
        <a:xfrm>
          <a:off x="2244725" y="562241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30</xdr:row>
      <xdr:rowOff>18161</xdr:rowOff>
    </xdr:to>
    <xdr:cxnSp macro="">
      <xdr:nvCxnSpPr>
        <xdr:cNvPr id="89" name="直線コネクタ 88">
          <a:extLst>
            <a:ext uri="{FF2B5EF4-FFF2-40B4-BE49-F238E27FC236}">
              <a16:creationId xmlns:a16="http://schemas.microsoft.com/office/drawing/2014/main" id="{B8DF4825-F732-4F41-9F26-084F966F41A5}"/>
            </a:ext>
          </a:extLst>
        </xdr:cNvPr>
        <xdr:cNvCxnSpPr/>
      </xdr:nvCxnSpPr>
      <xdr:spPr>
        <a:xfrm>
          <a:off x="2301875" y="5670042"/>
          <a:ext cx="6858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82677</xdr:rowOff>
    </xdr:from>
    <xdr:to>
      <xdr:col>7</xdr:col>
      <xdr:colOff>187325</xdr:colOff>
      <xdr:row>30</xdr:row>
      <xdr:rowOff>12827</xdr:rowOff>
    </xdr:to>
    <xdr:sp macro="" textlink="">
      <xdr:nvSpPr>
        <xdr:cNvPr id="90" name="楕円 89">
          <a:extLst>
            <a:ext uri="{FF2B5EF4-FFF2-40B4-BE49-F238E27FC236}">
              <a16:creationId xmlns:a16="http://schemas.microsoft.com/office/drawing/2014/main" id="{BE896CCF-6999-4CFE-8EA8-2519FA4A9BBB}"/>
            </a:ext>
          </a:extLst>
        </xdr:cNvPr>
        <xdr:cNvSpPr/>
      </xdr:nvSpPr>
      <xdr:spPr>
        <a:xfrm>
          <a:off x="1558925" y="56008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133477</xdr:rowOff>
    </xdr:from>
    <xdr:to>
      <xdr:col>11</xdr:col>
      <xdr:colOff>136525</xdr:colOff>
      <xdr:row>29</xdr:row>
      <xdr:rowOff>155067</xdr:rowOff>
    </xdr:to>
    <xdr:cxnSp macro="">
      <xdr:nvCxnSpPr>
        <xdr:cNvPr id="91" name="直線コネクタ 90">
          <a:extLst>
            <a:ext uri="{FF2B5EF4-FFF2-40B4-BE49-F238E27FC236}">
              <a16:creationId xmlns:a16="http://schemas.microsoft.com/office/drawing/2014/main" id="{8CFE2C3B-7ABD-465A-AEEC-8C1284B94622}"/>
            </a:ext>
          </a:extLst>
        </xdr:cNvPr>
        <xdr:cNvCxnSpPr/>
      </xdr:nvCxnSpPr>
      <xdr:spPr>
        <a:xfrm>
          <a:off x="1616075" y="564845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2" name="n_1aveValue有形固定資産減価償却率">
          <a:extLst>
            <a:ext uri="{FF2B5EF4-FFF2-40B4-BE49-F238E27FC236}">
              <a16:creationId xmlns:a16="http://schemas.microsoft.com/office/drawing/2014/main" id="{FC63A674-986B-4C2A-8A34-972A5DE42D02}"/>
            </a:ext>
          </a:extLst>
        </xdr:cNvPr>
        <xdr:cNvSpPr txBox="1"/>
      </xdr:nvSpPr>
      <xdr:spPr>
        <a:xfrm>
          <a:off x="3474094" y="5598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3" name="n_2aveValue有形固定資産減価償却率">
          <a:extLst>
            <a:ext uri="{FF2B5EF4-FFF2-40B4-BE49-F238E27FC236}">
              <a16:creationId xmlns:a16="http://schemas.microsoft.com/office/drawing/2014/main" id="{6B0A3CD2-B473-4F81-B195-ECAEC7E11B26}"/>
            </a:ext>
          </a:extLst>
        </xdr:cNvPr>
        <xdr:cNvSpPr txBox="1"/>
      </xdr:nvSpPr>
      <xdr:spPr>
        <a:xfrm>
          <a:off x="2797819" y="5839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4" name="n_3aveValue有形固定資産減価償却率">
          <a:extLst>
            <a:ext uri="{FF2B5EF4-FFF2-40B4-BE49-F238E27FC236}">
              <a16:creationId xmlns:a16="http://schemas.microsoft.com/office/drawing/2014/main" id="{7038CF6D-0B00-4750-B0E1-E45A9C464335}"/>
            </a:ext>
          </a:extLst>
        </xdr:cNvPr>
        <xdr:cNvSpPr txBox="1"/>
      </xdr:nvSpPr>
      <xdr:spPr>
        <a:xfrm>
          <a:off x="2112019" y="581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95" name="n_4aveValue有形固定資産減価償却率">
          <a:extLst>
            <a:ext uri="{FF2B5EF4-FFF2-40B4-BE49-F238E27FC236}">
              <a16:creationId xmlns:a16="http://schemas.microsoft.com/office/drawing/2014/main" id="{6F4F9BCA-4BF9-4195-A3A6-5E78CD3733AA}"/>
            </a:ext>
          </a:extLst>
        </xdr:cNvPr>
        <xdr:cNvSpPr txBox="1"/>
      </xdr:nvSpPr>
      <xdr:spPr>
        <a:xfrm>
          <a:off x="1426219" y="568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85488</xdr:rowOff>
    </xdr:from>
    <xdr:ext cx="405111" cy="259045"/>
    <xdr:sp macro="" textlink="">
      <xdr:nvSpPr>
        <xdr:cNvPr id="96" name="n_2mainValue有形固定資産減価償却率">
          <a:extLst>
            <a:ext uri="{FF2B5EF4-FFF2-40B4-BE49-F238E27FC236}">
              <a16:creationId xmlns:a16="http://schemas.microsoft.com/office/drawing/2014/main" id="{455DF442-C916-4759-803C-B70C69D58579}"/>
            </a:ext>
          </a:extLst>
        </xdr:cNvPr>
        <xdr:cNvSpPr txBox="1"/>
      </xdr:nvSpPr>
      <xdr:spPr>
        <a:xfrm>
          <a:off x="2797819"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7" name="n_3mainValue有形固定資産減価償却率">
          <a:extLst>
            <a:ext uri="{FF2B5EF4-FFF2-40B4-BE49-F238E27FC236}">
              <a16:creationId xmlns:a16="http://schemas.microsoft.com/office/drawing/2014/main" id="{DE096DF7-7A2F-4A2F-B5A8-B91F44C3A5BF}"/>
            </a:ext>
          </a:extLst>
        </xdr:cNvPr>
        <xdr:cNvSpPr txBox="1"/>
      </xdr:nvSpPr>
      <xdr:spPr>
        <a:xfrm>
          <a:off x="2112019" y="540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8" name="n_4mainValue有形固定資産減価償却率">
          <a:extLst>
            <a:ext uri="{FF2B5EF4-FFF2-40B4-BE49-F238E27FC236}">
              <a16:creationId xmlns:a16="http://schemas.microsoft.com/office/drawing/2014/main" id="{9FE0DAB0-5BB1-413F-B8E8-1AAA454A0089}"/>
            </a:ext>
          </a:extLst>
        </xdr:cNvPr>
        <xdr:cNvSpPr txBox="1"/>
      </xdr:nvSpPr>
      <xdr:spPr>
        <a:xfrm>
          <a:off x="1426219" y="537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26B8A00-EDC1-4EC2-81B9-ECA8ABCEAF41}"/>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5E50F2C-2300-4201-BBEC-5ABD99C7C04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76BE43D-54F4-4440-87CA-0FD0CB4CBBC4}"/>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0323274-C2EB-4846-B596-A451B907D050}"/>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8CD1E5F-96E1-4B36-91FF-359726175A6A}"/>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0DF60D0-A00D-405F-B6F8-F439FBBDA2A2}"/>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5CCB428-88A2-4292-A525-FB908B5A7629}"/>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EE3D0C1-35A3-41BB-A0EB-E1AC89411A04}"/>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9D06897-C7BE-42E7-BDB5-98142790955D}"/>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EEC566E-1D0B-4BA6-95AC-69BCD3535D2A}"/>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7C3D44E-FECB-4F40-BA65-315E13B22899}"/>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DD5FE67-294D-4DA5-B402-827948C1F49E}"/>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BF8FDF5-5D11-4D23-B676-8485DD97977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起債残高は減少傾向にあるが、債務償還比率は前年度よりも上昇しており、さらに今後は文化会館の建設事業に伴い将来負担額が増加すると見込まれる。しかし、人件費については増加傾向にあるため削減は難しいので、村税等の増収に向けた努力を継続す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C9D2086-53BA-4F7A-A922-B899AF9ED7D0}"/>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F4A4051-7023-4CF1-AB69-833CB4C158BF}"/>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AE4EB92-7D0D-46E0-8C25-66D7F5E24BC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691A544-8298-49D2-98AD-A9A0B345BC6C}"/>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D38F8B3-4069-4050-9756-A4A3165D9660}"/>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025B15E-F157-475C-B242-D3201FCDFC8A}"/>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14888B4-AB67-4086-B354-EF857D22DC9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07ECF11-D237-421F-8D93-79830A599255}"/>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58FD3B1-CE93-4D6F-9629-AA53FA325E2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C97209A-E934-495A-B925-D54F5FE941D2}"/>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792AFF6-B453-430C-842B-DBDCCADBF8CF}"/>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63D31F7-049B-46B6-B5FF-C51C9A886C1B}"/>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44850E2-0B9F-4EBF-AF88-8C4F00AC181B}"/>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56CF642-471C-4C11-B61E-012F4A85C795}"/>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3807A42-1758-44B7-B952-D6EAD2379FF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7" name="直線コネクタ 126">
          <a:extLst>
            <a:ext uri="{FF2B5EF4-FFF2-40B4-BE49-F238E27FC236}">
              <a16:creationId xmlns:a16="http://schemas.microsoft.com/office/drawing/2014/main" id="{77A8030E-92E2-455B-BE61-6F2B9A23029C}"/>
            </a:ext>
          </a:extLst>
        </xdr:cNvPr>
        <xdr:cNvCxnSpPr/>
      </xdr:nvCxnSpPr>
      <xdr:spPr>
        <a:xfrm flipV="1">
          <a:off x="13326745" y="5115983"/>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8" name="債務償還比率最小値テキスト">
          <a:extLst>
            <a:ext uri="{FF2B5EF4-FFF2-40B4-BE49-F238E27FC236}">
              <a16:creationId xmlns:a16="http://schemas.microsoft.com/office/drawing/2014/main" id="{372950DA-3A66-47D1-A961-9F38D7EF7FDF}"/>
            </a:ext>
          </a:extLst>
        </xdr:cNvPr>
        <xdr:cNvSpPr txBox="1"/>
      </xdr:nvSpPr>
      <xdr:spPr>
        <a:xfrm>
          <a:off x="13379450" y="62862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9" name="直線コネクタ 128">
          <a:extLst>
            <a:ext uri="{FF2B5EF4-FFF2-40B4-BE49-F238E27FC236}">
              <a16:creationId xmlns:a16="http://schemas.microsoft.com/office/drawing/2014/main" id="{DD829457-763C-4848-B258-BA52D0BB22A7}"/>
            </a:ext>
          </a:extLst>
        </xdr:cNvPr>
        <xdr:cNvCxnSpPr/>
      </xdr:nvCxnSpPr>
      <xdr:spPr>
        <a:xfrm>
          <a:off x="13255625" y="6288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342F761-D591-4B98-8C68-296A3F6CD848}"/>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C0AD79F-08B9-417A-AD0A-7C58E478A352}"/>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32" name="債務償還比率平均値テキスト">
          <a:extLst>
            <a:ext uri="{FF2B5EF4-FFF2-40B4-BE49-F238E27FC236}">
              <a16:creationId xmlns:a16="http://schemas.microsoft.com/office/drawing/2014/main" id="{46AD37C9-6FB1-46D3-82DA-D0D88F0A947A}"/>
            </a:ext>
          </a:extLst>
        </xdr:cNvPr>
        <xdr:cNvSpPr txBox="1"/>
      </xdr:nvSpPr>
      <xdr:spPr>
        <a:xfrm>
          <a:off x="13379450" y="5416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3" name="フローチャート: 判断 132">
          <a:extLst>
            <a:ext uri="{FF2B5EF4-FFF2-40B4-BE49-F238E27FC236}">
              <a16:creationId xmlns:a16="http://schemas.microsoft.com/office/drawing/2014/main" id="{039B8F33-E67B-4D31-8E88-A7ADE29959E7}"/>
            </a:ext>
          </a:extLst>
        </xdr:cNvPr>
        <xdr:cNvSpPr/>
      </xdr:nvSpPr>
      <xdr:spPr>
        <a:xfrm>
          <a:off x="13293725" y="54382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4" name="フローチャート: 判断 133">
          <a:extLst>
            <a:ext uri="{FF2B5EF4-FFF2-40B4-BE49-F238E27FC236}">
              <a16:creationId xmlns:a16="http://schemas.microsoft.com/office/drawing/2014/main" id="{59D720DB-86BB-4ABE-B3DB-B5CD1D10CC97}"/>
            </a:ext>
          </a:extLst>
        </xdr:cNvPr>
        <xdr:cNvSpPr/>
      </xdr:nvSpPr>
      <xdr:spPr>
        <a:xfrm>
          <a:off x="12646025" y="54476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5" name="フローチャート: 判断 134">
          <a:extLst>
            <a:ext uri="{FF2B5EF4-FFF2-40B4-BE49-F238E27FC236}">
              <a16:creationId xmlns:a16="http://schemas.microsoft.com/office/drawing/2014/main" id="{A81E5046-2688-4A6F-AB26-DEBA5D938239}"/>
            </a:ext>
          </a:extLst>
        </xdr:cNvPr>
        <xdr:cNvSpPr/>
      </xdr:nvSpPr>
      <xdr:spPr>
        <a:xfrm>
          <a:off x="11960225" y="54308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6" name="フローチャート: 判断 135">
          <a:extLst>
            <a:ext uri="{FF2B5EF4-FFF2-40B4-BE49-F238E27FC236}">
              <a16:creationId xmlns:a16="http://schemas.microsoft.com/office/drawing/2014/main" id="{3372C075-72F1-411E-8841-3E82D56CF561}"/>
            </a:ext>
          </a:extLst>
        </xdr:cNvPr>
        <xdr:cNvSpPr/>
      </xdr:nvSpPr>
      <xdr:spPr>
        <a:xfrm>
          <a:off x="11274425" y="5515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7" name="フローチャート: 判断 136">
          <a:extLst>
            <a:ext uri="{FF2B5EF4-FFF2-40B4-BE49-F238E27FC236}">
              <a16:creationId xmlns:a16="http://schemas.microsoft.com/office/drawing/2014/main" id="{352FC22D-C380-4581-8A7D-493EA2EEF2E2}"/>
            </a:ext>
          </a:extLst>
        </xdr:cNvPr>
        <xdr:cNvSpPr/>
      </xdr:nvSpPr>
      <xdr:spPr>
        <a:xfrm>
          <a:off x="10588625" y="5523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7FA9D58-9B41-45B9-9B9A-F76552CB48C5}"/>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9EA526D-139A-4A5B-A91E-040C0429307F}"/>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00D6AD2-26C8-4758-ACB1-9C80FCB2CAD2}"/>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0FBD039-BF11-49D7-BB9A-F92658EC7026}"/>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768D00-F493-4AB3-9FCD-C120B8981AB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58857</xdr:rowOff>
    </xdr:from>
    <xdr:to>
      <xdr:col>76</xdr:col>
      <xdr:colOff>73025</xdr:colOff>
      <xdr:row>28</xdr:row>
      <xdr:rowOff>160457</xdr:rowOff>
    </xdr:to>
    <xdr:sp macro="" textlink="">
      <xdr:nvSpPr>
        <xdr:cNvPr id="143" name="楕円 142">
          <a:extLst>
            <a:ext uri="{FF2B5EF4-FFF2-40B4-BE49-F238E27FC236}">
              <a16:creationId xmlns:a16="http://schemas.microsoft.com/office/drawing/2014/main" id="{CFC5AEB7-80A1-4CD0-9A39-EDC1F194E8C0}"/>
            </a:ext>
          </a:extLst>
        </xdr:cNvPr>
        <xdr:cNvSpPr/>
      </xdr:nvSpPr>
      <xdr:spPr>
        <a:xfrm>
          <a:off x="13293725" y="54119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81734</xdr:rowOff>
    </xdr:from>
    <xdr:ext cx="469744" cy="259045"/>
    <xdr:sp macro="" textlink="">
      <xdr:nvSpPr>
        <xdr:cNvPr id="144" name="債務償還比率該当値テキスト">
          <a:extLst>
            <a:ext uri="{FF2B5EF4-FFF2-40B4-BE49-F238E27FC236}">
              <a16:creationId xmlns:a16="http://schemas.microsoft.com/office/drawing/2014/main" id="{A33BADEA-6C5E-498B-B195-10FFD7FE655C}"/>
            </a:ext>
          </a:extLst>
        </xdr:cNvPr>
        <xdr:cNvSpPr txBox="1"/>
      </xdr:nvSpPr>
      <xdr:spPr>
        <a:xfrm>
          <a:off x="13379450" y="52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31390</xdr:rowOff>
    </xdr:from>
    <xdr:to>
      <xdr:col>72</xdr:col>
      <xdr:colOff>123825</xdr:colOff>
      <xdr:row>28</xdr:row>
      <xdr:rowOff>132990</xdr:rowOff>
    </xdr:to>
    <xdr:sp macro="" textlink="">
      <xdr:nvSpPr>
        <xdr:cNvPr id="145" name="楕円 144">
          <a:extLst>
            <a:ext uri="{FF2B5EF4-FFF2-40B4-BE49-F238E27FC236}">
              <a16:creationId xmlns:a16="http://schemas.microsoft.com/office/drawing/2014/main" id="{0363AFDB-3B80-4822-B50B-C42FBF59B8E9}"/>
            </a:ext>
          </a:extLst>
        </xdr:cNvPr>
        <xdr:cNvSpPr/>
      </xdr:nvSpPr>
      <xdr:spPr>
        <a:xfrm>
          <a:off x="12646025" y="5381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82190</xdr:rowOff>
    </xdr:from>
    <xdr:to>
      <xdr:col>76</xdr:col>
      <xdr:colOff>22225</xdr:colOff>
      <xdr:row>28</xdr:row>
      <xdr:rowOff>109657</xdr:rowOff>
    </xdr:to>
    <xdr:cxnSp macro="">
      <xdr:nvCxnSpPr>
        <xdr:cNvPr id="146" name="直線コネクタ 145">
          <a:extLst>
            <a:ext uri="{FF2B5EF4-FFF2-40B4-BE49-F238E27FC236}">
              <a16:creationId xmlns:a16="http://schemas.microsoft.com/office/drawing/2014/main" id="{9A27D63E-C6BE-4FA2-877A-35AADADCD7C2}"/>
            </a:ext>
          </a:extLst>
        </xdr:cNvPr>
        <xdr:cNvCxnSpPr/>
      </xdr:nvCxnSpPr>
      <xdr:spPr>
        <a:xfrm>
          <a:off x="12693650" y="5438415"/>
          <a:ext cx="638175" cy="2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154382</xdr:rowOff>
    </xdr:from>
    <xdr:to>
      <xdr:col>68</xdr:col>
      <xdr:colOff>123825</xdr:colOff>
      <xdr:row>28</xdr:row>
      <xdr:rowOff>84532</xdr:rowOff>
    </xdr:to>
    <xdr:sp macro="" textlink="">
      <xdr:nvSpPr>
        <xdr:cNvPr id="147" name="楕円 146">
          <a:extLst>
            <a:ext uri="{FF2B5EF4-FFF2-40B4-BE49-F238E27FC236}">
              <a16:creationId xmlns:a16="http://schemas.microsoft.com/office/drawing/2014/main" id="{7EBCF6AD-8E54-4D16-84E6-6F918256A368}"/>
            </a:ext>
          </a:extLst>
        </xdr:cNvPr>
        <xdr:cNvSpPr/>
      </xdr:nvSpPr>
      <xdr:spPr>
        <a:xfrm>
          <a:off x="11960225" y="5345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33732</xdr:rowOff>
    </xdr:from>
    <xdr:to>
      <xdr:col>72</xdr:col>
      <xdr:colOff>73025</xdr:colOff>
      <xdr:row>28</xdr:row>
      <xdr:rowOff>82190</xdr:rowOff>
    </xdr:to>
    <xdr:cxnSp macro="">
      <xdr:nvCxnSpPr>
        <xdr:cNvPr id="148" name="直線コネクタ 147">
          <a:extLst>
            <a:ext uri="{FF2B5EF4-FFF2-40B4-BE49-F238E27FC236}">
              <a16:creationId xmlns:a16="http://schemas.microsoft.com/office/drawing/2014/main" id="{7208948B-7CCD-455F-8857-4065A03F4AF8}"/>
            </a:ext>
          </a:extLst>
        </xdr:cNvPr>
        <xdr:cNvCxnSpPr/>
      </xdr:nvCxnSpPr>
      <xdr:spPr>
        <a:xfrm>
          <a:off x="12007850" y="5383607"/>
          <a:ext cx="685800" cy="5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89443</xdr:rowOff>
    </xdr:from>
    <xdr:to>
      <xdr:col>64</xdr:col>
      <xdr:colOff>123825</xdr:colOff>
      <xdr:row>29</xdr:row>
      <xdr:rowOff>19593</xdr:rowOff>
    </xdr:to>
    <xdr:sp macro="" textlink="">
      <xdr:nvSpPr>
        <xdr:cNvPr id="149" name="楕円 148">
          <a:extLst>
            <a:ext uri="{FF2B5EF4-FFF2-40B4-BE49-F238E27FC236}">
              <a16:creationId xmlns:a16="http://schemas.microsoft.com/office/drawing/2014/main" id="{88A43F7D-2B05-4881-9CBF-2FFA608B3920}"/>
            </a:ext>
          </a:extLst>
        </xdr:cNvPr>
        <xdr:cNvSpPr/>
      </xdr:nvSpPr>
      <xdr:spPr>
        <a:xfrm>
          <a:off x="11274425" y="54393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33732</xdr:rowOff>
    </xdr:from>
    <xdr:to>
      <xdr:col>68</xdr:col>
      <xdr:colOff>73025</xdr:colOff>
      <xdr:row>28</xdr:row>
      <xdr:rowOff>140243</xdr:rowOff>
    </xdr:to>
    <xdr:cxnSp macro="">
      <xdr:nvCxnSpPr>
        <xdr:cNvPr id="150" name="直線コネクタ 149">
          <a:extLst>
            <a:ext uri="{FF2B5EF4-FFF2-40B4-BE49-F238E27FC236}">
              <a16:creationId xmlns:a16="http://schemas.microsoft.com/office/drawing/2014/main" id="{0348ABA1-7D40-44B7-9ACC-4787C85D63FC}"/>
            </a:ext>
          </a:extLst>
        </xdr:cNvPr>
        <xdr:cNvCxnSpPr/>
      </xdr:nvCxnSpPr>
      <xdr:spPr>
        <a:xfrm flipV="1">
          <a:off x="11322050" y="5383607"/>
          <a:ext cx="685800" cy="1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145817</xdr:rowOff>
    </xdr:from>
    <xdr:to>
      <xdr:col>60</xdr:col>
      <xdr:colOff>123825</xdr:colOff>
      <xdr:row>29</xdr:row>
      <xdr:rowOff>75967</xdr:rowOff>
    </xdr:to>
    <xdr:sp macro="" textlink="">
      <xdr:nvSpPr>
        <xdr:cNvPr id="151" name="楕円 150">
          <a:extLst>
            <a:ext uri="{FF2B5EF4-FFF2-40B4-BE49-F238E27FC236}">
              <a16:creationId xmlns:a16="http://schemas.microsoft.com/office/drawing/2014/main" id="{D00888E6-2A14-41C3-A468-E9CD9E0CC853}"/>
            </a:ext>
          </a:extLst>
        </xdr:cNvPr>
        <xdr:cNvSpPr/>
      </xdr:nvSpPr>
      <xdr:spPr>
        <a:xfrm>
          <a:off x="10588625" y="54956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140243</xdr:rowOff>
    </xdr:from>
    <xdr:to>
      <xdr:col>64</xdr:col>
      <xdr:colOff>73025</xdr:colOff>
      <xdr:row>29</xdr:row>
      <xdr:rowOff>25167</xdr:rowOff>
    </xdr:to>
    <xdr:cxnSp macro="">
      <xdr:nvCxnSpPr>
        <xdr:cNvPr id="152" name="直線コネクタ 151">
          <a:extLst>
            <a:ext uri="{FF2B5EF4-FFF2-40B4-BE49-F238E27FC236}">
              <a16:creationId xmlns:a16="http://schemas.microsoft.com/office/drawing/2014/main" id="{822D791D-2280-4576-A83E-FEFE8F739FAA}"/>
            </a:ext>
          </a:extLst>
        </xdr:cNvPr>
        <xdr:cNvCxnSpPr/>
      </xdr:nvCxnSpPr>
      <xdr:spPr>
        <a:xfrm flipV="1">
          <a:off x="10636250" y="5496468"/>
          <a:ext cx="685800" cy="4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53" name="n_1aveValue債務償還比率">
          <a:extLst>
            <a:ext uri="{FF2B5EF4-FFF2-40B4-BE49-F238E27FC236}">
              <a16:creationId xmlns:a16="http://schemas.microsoft.com/office/drawing/2014/main" id="{3D08D3C6-9459-4F5B-ACEB-DD50CF50C93E}"/>
            </a:ext>
          </a:extLst>
        </xdr:cNvPr>
        <xdr:cNvSpPr txBox="1"/>
      </xdr:nvSpPr>
      <xdr:spPr>
        <a:xfrm>
          <a:off x="12465127" y="55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54" name="n_2aveValue債務償還比率">
          <a:extLst>
            <a:ext uri="{FF2B5EF4-FFF2-40B4-BE49-F238E27FC236}">
              <a16:creationId xmlns:a16="http://schemas.microsoft.com/office/drawing/2014/main" id="{BC89F47C-128E-49A6-BA2E-E68CC7A93107}"/>
            </a:ext>
          </a:extLst>
        </xdr:cNvPr>
        <xdr:cNvSpPr txBox="1"/>
      </xdr:nvSpPr>
      <xdr:spPr>
        <a:xfrm>
          <a:off x="11788852" y="55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55" name="n_3aveValue債務償還比率">
          <a:extLst>
            <a:ext uri="{FF2B5EF4-FFF2-40B4-BE49-F238E27FC236}">
              <a16:creationId xmlns:a16="http://schemas.microsoft.com/office/drawing/2014/main" id="{564CEA96-AB56-4251-A3BC-268DFC8968C6}"/>
            </a:ext>
          </a:extLst>
        </xdr:cNvPr>
        <xdr:cNvSpPr txBox="1"/>
      </xdr:nvSpPr>
      <xdr:spPr>
        <a:xfrm>
          <a:off x="11103052" y="56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56" name="n_4aveValue債務償還比率">
          <a:extLst>
            <a:ext uri="{FF2B5EF4-FFF2-40B4-BE49-F238E27FC236}">
              <a16:creationId xmlns:a16="http://schemas.microsoft.com/office/drawing/2014/main" id="{83B4E30B-226E-4BD0-AF50-EE17E7E7EC9F}"/>
            </a:ext>
          </a:extLst>
        </xdr:cNvPr>
        <xdr:cNvSpPr txBox="1"/>
      </xdr:nvSpPr>
      <xdr:spPr>
        <a:xfrm>
          <a:off x="10417252" y="561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149517</xdr:rowOff>
    </xdr:from>
    <xdr:ext cx="469744" cy="259045"/>
    <xdr:sp macro="" textlink="">
      <xdr:nvSpPr>
        <xdr:cNvPr id="157" name="n_1mainValue債務償還比率">
          <a:extLst>
            <a:ext uri="{FF2B5EF4-FFF2-40B4-BE49-F238E27FC236}">
              <a16:creationId xmlns:a16="http://schemas.microsoft.com/office/drawing/2014/main" id="{A475DD42-9E00-44A4-AA18-C18AE5C37734}"/>
            </a:ext>
          </a:extLst>
        </xdr:cNvPr>
        <xdr:cNvSpPr txBox="1"/>
      </xdr:nvSpPr>
      <xdr:spPr>
        <a:xfrm>
          <a:off x="12465127" y="517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101059</xdr:rowOff>
    </xdr:from>
    <xdr:ext cx="469744" cy="259045"/>
    <xdr:sp macro="" textlink="">
      <xdr:nvSpPr>
        <xdr:cNvPr id="158" name="n_2mainValue債務償還比率">
          <a:extLst>
            <a:ext uri="{FF2B5EF4-FFF2-40B4-BE49-F238E27FC236}">
              <a16:creationId xmlns:a16="http://schemas.microsoft.com/office/drawing/2014/main" id="{9324CDC9-04E9-442D-B33E-A3F2A951A636}"/>
            </a:ext>
          </a:extLst>
        </xdr:cNvPr>
        <xdr:cNvSpPr txBox="1"/>
      </xdr:nvSpPr>
      <xdr:spPr>
        <a:xfrm>
          <a:off x="11788852" y="513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36120</xdr:rowOff>
    </xdr:from>
    <xdr:ext cx="469744" cy="259045"/>
    <xdr:sp macro="" textlink="">
      <xdr:nvSpPr>
        <xdr:cNvPr id="159" name="n_3mainValue債務償還比率">
          <a:extLst>
            <a:ext uri="{FF2B5EF4-FFF2-40B4-BE49-F238E27FC236}">
              <a16:creationId xmlns:a16="http://schemas.microsoft.com/office/drawing/2014/main" id="{CD699465-C6FF-433B-B341-661AA4E69337}"/>
            </a:ext>
          </a:extLst>
        </xdr:cNvPr>
        <xdr:cNvSpPr txBox="1"/>
      </xdr:nvSpPr>
      <xdr:spPr>
        <a:xfrm>
          <a:off x="11103052" y="52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92494</xdr:rowOff>
    </xdr:from>
    <xdr:ext cx="469744" cy="259045"/>
    <xdr:sp macro="" textlink="">
      <xdr:nvSpPr>
        <xdr:cNvPr id="160" name="n_4mainValue債務償還比率">
          <a:extLst>
            <a:ext uri="{FF2B5EF4-FFF2-40B4-BE49-F238E27FC236}">
              <a16:creationId xmlns:a16="http://schemas.microsoft.com/office/drawing/2014/main" id="{ABC1C0F9-D9BE-4037-822A-C67083975D86}"/>
            </a:ext>
          </a:extLst>
        </xdr:cNvPr>
        <xdr:cNvSpPr txBox="1"/>
      </xdr:nvSpPr>
      <xdr:spPr>
        <a:xfrm>
          <a:off x="10417252" y="528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C699918-4583-4506-B3BF-4105113EBA5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5C651F5-5A05-4CE7-8A4D-6B4540FE2278}"/>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D8D2678-CFAD-4735-AA19-93312EDFE69B}"/>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AF75E44-566B-4705-9840-36573C98856A}"/>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A59207B-8319-4F1C-8B0E-D66DEB257075}"/>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C5C78D-22D1-4C7E-AF5D-67B3E9771AE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4DDDD9-86D9-4198-9A5E-D9A1A75D188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CE3E0B-4696-43C1-BCC7-4C596DAAA45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A45E52-F162-4AAA-963F-9D229FE165D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E923F9-C86C-4199-A49C-CB35A38E5B5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F47FF7-C869-4C88-8569-3934E848D2E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45DF12-A925-4789-9649-37707C78819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236A9A-8F30-4C93-BAB4-F93B0847D06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66B191-2463-478E-BD1D-777D6851CEA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2EFE65-C1CE-4183-9992-FE1A33694D3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B905FB-FFE8-49D3-88C6-D5FCAADF9FB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615E13-2EE5-4162-9AAB-46DB5032835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9B24F5-62E0-4D6B-B204-2BE4AACE6A8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FC585F-A68D-4294-B5BA-6F67ACFBD10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BE7296-E245-4CB0-82BB-14BBDDC3DE8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0FE8F5-478C-41AB-9F72-2A81C8DE253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A1DCB5-3008-40F1-A930-1FF171A8863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F2138A-8E59-481E-B899-FACE00B1642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757386-018E-43B2-A393-092A4523061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71CFC3-D077-41A8-8E9C-A5FD3985B0D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502D82-C70F-4F47-A562-D50429AEC65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2C066B-48EA-4EBD-BC5C-715E43B075E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09B3D3-8237-4296-8A1D-51CE5619D65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8BDCC8-EF6B-47DA-B417-A65B5026D57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D1152E-A792-4D16-BEA3-7D65E1CB1CB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61C917-306C-4B54-8FD1-BAC924F254C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E15A5A-33A6-42FA-A66B-1BE326F8EFD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40A3C5-7DBF-40CE-8C46-1C6AF5B8EBA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D2ADCF-A08D-4A1A-B393-78A59E2CC68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B8CE6A-24A4-43C1-98DB-C82B03D6B6F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A46250-C184-4F0A-BF05-348A8232D82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5E74F9-ABC8-44D9-9DAF-123152B4814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B3B157-BCF1-42CC-9DD8-95A7CCF00DB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C8309F-88D0-477D-A283-77B5E4BA113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C84D4B-F56C-480B-A8F1-84D0F2868C0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DA53A5-7090-45FC-9F33-8FFAA987E5A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84C3ED-C2BA-4FB6-96FC-81733756B9E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DF9A5F-5D66-493A-A5D1-E4DA7C44BAC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8B259F-FA7C-4456-AF4D-F51DA54496A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BA4D08-2992-4164-9825-F311D618BAD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C348D49-D3E8-4C37-B4AD-A592A27C47A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096B8D-1B0A-4001-AEAB-3C1C4CD7D529}"/>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77BC29-59CD-45EC-BC99-31B23A556D0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8E64191-0012-4AAB-83FA-94E0F60B37D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039C0CC-24CF-49BF-A02F-EB8E2E5371FF}"/>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9490062-7D86-4FFC-8C8E-BB6A6B49FEA4}"/>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31B4142-E872-4BD3-BE27-89D8AA34EB4A}"/>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89EA2EC-99FB-4160-AFF2-2C4F68DF5CA1}"/>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6D9FE00-9C29-4A6A-9506-A6362175989C}"/>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FBF25B2-CCDE-43DC-9559-F27452B09371}"/>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FDBF3F7-9B5A-4CD8-8ED8-3B147A894E35}"/>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56D8AC-3EC6-4A45-A9E4-322F0760063A}"/>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5024745-37B6-411D-A119-E0B7D603F00C}"/>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D50B56F-8586-4364-9E6C-71F256BC1FD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A672E8B-8343-4978-BDC5-66FBF8FF3C5F}"/>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DA0D21F-1964-461F-A59E-5AEB3CA6985E}"/>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ED675BA-731A-4C95-B858-BE79294A32AA}"/>
            </a:ext>
          </a:extLst>
        </xdr:cNvPr>
        <xdr:cNvCxnSpPr/>
      </xdr:nvCxnSpPr>
      <xdr:spPr>
        <a:xfrm flipV="1">
          <a:off x="4180840" y="5365115"/>
          <a:ext cx="0"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48F037E0-4A6C-47D2-A3CB-D0D8751FBD3E}"/>
            </a:ext>
          </a:extLst>
        </xdr:cNvPr>
        <xdr:cNvSpPr txBox="1"/>
      </xdr:nvSpPr>
      <xdr:spPr>
        <a:xfrm>
          <a:off x="4219575"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24A5F84C-D4C1-49CE-95A6-DFDC119F3D61}"/>
            </a:ext>
          </a:extLst>
        </xdr:cNvPr>
        <xdr:cNvCxnSpPr/>
      </xdr:nvCxnSpPr>
      <xdr:spPr>
        <a:xfrm>
          <a:off x="4105275" y="6741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E254C0CD-4876-45CD-A343-78A48F59AF34}"/>
            </a:ext>
          </a:extLst>
        </xdr:cNvPr>
        <xdr:cNvSpPr txBox="1"/>
      </xdr:nvSpPr>
      <xdr:spPr>
        <a:xfrm>
          <a:off x="4219575"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19B1CF9-D2A3-46DB-9A03-85C76E7F82C0}"/>
            </a:ext>
          </a:extLst>
        </xdr:cNvPr>
        <xdr:cNvCxnSpPr/>
      </xdr:nvCxnSpPr>
      <xdr:spPr>
        <a:xfrm>
          <a:off x="4105275" y="5365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14880E14-05A5-4BD8-8E87-9F2BB85F6C73}"/>
            </a:ext>
          </a:extLst>
        </xdr:cNvPr>
        <xdr:cNvSpPr txBox="1"/>
      </xdr:nvSpPr>
      <xdr:spPr>
        <a:xfrm>
          <a:off x="4219575" y="6268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AB4485E9-E0CA-4142-9007-C4D7905380DA}"/>
            </a:ext>
          </a:extLst>
        </xdr:cNvPr>
        <xdr:cNvSpPr/>
      </xdr:nvSpPr>
      <xdr:spPr>
        <a:xfrm>
          <a:off x="4124325" y="62839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3F5195EF-51A7-4211-B2B0-EB41AEFE0F56}"/>
            </a:ext>
          </a:extLst>
        </xdr:cNvPr>
        <xdr:cNvSpPr/>
      </xdr:nvSpPr>
      <xdr:spPr>
        <a:xfrm>
          <a:off x="3381375" y="6275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A5A16997-069B-455B-B500-5C126A644580}"/>
            </a:ext>
          </a:extLst>
        </xdr:cNvPr>
        <xdr:cNvSpPr/>
      </xdr:nvSpPr>
      <xdr:spPr>
        <a:xfrm>
          <a:off x="2571750" y="62376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44E174AB-8BEE-49CC-85FF-29DC7C96C341}"/>
            </a:ext>
          </a:extLst>
        </xdr:cNvPr>
        <xdr:cNvSpPr/>
      </xdr:nvSpPr>
      <xdr:spPr>
        <a:xfrm>
          <a:off x="1781175" y="62014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F351AB71-E175-4B9E-8A5E-5D44FA01B1D4}"/>
            </a:ext>
          </a:extLst>
        </xdr:cNvPr>
        <xdr:cNvSpPr/>
      </xdr:nvSpPr>
      <xdr:spPr>
        <a:xfrm>
          <a:off x="981075" y="61455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CD6B75-1CEE-423E-A4BC-1C314A24F13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37BB48-2D0F-4336-B04B-74A9D007E1E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D7A368-C2B8-4525-AECB-89F6702EC47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2F0B7D-4647-4D90-AC75-AA0B83CA745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CCAE24C-1A0A-4062-A38C-1061F066AEC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50165</xdr:rowOff>
    </xdr:from>
    <xdr:to>
      <xdr:col>15</xdr:col>
      <xdr:colOff>101600</xdr:colOff>
      <xdr:row>38</xdr:row>
      <xdr:rowOff>151765</xdr:rowOff>
    </xdr:to>
    <xdr:sp macro="" textlink="">
      <xdr:nvSpPr>
        <xdr:cNvPr id="73" name="楕円 72">
          <a:extLst>
            <a:ext uri="{FF2B5EF4-FFF2-40B4-BE49-F238E27FC236}">
              <a16:creationId xmlns:a16="http://schemas.microsoft.com/office/drawing/2014/main" id="{6E6D3107-7B32-4E09-916C-024D86233217}"/>
            </a:ext>
          </a:extLst>
        </xdr:cNvPr>
        <xdr:cNvSpPr/>
      </xdr:nvSpPr>
      <xdr:spPr>
        <a:xfrm>
          <a:off x="2571750" y="62096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4" name="楕円 73">
          <a:extLst>
            <a:ext uri="{FF2B5EF4-FFF2-40B4-BE49-F238E27FC236}">
              <a16:creationId xmlns:a16="http://schemas.microsoft.com/office/drawing/2014/main" id="{BF65B60C-B201-42A8-8D93-C80C0087EC66}"/>
            </a:ext>
          </a:extLst>
        </xdr:cNvPr>
        <xdr:cNvSpPr/>
      </xdr:nvSpPr>
      <xdr:spPr>
        <a:xfrm>
          <a:off x="1781175" y="61906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81915</xdr:rowOff>
    </xdr:from>
    <xdr:to>
      <xdr:col>15</xdr:col>
      <xdr:colOff>50800</xdr:colOff>
      <xdr:row>38</xdr:row>
      <xdr:rowOff>100965</xdr:rowOff>
    </xdr:to>
    <xdr:cxnSp macro="">
      <xdr:nvCxnSpPr>
        <xdr:cNvPr id="75" name="直線コネクタ 74">
          <a:extLst>
            <a:ext uri="{FF2B5EF4-FFF2-40B4-BE49-F238E27FC236}">
              <a16:creationId xmlns:a16="http://schemas.microsoft.com/office/drawing/2014/main" id="{3582E86D-33F8-4E2C-B82A-AD8947BBE435}"/>
            </a:ext>
          </a:extLst>
        </xdr:cNvPr>
        <xdr:cNvCxnSpPr/>
      </xdr:nvCxnSpPr>
      <xdr:spPr>
        <a:xfrm>
          <a:off x="1828800" y="624776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76" name="楕円 75">
          <a:extLst>
            <a:ext uri="{FF2B5EF4-FFF2-40B4-BE49-F238E27FC236}">
              <a16:creationId xmlns:a16="http://schemas.microsoft.com/office/drawing/2014/main" id="{CF65236F-0AAA-42E0-AC83-18844DCD88FB}"/>
            </a:ext>
          </a:extLst>
        </xdr:cNvPr>
        <xdr:cNvSpPr/>
      </xdr:nvSpPr>
      <xdr:spPr>
        <a:xfrm>
          <a:off x="981075" y="6161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38</xdr:row>
      <xdr:rowOff>81915</xdr:rowOff>
    </xdr:to>
    <xdr:cxnSp macro="">
      <xdr:nvCxnSpPr>
        <xdr:cNvPr id="77" name="直線コネクタ 76">
          <a:extLst>
            <a:ext uri="{FF2B5EF4-FFF2-40B4-BE49-F238E27FC236}">
              <a16:creationId xmlns:a16="http://schemas.microsoft.com/office/drawing/2014/main" id="{6A226481-7CFF-49EE-A8F7-0723E743BE8D}"/>
            </a:ext>
          </a:extLst>
        </xdr:cNvPr>
        <xdr:cNvCxnSpPr/>
      </xdr:nvCxnSpPr>
      <xdr:spPr>
        <a:xfrm>
          <a:off x="1028700" y="6209030"/>
          <a:ext cx="8001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78" name="n_1aveValue【道路】&#10;有形固定資産減価償却率">
          <a:extLst>
            <a:ext uri="{FF2B5EF4-FFF2-40B4-BE49-F238E27FC236}">
              <a16:creationId xmlns:a16="http://schemas.microsoft.com/office/drawing/2014/main" id="{B49B2C19-1972-49D1-89E8-F4AFE521915C}"/>
            </a:ext>
          </a:extLst>
        </xdr:cNvPr>
        <xdr:cNvSpPr txBox="1"/>
      </xdr:nvSpPr>
      <xdr:spPr>
        <a:xfrm>
          <a:off x="32391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79" name="n_2aveValue【道路】&#10;有形固定資産減価償却率">
          <a:extLst>
            <a:ext uri="{FF2B5EF4-FFF2-40B4-BE49-F238E27FC236}">
              <a16:creationId xmlns:a16="http://schemas.microsoft.com/office/drawing/2014/main" id="{CFE17C1F-D6D9-45A7-8F9A-4952251D3183}"/>
            </a:ext>
          </a:extLst>
        </xdr:cNvPr>
        <xdr:cNvSpPr txBox="1"/>
      </xdr:nvSpPr>
      <xdr:spPr>
        <a:xfrm>
          <a:off x="2439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0" name="n_3aveValue【道路】&#10;有形固定資産減価償却率">
          <a:extLst>
            <a:ext uri="{FF2B5EF4-FFF2-40B4-BE49-F238E27FC236}">
              <a16:creationId xmlns:a16="http://schemas.microsoft.com/office/drawing/2014/main" id="{FEEBD9D1-C25E-4618-9481-B75AADF4244D}"/>
            </a:ext>
          </a:extLst>
        </xdr:cNvPr>
        <xdr:cNvSpPr txBox="1"/>
      </xdr:nvSpPr>
      <xdr:spPr>
        <a:xfrm>
          <a:off x="1648469"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1" name="n_4aveValue【道路】&#10;有形固定資産減価償却率">
          <a:extLst>
            <a:ext uri="{FF2B5EF4-FFF2-40B4-BE49-F238E27FC236}">
              <a16:creationId xmlns:a16="http://schemas.microsoft.com/office/drawing/2014/main" id="{490888BA-E965-44C0-8D27-BC796690E275}"/>
            </a:ext>
          </a:extLst>
        </xdr:cNvPr>
        <xdr:cNvSpPr txBox="1"/>
      </xdr:nvSpPr>
      <xdr:spPr>
        <a:xfrm>
          <a:off x="848369" y="592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168292</xdr:rowOff>
    </xdr:from>
    <xdr:ext cx="405111" cy="259045"/>
    <xdr:sp macro="" textlink="">
      <xdr:nvSpPr>
        <xdr:cNvPr id="82" name="n_2mainValue【道路】&#10;有形固定資産減価償却率">
          <a:extLst>
            <a:ext uri="{FF2B5EF4-FFF2-40B4-BE49-F238E27FC236}">
              <a16:creationId xmlns:a16="http://schemas.microsoft.com/office/drawing/2014/main" id="{83018CE2-354A-4C82-A414-BED0EC554BBD}"/>
            </a:ext>
          </a:extLst>
        </xdr:cNvPr>
        <xdr:cNvSpPr txBox="1"/>
      </xdr:nvSpPr>
      <xdr:spPr>
        <a:xfrm>
          <a:off x="2439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149242</xdr:rowOff>
    </xdr:from>
    <xdr:ext cx="405111" cy="259045"/>
    <xdr:sp macro="" textlink="">
      <xdr:nvSpPr>
        <xdr:cNvPr id="83" name="n_3mainValue【道路】&#10;有形固定資産減価償却率">
          <a:extLst>
            <a:ext uri="{FF2B5EF4-FFF2-40B4-BE49-F238E27FC236}">
              <a16:creationId xmlns:a16="http://schemas.microsoft.com/office/drawing/2014/main" id="{3DB74D83-7ADF-4E6C-9501-7FDB303EF1B7}"/>
            </a:ext>
          </a:extLst>
        </xdr:cNvPr>
        <xdr:cNvSpPr txBox="1"/>
      </xdr:nvSpPr>
      <xdr:spPr>
        <a:xfrm>
          <a:off x="1648469"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84" name="n_4mainValue【道路】&#10;有形固定資産減価償却率">
          <a:extLst>
            <a:ext uri="{FF2B5EF4-FFF2-40B4-BE49-F238E27FC236}">
              <a16:creationId xmlns:a16="http://schemas.microsoft.com/office/drawing/2014/main" id="{7A7FAA61-3DAA-4A48-B1B4-181D932F0ABB}"/>
            </a:ext>
          </a:extLst>
        </xdr:cNvPr>
        <xdr:cNvSpPr txBox="1"/>
      </xdr:nvSpPr>
      <xdr:spPr>
        <a:xfrm>
          <a:off x="848369"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130460A6-B1F3-44BD-B8CC-4636B8E8B0D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DA9FDFB3-768E-4668-AAC0-71101EF3110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1345095-5DC3-4AA8-AB28-70DE1B507CF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B8879184-A572-47D3-A4AE-A78FBBA47D3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87228362-E449-437A-A303-2E7674E4DA1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50AE736B-3FA1-4750-93EB-9BB46DCC8F8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A7CA9465-029D-4E9E-AAEF-9841549DBC2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376661E-69B1-46B6-AF6D-7F43C63CD580}"/>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762F03F1-448D-417B-8C92-CF0B2057CBA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D47302D1-5D96-4000-A489-D2218200215C}"/>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DAB13797-01F3-4217-9E05-C4A9E8C5233B}"/>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207AF936-DEE4-4199-8537-6F09033D30AE}"/>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74FAF14D-E054-4AAB-B7C4-A2B2BE44A9B6}"/>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288CDD3A-3167-44B4-8A38-B69FD9096134}"/>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D5E9CD96-397B-4DA8-B795-4AD50BE39244}"/>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3DA6A916-1720-414D-8571-DFEC392B2F5F}"/>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BB359E2-4DB5-4326-9CC2-70371CE4B66B}"/>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494B14E4-98CF-44F9-B440-3D388CE1C307}"/>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24267EDA-6F3D-4BAF-A57E-221C72CDEC67}"/>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8C03247A-EFD6-4B79-81B1-7876EA3E17E2}"/>
            </a:ext>
          </a:extLst>
        </xdr:cNvPr>
        <xdr:cNvSpPr txBox="1"/>
      </xdr:nvSpPr>
      <xdr:spPr>
        <a:xfrm>
          <a:off x="5324703" y="5274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245CAE1B-1C86-44C0-BAA8-0B2E57ED31CE}"/>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a:extLst>
            <a:ext uri="{FF2B5EF4-FFF2-40B4-BE49-F238E27FC236}">
              <a16:creationId xmlns:a16="http://schemas.microsoft.com/office/drawing/2014/main" id="{19E0AE09-9E99-4D03-8A0E-929AC1440119}"/>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BC0CA0F3-76CD-472F-A236-4C25163AB3C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08" name="直線コネクタ 107">
          <a:extLst>
            <a:ext uri="{FF2B5EF4-FFF2-40B4-BE49-F238E27FC236}">
              <a16:creationId xmlns:a16="http://schemas.microsoft.com/office/drawing/2014/main" id="{BAA0D13C-9EA7-4AB1-A53D-2579DBD9CE44}"/>
            </a:ext>
          </a:extLst>
        </xdr:cNvPr>
        <xdr:cNvCxnSpPr/>
      </xdr:nvCxnSpPr>
      <xdr:spPr>
        <a:xfrm flipV="1">
          <a:off x="9429115" y="5517745"/>
          <a:ext cx="0" cy="130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09" name="【道路】&#10;一人当たり延長最小値テキスト">
          <a:extLst>
            <a:ext uri="{FF2B5EF4-FFF2-40B4-BE49-F238E27FC236}">
              <a16:creationId xmlns:a16="http://schemas.microsoft.com/office/drawing/2014/main" id="{6B151C61-BE36-481A-98AC-42293B6F274A}"/>
            </a:ext>
          </a:extLst>
        </xdr:cNvPr>
        <xdr:cNvSpPr txBox="1"/>
      </xdr:nvSpPr>
      <xdr:spPr>
        <a:xfrm>
          <a:off x="9467850" y="68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0" name="直線コネクタ 109">
          <a:extLst>
            <a:ext uri="{FF2B5EF4-FFF2-40B4-BE49-F238E27FC236}">
              <a16:creationId xmlns:a16="http://schemas.microsoft.com/office/drawing/2014/main" id="{791EBE5E-5E76-4578-A376-3DF8752B2175}"/>
            </a:ext>
          </a:extLst>
        </xdr:cNvPr>
        <xdr:cNvCxnSpPr/>
      </xdr:nvCxnSpPr>
      <xdr:spPr>
        <a:xfrm>
          <a:off x="9363075" y="68198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1" name="【道路】&#10;一人当たり延長最大値テキスト">
          <a:extLst>
            <a:ext uri="{FF2B5EF4-FFF2-40B4-BE49-F238E27FC236}">
              <a16:creationId xmlns:a16="http://schemas.microsoft.com/office/drawing/2014/main" id="{7A2DBF2A-F496-487D-AF0C-4B550DD81C08}"/>
            </a:ext>
          </a:extLst>
        </xdr:cNvPr>
        <xdr:cNvSpPr txBox="1"/>
      </xdr:nvSpPr>
      <xdr:spPr>
        <a:xfrm>
          <a:off x="9467850" y="5296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2" name="直線コネクタ 111">
          <a:extLst>
            <a:ext uri="{FF2B5EF4-FFF2-40B4-BE49-F238E27FC236}">
              <a16:creationId xmlns:a16="http://schemas.microsoft.com/office/drawing/2014/main" id="{A8B17AF3-5F60-442B-9B62-8FA8018B1775}"/>
            </a:ext>
          </a:extLst>
        </xdr:cNvPr>
        <xdr:cNvCxnSpPr/>
      </xdr:nvCxnSpPr>
      <xdr:spPr>
        <a:xfrm>
          <a:off x="9363075" y="55177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3" name="【道路】&#10;一人当たり延長平均値テキスト">
          <a:extLst>
            <a:ext uri="{FF2B5EF4-FFF2-40B4-BE49-F238E27FC236}">
              <a16:creationId xmlns:a16="http://schemas.microsoft.com/office/drawing/2014/main" id="{0D511A4C-45DF-4867-81FC-4669869FE8E9}"/>
            </a:ext>
          </a:extLst>
        </xdr:cNvPr>
        <xdr:cNvSpPr txBox="1"/>
      </xdr:nvSpPr>
      <xdr:spPr>
        <a:xfrm>
          <a:off x="9467850" y="66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14" name="フローチャート: 判断 113">
          <a:extLst>
            <a:ext uri="{FF2B5EF4-FFF2-40B4-BE49-F238E27FC236}">
              <a16:creationId xmlns:a16="http://schemas.microsoft.com/office/drawing/2014/main" id="{8EFB8489-26FF-4751-9AAC-822DD0950820}"/>
            </a:ext>
          </a:extLst>
        </xdr:cNvPr>
        <xdr:cNvSpPr/>
      </xdr:nvSpPr>
      <xdr:spPr>
        <a:xfrm>
          <a:off x="9401175" y="669535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15" name="フローチャート: 判断 114">
          <a:extLst>
            <a:ext uri="{FF2B5EF4-FFF2-40B4-BE49-F238E27FC236}">
              <a16:creationId xmlns:a16="http://schemas.microsoft.com/office/drawing/2014/main" id="{D38F73D7-1B68-40F4-93A1-0F1728866D0A}"/>
            </a:ext>
          </a:extLst>
        </xdr:cNvPr>
        <xdr:cNvSpPr/>
      </xdr:nvSpPr>
      <xdr:spPr>
        <a:xfrm>
          <a:off x="8639175" y="670630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16" name="フローチャート: 判断 115">
          <a:extLst>
            <a:ext uri="{FF2B5EF4-FFF2-40B4-BE49-F238E27FC236}">
              <a16:creationId xmlns:a16="http://schemas.microsoft.com/office/drawing/2014/main" id="{F21FBA91-53FA-4C20-8E5E-2D89F43B2600}"/>
            </a:ext>
          </a:extLst>
        </xdr:cNvPr>
        <xdr:cNvSpPr/>
      </xdr:nvSpPr>
      <xdr:spPr>
        <a:xfrm>
          <a:off x="7839075" y="67043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17" name="フローチャート: 判断 116">
          <a:extLst>
            <a:ext uri="{FF2B5EF4-FFF2-40B4-BE49-F238E27FC236}">
              <a16:creationId xmlns:a16="http://schemas.microsoft.com/office/drawing/2014/main" id="{106AAB7B-C4DE-46AA-8B8A-E64010AF14BF}"/>
            </a:ext>
          </a:extLst>
        </xdr:cNvPr>
        <xdr:cNvSpPr/>
      </xdr:nvSpPr>
      <xdr:spPr>
        <a:xfrm>
          <a:off x="7029450" y="67318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18" name="フローチャート: 判断 117">
          <a:extLst>
            <a:ext uri="{FF2B5EF4-FFF2-40B4-BE49-F238E27FC236}">
              <a16:creationId xmlns:a16="http://schemas.microsoft.com/office/drawing/2014/main" id="{48AB083D-8364-42B5-91CA-4E5214DB553B}"/>
            </a:ext>
          </a:extLst>
        </xdr:cNvPr>
        <xdr:cNvSpPr/>
      </xdr:nvSpPr>
      <xdr:spPr>
        <a:xfrm>
          <a:off x="6238875" y="67324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9568793-CE97-41E0-81D1-EFA22E29C0F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68CAD83-882E-473B-B003-B309BCDB589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5ED8370-0735-43BE-8153-8007EB41B08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B4541EB-10C5-4527-9324-F625730CC07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61ACF4B-278B-48C6-883E-E3EF066336C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86930</xdr:rowOff>
    </xdr:from>
    <xdr:to>
      <xdr:col>46</xdr:col>
      <xdr:colOff>38100</xdr:colOff>
      <xdr:row>42</xdr:row>
      <xdr:rowOff>17080</xdr:rowOff>
    </xdr:to>
    <xdr:sp macro="" textlink="">
      <xdr:nvSpPr>
        <xdr:cNvPr id="124" name="楕円 123">
          <a:extLst>
            <a:ext uri="{FF2B5EF4-FFF2-40B4-BE49-F238E27FC236}">
              <a16:creationId xmlns:a16="http://schemas.microsoft.com/office/drawing/2014/main" id="{17DC3B25-05F6-41B1-BF4F-BD604A1F92D9}"/>
            </a:ext>
          </a:extLst>
        </xdr:cNvPr>
        <xdr:cNvSpPr/>
      </xdr:nvSpPr>
      <xdr:spPr>
        <a:xfrm>
          <a:off x="7839075" y="67322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87931</xdr:rowOff>
    </xdr:from>
    <xdr:to>
      <xdr:col>41</xdr:col>
      <xdr:colOff>101600</xdr:colOff>
      <xdr:row>42</xdr:row>
      <xdr:rowOff>18081</xdr:rowOff>
    </xdr:to>
    <xdr:sp macro="" textlink="">
      <xdr:nvSpPr>
        <xdr:cNvPr id="125" name="楕円 124">
          <a:extLst>
            <a:ext uri="{FF2B5EF4-FFF2-40B4-BE49-F238E27FC236}">
              <a16:creationId xmlns:a16="http://schemas.microsoft.com/office/drawing/2014/main" id="{F9E4EC4A-DF27-4FC0-A2E7-3E7EE05B311B}"/>
            </a:ext>
          </a:extLst>
        </xdr:cNvPr>
        <xdr:cNvSpPr/>
      </xdr:nvSpPr>
      <xdr:spPr>
        <a:xfrm>
          <a:off x="7029450" y="67332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137730</xdr:rowOff>
    </xdr:from>
    <xdr:to>
      <xdr:col>45</xdr:col>
      <xdr:colOff>177800</xdr:colOff>
      <xdr:row>41</xdr:row>
      <xdr:rowOff>138731</xdr:rowOff>
    </xdr:to>
    <xdr:cxnSp macro="">
      <xdr:nvCxnSpPr>
        <xdr:cNvPr id="126" name="直線コネクタ 125">
          <a:extLst>
            <a:ext uri="{FF2B5EF4-FFF2-40B4-BE49-F238E27FC236}">
              <a16:creationId xmlns:a16="http://schemas.microsoft.com/office/drawing/2014/main" id="{79DA0474-AA5E-4E87-9FC2-A19964090323}"/>
            </a:ext>
          </a:extLst>
        </xdr:cNvPr>
        <xdr:cNvCxnSpPr/>
      </xdr:nvCxnSpPr>
      <xdr:spPr>
        <a:xfrm flipV="1">
          <a:off x="7077075" y="6789355"/>
          <a:ext cx="809625"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88646</xdr:rowOff>
    </xdr:from>
    <xdr:to>
      <xdr:col>36</xdr:col>
      <xdr:colOff>165100</xdr:colOff>
      <xdr:row>42</xdr:row>
      <xdr:rowOff>18796</xdr:rowOff>
    </xdr:to>
    <xdr:sp macro="" textlink="">
      <xdr:nvSpPr>
        <xdr:cNvPr id="127" name="楕円 126">
          <a:extLst>
            <a:ext uri="{FF2B5EF4-FFF2-40B4-BE49-F238E27FC236}">
              <a16:creationId xmlns:a16="http://schemas.microsoft.com/office/drawing/2014/main" id="{83F30401-4630-45DE-9014-A8C2518967C8}"/>
            </a:ext>
          </a:extLst>
        </xdr:cNvPr>
        <xdr:cNvSpPr/>
      </xdr:nvSpPr>
      <xdr:spPr>
        <a:xfrm>
          <a:off x="6238875" y="67339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138731</xdr:rowOff>
    </xdr:from>
    <xdr:to>
      <xdr:col>41</xdr:col>
      <xdr:colOff>50800</xdr:colOff>
      <xdr:row>41</xdr:row>
      <xdr:rowOff>139446</xdr:rowOff>
    </xdr:to>
    <xdr:cxnSp macro="">
      <xdr:nvCxnSpPr>
        <xdr:cNvPr id="128" name="直線コネクタ 127">
          <a:extLst>
            <a:ext uri="{FF2B5EF4-FFF2-40B4-BE49-F238E27FC236}">
              <a16:creationId xmlns:a16="http://schemas.microsoft.com/office/drawing/2014/main" id="{FE3BECB5-8774-4CAF-851A-FC33E9E0EAB5}"/>
            </a:ext>
          </a:extLst>
        </xdr:cNvPr>
        <xdr:cNvCxnSpPr/>
      </xdr:nvCxnSpPr>
      <xdr:spPr>
        <a:xfrm flipV="1">
          <a:off x="6286500" y="6790356"/>
          <a:ext cx="790575"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29" name="n_1aveValue【道路】&#10;一人当たり延長">
          <a:extLst>
            <a:ext uri="{FF2B5EF4-FFF2-40B4-BE49-F238E27FC236}">
              <a16:creationId xmlns:a16="http://schemas.microsoft.com/office/drawing/2014/main" id="{2A0E2CD2-1EA2-40A9-96DA-6A70B20AA4DA}"/>
            </a:ext>
          </a:extLst>
        </xdr:cNvPr>
        <xdr:cNvSpPr txBox="1"/>
      </xdr:nvSpPr>
      <xdr:spPr>
        <a:xfrm>
          <a:off x="8429136" y="649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30" name="n_2aveValue【道路】&#10;一人当たり延長">
          <a:extLst>
            <a:ext uri="{FF2B5EF4-FFF2-40B4-BE49-F238E27FC236}">
              <a16:creationId xmlns:a16="http://schemas.microsoft.com/office/drawing/2014/main" id="{84FF4497-0D3A-4652-8F80-602507D5B691}"/>
            </a:ext>
          </a:extLst>
        </xdr:cNvPr>
        <xdr:cNvSpPr txBox="1"/>
      </xdr:nvSpPr>
      <xdr:spPr>
        <a:xfrm>
          <a:off x="7648086" y="64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31" name="n_3aveValue【道路】&#10;一人当たり延長">
          <a:extLst>
            <a:ext uri="{FF2B5EF4-FFF2-40B4-BE49-F238E27FC236}">
              <a16:creationId xmlns:a16="http://schemas.microsoft.com/office/drawing/2014/main" id="{99E10375-542A-42A4-B044-A7CB2E2B0492}"/>
            </a:ext>
          </a:extLst>
        </xdr:cNvPr>
        <xdr:cNvSpPr txBox="1"/>
      </xdr:nvSpPr>
      <xdr:spPr>
        <a:xfrm>
          <a:off x="6847986" y="65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32" name="n_4aveValue【道路】&#10;一人当たり延長">
          <a:extLst>
            <a:ext uri="{FF2B5EF4-FFF2-40B4-BE49-F238E27FC236}">
              <a16:creationId xmlns:a16="http://schemas.microsoft.com/office/drawing/2014/main" id="{8FEFE49F-BCAA-4FD0-B1B3-6F86B3139B89}"/>
            </a:ext>
          </a:extLst>
        </xdr:cNvPr>
        <xdr:cNvSpPr txBox="1"/>
      </xdr:nvSpPr>
      <xdr:spPr>
        <a:xfrm>
          <a:off x="6038361" y="65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8207</xdr:rowOff>
    </xdr:from>
    <xdr:ext cx="534377" cy="259045"/>
    <xdr:sp macro="" textlink="">
      <xdr:nvSpPr>
        <xdr:cNvPr id="133" name="n_2mainValue【道路】&#10;一人当たり延長">
          <a:extLst>
            <a:ext uri="{FF2B5EF4-FFF2-40B4-BE49-F238E27FC236}">
              <a16:creationId xmlns:a16="http://schemas.microsoft.com/office/drawing/2014/main" id="{DE55876E-40EC-434C-8D69-BF4CD073D3C8}"/>
            </a:ext>
          </a:extLst>
        </xdr:cNvPr>
        <xdr:cNvSpPr txBox="1"/>
      </xdr:nvSpPr>
      <xdr:spPr>
        <a:xfrm>
          <a:off x="7648086" y="68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9208</xdr:rowOff>
    </xdr:from>
    <xdr:ext cx="534377" cy="259045"/>
    <xdr:sp macro="" textlink="">
      <xdr:nvSpPr>
        <xdr:cNvPr id="134" name="n_3mainValue【道路】&#10;一人当たり延長">
          <a:extLst>
            <a:ext uri="{FF2B5EF4-FFF2-40B4-BE49-F238E27FC236}">
              <a16:creationId xmlns:a16="http://schemas.microsoft.com/office/drawing/2014/main" id="{100BD09A-3912-413B-83FF-170454CD2950}"/>
            </a:ext>
          </a:extLst>
        </xdr:cNvPr>
        <xdr:cNvSpPr txBox="1"/>
      </xdr:nvSpPr>
      <xdr:spPr>
        <a:xfrm>
          <a:off x="6847986" y="682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9923</xdr:rowOff>
    </xdr:from>
    <xdr:ext cx="534377" cy="259045"/>
    <xdr:sp macro="" textlink="">
      <xdr:nvSpPr>
        <xdr:cNvPr id="135" name="n_4mainValue【道路】&#10;一人当たり延長">
          <a:extLst>
            <a:ext uri="{FF2B5EF4-FFF2-40B4-BE49-F238E27FC236}">
              <a16:creationId xmlns:a16="http://schemas.microsoft.com/office/drawing/2014/main" id="{8E9E999C-E347-49F9-BA66-9D5E162048C3}"/>
            </a:ext>
          </a:extLst>
        </xdr:cNvPr>
        <xdr:cNvSpPr txBox="1"/>
      </xdr:nvSpPr>
      <xdr:spPr>
        <a:xfrm>
          <a:off x="6038361" y="68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72BA12E1-8AD1-4E96-8755-4CAB7313869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4D403EE5-630D-4F99-878E-27A72852223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6C9F04AB-C1E1-442B-9500-6CCCA0CEBEB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B17F44E1-C985-41D0-B75A-D00F0BD21F0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723E5936-8087-4E4F-8067-39F7F3213C5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B43B811B-C4FE-480A-81DC-0270A564914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564F6C95-2DEB-46E9-A938-33F9E94E067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1D44772A-15CF-4BC0-A764-045E5036C00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A4D6EA61-E9D6-4AE5-9B16-80EB56478B8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4A6B7100-005B-4E5C-BC40-16247CDB1C9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5599DC56-5B23-4B1E-8D12-D238E551CA2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3EE988EF-DFDC-4585-949B-276A7139AAD4}"/>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04976E9E-4F0F-46C9-8A68-08BC3B9C5DE1}"/>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81F3090D-1586-4338-87F2-ECEC07439D1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92E96099-78FB-417B-9E13-3F24D8C279F2}"/>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121AD677-CED2-4B24-9FF9-FA818ACF0612}"/>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2EECEAF0-0A7C-43B3-954F-98B3000818AA}"/>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16295F2B-82A4-4ACD-9C07-36CE1DE7F028}"/>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A88973C8-C62F-4073-A8C4-3FFE1FF8F300}"/>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51E0CE9A-436C-4F34-8A5E-D7E7C15A2E3B}"/>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7BCE685F-88D5-4324-BA66-5B77D44D7945}"/>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36B91127-33D5-4C7F-8AC7-D950C9DE2DD9}"/>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B4848C19-D494-4628-A357-BD2684BC3663}"/>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F3B5D5F0-F422-4B7E-801D-3CAA0C4E121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853FA1EE-4042-4F91-9B74-50F6E5783B6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61" name="直線コネクタ 160">
          <a:extLst>
            <a:ext uri="{FF2B5EF4-FFF2-40B4-BE49-F238E27FC236}">
              <a16:creationId xmlns:a16="http://schemas.microsoft.com/office/drawing/2014/main" id="{FB4B5A29-8777-42C3-B278-34220A1B860A}"/>
            </a:ext>
          </a:extLst>
        </xdr:cNvPr>
        <xdr:cNvCxnSpPr/>
      </xdr:nvCxnSpPr>
      <xdr:spPr>
        <a:xfrm flipV="1">
          <a:off x="4180840" y="9065623"/>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20C2F8D0-F8EA-4FD0-B254-F95C4D270949}"/>
            </a:ext>
          </a:extLst>
        </xdr:cNvPr>
        <xdr:cNvSpPr txBox="1"/>
      </xdr:nvSpPr>
      <xdr:spPr>
        <a:xfrm>
          <a:off x="4219575" y="1044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63" name="直線コネクタ 162">
          <a:extLst>
            <a:ext uri="{FF2B5EF4-FFF2-40B4-BE49-F238E27FC236}">
              <a16:creationId xmlns:a16="http://schemas.microsoft.com/office/drawing/2014/main" id="{09532F96-DB7C-4814-BB39-96B0BAD7C936}"/>
            </a:ext>
          </a:extLst>
        </xdr:cNvPr>
        <xdr:cNvCxnSpPr/>
      </xdr:nvCxnSpPr>
      <xdr:spPr>
        <a:xfrm>
          <a:off x="4105275" y="104397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FF887C5C-8622-486B-AC97-9E1CB066DACD}"/>
            </a:ext>
          </a:extLst>
        </xdr:cNvPr>
        <xdr:cNvSpPr txBox="1"/>
      </xdr:nvSpPr>
      <xdr:spPr>
        <a:xfrm>
          <a:off x="4219575" y="88503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5" name="直線コネクタ 164">
          <a:extLst>
            <a:ext uri="{FF2B5EF4-FFF2-40B4-BE49-F238E27FC236}">
              <a16:creationId xmlns:a16="http://schemas.microsoft.com/office/drawing/2014/main" id="{9EBFBCCF-E6CA-46FC-94C8-89AC23505670}"/>
            </a:ext>
          </a:extLst>
        </xdr:cNvPr>
        <xdr:cNvCxnSpPr/>
      </xdr:nvCxnSpPr>
      <xdr:spPr>
        <a:xfrm>
          <a:off x="4105275" y="9065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6267EE46-9E93-4B3D-9DAA-B199EF8AE32A}"/>
            </a:ext>
          </a:extLst>
        </xdr:cNvPr>
        <xdr:cNvSpPr txBox="1"/>
      </xdr:nvSpPr>
      <xdr:spPr>
        <a:xfrm>
          <a:off x="4219575" y="9819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67" name="フローチャート: 判断 166">
          <a:extLst>
            <a:ext uri="{FF2B5EF4-FFF2-40B4-BE49-F238E27FC236}">
              <a16:creationId xmlns:a16="http://schemas.microsoft.com/office/drawing/2014/main" id="{19FA2FAC-3E6C-48F2-9C5E-29AC4B13B257}"/>
            </a:ext>
          </a:extLst>
        </xdr:cNvPr>
        <xdr:cNvSpPr/>
      </xdr:nvSpPr>
      <xdr:spPr>
        <a:xfrm>
          <a:off x="4124325" y="98407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68" name="フローチャート: 判断 167">
          <a:extLst>
            <a:ext uri="{FF2B5EF4-FFF2-40B4-BE49-F238E27FC236}">
              <a16:creationId xmlns:a16="http://schemas.microsoft.com/office/drawing/2014/main" id="{F705C8EF-168A-4540-8E3F-DDCAE438F579}"/>
            </a:ext>
          </a:extLst>
        </xdr:cNvPr>
        <xdr:cNvSpPr/>
      </xdr:nvSpPr>
      <xdr:spPr>
        <a:xfrm>
          <a:off x="3381375" y="98308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69" name="フローチャート: 判断 168">
          <a:extLst>
            <a:ext uri="{FF2B5EF4-FFF2-40B4-BE49-F238E27FC236}">
              <a16:creationId xmlns:a16="http://schemas.microsoft.com/office/drawing/2014/main" id="{66C2B8B8-1FAD-482C-AC00-E06DCC268FFA}"/>
            </a:ext>
          </a:extLst>
        </xdr:cNvPr>
        <xdr:cNvSpPr/>
      </xdr:nvSpPr>
      <xdr:spPr>
        <a:xfrm>
          <a:off x="25717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0" name="フローチャート: 判断 169">
          <a:extLst>
            <a:ext uri="{FF2B5EF4-FFF2-40B4-BE49-F238E27FC236}">
              <a16:creationId xmlns:a16="http://schemas.microsoft.com/office/drawing/2014/main" id="{B52CF566-C6F8-424F-96A0-F81B4708F065}"/>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71" name="フローチャート: 判断 170">
          <a:extLst>
            <a:ext uri="{FF2B5EF4-FFF2-40B4-BE49-F238E27FC236}">
              <a16:creationId xmlns:a16="http://schemas.microsoft.com/office/drawing/2014/main" id="{9B47DE79-FAD6-4DE5-AC07-51CE8BD49647}"/>
            </a:ext>
          </a:extLst>
        </xdr:cNvPr>
        <xdr:cNvSpPr/>
      </xdr:nvSpPr>
      <xdr:spPr>
        <a:xfrm>
          <a:off x="981075" y="9793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3C1EB053-83B8-4994-BFC5-7B57A3BDC5D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647AEE0-7977-4B4E-AF44-9BB6B21B9E8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F86014B-FC51-4620-9EDA-6174BB04F82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7D87B6A-5BCE-4B11-AF34-5319883CAE7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4E2C85B-704E-41DC-9D7F-2321B82CD0E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169635</xdr:rowOff>
    </xdr:from>
    <xdr:to>
      <xdr:col>15</xdr:col>
      <xdr:colOff>101600</xdr:colOff>
      <xdr:row>60</xdr:row>
      <xdr:rowOff>99785</xdr:rowOff>
    </xdr:to>
    <xdr:sp macro="" textlink="">
      <xdr:nvSpPr>
        <xdr:cNvPr id="177" name="楕円 176">
          <a:extLst>
            <a:ext uri="{FF2B5EF4-FFF2-40B4-BE49-F238E27FC236}">
              <a16:creationId xmlns:a16="http://schemas.microsoft.com/office/drawing/2014/main" id="{C8F2E6EB-E742-4F36-BCFF-3D019CB3690B}"/>
            </a:ext>
          </a:extLst>
        </xdr:cNvPr>
        <xdr:cNvSpPr/>
      </xdr:nvSpPr>
      <xdr:spPr>
        <a:xfrm>
          <a:off x="2571750" y="97232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148409</xdr:rowOff>
    </xdr:from>
    <xdr:to>
      <xdr:col>10</xdr:col>
      <xdr:colOff>165100</xdr:colOff>
      <xdr:row>60</xdr:row>
      <xdr:rowOff>78559</xdr:rowOff>
    </xdr:to>
    <xdr:sp macro="" textlink="">
      <xdr:nvSpPr>
        <xdr:cNvPr id="178" name="楕円 177">
          <a:extLst>
            <a:ext uri="{FF2B5EF4-FFF2-40B4-BE49-F238E27FC236}">
              <a16:creationId xmlns:a16="http://schemas.microsoft.com/office/drawing/2014/main" id="{907B3CC2-1FBE-4D9A-B643-519A3245815B}"/>
            </a:ext>
          </a:extLst>
        </xdr:cNvPr>
        <xdr:cNvSpPr/>
      </xdr:nvSpPr>
      <xdr:spPr>
        <a:xfrm>
          <a:off x="1781175" y="97083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60</xdr:row>
      <xdr:rowOff>48985</xdr:rowOff>
    </xdr:to>
    <xdr:cxnSp macro="">
      <xdr:nvCxnSpPr>
        <xdr:cNvPr id="179" name="直線コネクタ 178">
          <a:extLst>
            <a:ext uri="{FF2B5EF4-FFF2-40B4-BE49-F238E27FC236}">
              <a16:creationId xmlns:a16="http://schemas.microsoft.com/office/drawing/2014/main" id="{E334271E-9621-4A9B-A0F3-488DB8B2C908}"/>
            </a:ext>
          </a:extLst>
        </xdr:cNvPr>
        <xdr:cNvCxnSpPr/>
      </xdr:nvCxnSpPr>
      <xdr:spPr>
        <a:xfrm>
          <a:off x="1828800" y="9755959"/>
          <a:ext cx="790575"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24312</xdr:rowOff>
    </xdr:from>
    <xdr:to>
      <xdr:col>6</xdr:col>
      <xdr:colOff>38100</xdr:colOff>
      <xdr:row>60</xdr:row>
      <xdr:rowOff>125912</xdr:rowOff>
    </xdr:to>
    <xdr:sp macro="" textlink="">
      <xdr:nvSpPr>
        <xdr:cNvPr id="180" name="楕円 179">
          <a:extLst>
            <a:ext uri="{FF2B5EF4-FFF2-40B4-BE49-F238E27FC236}">
              <a16:creationId xmlns:a16="http://schemas.microsoft.com/office/drawing/2014/main" id="{DCF5A62C-7DD0-4192-BC26-71312424A3CE}"/>
            </a:ext>
          </a:extLst>
        </xdr:cNvPr>
        <xdr:cNvSpPr/>
      </xdr:nvSpPr>
      <xdr:spPr>
        <a:xfrm>
          <a:off x="981075" y="97525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60</xdr:row>
      <xdr:rowOff>75112</xdr:rowOff>
    </xdr:to>
    <xdr:cxnSp macro="">
      <xdr:nvCxnSpPr>
        <xdr:cNvPr id="181" name="直線コネクタ 180">
          <a:extLst>
            <a:ext uri="{FF2B5EF4-FFF2-40B4-BE49-F238E27FC236}">
              <a16:creationId xmlns:a16="http://schemas.microsoft.com/office/drawing/2014/main" id="{709F5DED-57FB-475D-A0FC-D91BBD7581BD}"/>
            </a:ext>
          </a:extLst>
        </xdr:cNvPr>
        <xdr:cNvCxnSpPr/>
      </xdr:nvCxnSpPr>
      <xdr:spPr>
        <a:xfrm flipV="1">
          <a:off x="1028700" y="9755959"/>
          <a:ext cx="800100" cy="4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69B0C357-2349-4538-B845-BCE9C6B67AC1}"/>
            </a:ext>
          </a:extLst>
        </xdr:cNvPr>
        <xdr:cNvSpPr txBox="1"/>
      </xdr:nvSpPr>
      <xdr:spPr>
        <a:xfrm>
          <a:off x="3239144" y="960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0C42C18B-3ABA-4F14-81C0-712C4CB4CD0E}"/>
            </a:ext>
          </a:extLst>
        </xdr:cNvPr>
        <xdr:cNvSpPr txBox="1"/>
      </xdr:nvSpPr>
      <xdr:spPr>
        <a:xfrm>
          <a:off x="24390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C8F6CE94-22D2-4C6F-A5BB-18A0AA5CC42A}"/>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185" name="n_4aveValue【橋りょう・トンネル】&#10;有形固定資産減価償却率">
          <a:extLst>
            <a:ext uri="{FF2B5EF4-FFF2-40B4-BE49-F238E27FC236}">
              <a16:creationId xmlns:a16="http://schemas.microsoft.com/office/drawing/2014/main" id="{C8D057B5-C07B-475C-8881-CCEC5F1EDA0F}"/>
            </a:ext>
          </a:extLst>
        </xdr:cNvPr>
        <xdr:cNvSpPr txBox="1"/>
      </xdr:nvSpPr>
      <xdr:spPr>
        <a:xfrm>
          <a:off x="848369" y="988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FD221EEE-5AC5-4C98-A445-FEBDECF8E8EF}"/>
            </a:ext>
          </a:extLst>
        </xdr:cNvPr>
        <xdr:cNvSpPr txBox="1"/>
      </xdr:nvSpPr>
      <xdr:spPr>
        <a:xfrm>
          <a:off x="2439044" y="951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95086</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75798D4F-D4DD-42FF-86FC-0713DD4F6BDA}"/>
            </a:ext>
          </a:extLst>
        </xdr:cNvPr>
        <xdr:cNvSpPr txBox="1"/>
      </xdr:nvSpPr>
      <xdr:spPr>
        <a:xfrm>
          <a:off x="1648469"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142439</xdr:rowOff>
    </xdr:from>
    <xdr:ext cx="405111" cy="259045"/>
    <xdr:sp macro="" textlink="">
      <xdr:nvSpPr>
        <xdr:cNvPr id="188" name="n_4mainValue【橋りょう・トンネル】&#10;有形固定資産減価償却率">
          <a:extLst>
            <a:ext uri="{FF2B5EF4-FFF2-40B4-BE49-F238E27FC236}">
              <a16:creationId xmlns:a16="http://schemas.microsoft.com/office/drawing/2014/main" id="{2BC6157B-FE9B-4FD2-A83F-93F42B0348AF}"/>
            </a:ext>
          </a:extLst>
        </xdr:cNvPr>
        <xdr:cNvSpPr txBox="1"/>
      </xdr:nvSpPr>
      <xdr:spPr>
        <a:xfrm>
          <a:off x="848369" y="9546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E3ED3728-4F3E-4FC7-A08A-F609A1FDBBF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1725035B-187E-40EA-AC00-1EADF5E9D1C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4835230B-BF16-41E3-9D97-8F353635350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775F9361-3F24-4E4E-872E-B125B8C1D79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B1CAB18C-A75C-49D9-A79D-2BF2DF9B3D3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27B8159B-CC21-468E-94CA-5C81B8EEDA7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8166130D-3EE2-4916-BE1C-FC288796671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78B5243D-22D2-4142-8A44-BDD3B113717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42548B72-C6B4-46E6-A373-9163F423257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9E049DA0-067E-42B0-B928-360F2A41B2D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1846C3EA-3EF6-476A-BBFE-4E15B6253CF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EC95543C-55B2-40A7-A259-95369079B2C3}"/>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1E315B02-746D-439B-A960-6FBE3687409E}"/>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a:extLst>
            <a:ext uri="{FF2B5EF4-FFF2-40B4-BE49-F238E27FC236}">
              <a16:creationId xmlns:a16="http://schemas.microsoft.com/office/drawing/2014/main" id="{691E1A0A-EBD0-4AF5-93C5-0E6CFF693CDB}"/>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8C69A67B-1D31-4E20-8AE3-BFD80A72C89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a:extLst>
            <a:ext uri="{FF2B5EF4-FFF2-40B4-BE49-F238E27FC236}">
              <a16:creationId xmlns:a16="http://schemas.microsoft.com/office/drawing/2014/main" id="{212CDC8C-6EA0-4C8A-8A4E-5BA3A5CA36D0}"/>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361C3770-B0D2-4090-B75E-47A17DEADAA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a:extLst>
            <a:ext uri="{FF2B5EF4-FFF2-40B4-BE49-F238E27FC236}">
              <a16:creationId xmlns:a16="http://schemas.microsoft.com/office/drawing/2014/main" id="{B746479D-330B-42FF-A30F-C0B3E82EBEEC}"/>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77C34F49-0DEC-4F0B-865C-6E3F140A55F3}"/>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a:extLst>
            <a:ext uri="{FF2B5EF4-FFF2-40B4-BE49-F238E27FC236}">
              <a16:creationId xmlns:a16="http://schemas.microsoft.com/office/drawing/2014/main" id="{D3544730-879A-4266-A25D-8F10F7D4FCF6}"/>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4283AB5-DF9E-49FF-96B8-7C49616674F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7C4DA4C6-EA41-4248-A6E8-5B4F9F854821}"/>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C9F26081-FF83-413A-8405-88660411DCE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12" name="直線コネクタ 211">
          <a:extLst>
            <a:ext uri="{FF2B5EF4-FFF2-40B4-BE49-F238E27FC236}">
              <a16:creationId xmlns:a16="http://schemas.microsoft.com/office/drawing/2014/main" id="{84E0B84C-003D-4E52-9C9D-14696F10FEBF}"/>
            </a:ext>
          </a:extLst>
        </xdr:cNvPr>
        <xdr:cNvCxnSpPr/>
      </xdr:nvCxnSpPr>
      <xdr:spPr>
        <a:xfrm flipV="1">
          <a:off x="9429115" y="9219186"/>
          <a:ext cx="0" cy="121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CFBC7F0D-4B1C-4FAF-8B39-7CDD8B4E0586}"/>
            </a:ext>
          </a:extLst>
        </xdr:cNvPr>
        <xdr:cNvSpPr txBox="1"/>
      </xdr:nvSpPr>
      <xdr:spPr>
        <a:xfrm>
          <a:off x="9467850" y="104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14" name="直線コネクタ 213">
          <a:extLst>
            <a:ext uri="{FF2B5EF4-FFF2-40B4-BE49-F238E27FC236}">
              <a16:creationId xmlns:a16="http://schemas.microsoft.com/office/drawing/2014/main" id="{A46C8D97-290F-4C3A-9329-7726FAD32B61}"/>
            </a:ext>
          </a:extLst>
        </xdr:cNvPr>
        <xdr:cNvCxnSpPr/>
      </xdr:nvCxnSpPr>
      <xdr:spPr>
        <a:xfrm>
          <a:off x="9363075" y="1043645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C3FE4E9B-5C19-47C6-9666-C6BB45055111}"/>
            </a:ext>
          </a:extLst>
        </xdr:cNvPr>
        <xdr:cNvSpPr txBox="1"/>
      </xdr:nvSpPr>
      <xdr:spPr>
        <a:xfrm>
          <a:off x="9467850" y="9003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16" name="直線コネクタ 215">
          <a:extLst>
            <a:ext uri="{FF2B5EF4-FFF2-40B4-BE49-F238E27FC236}">
              <a16:creationId xmlns:a16="http://schemas.microsoft.com/office/drawing/2014/main" id="{23242F4B-86FD-467B-B49F-316585226E0F}"/>
            </a:ext>
          </a:extLst>
        </xdr:cNvPr>
        <xdr:cNvCxnSpPr/>
      </xdr:nvCxnSpPr>
      <xdr:spPr>
        <a:xfrm>
          <a:off x="9363075" y="92191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D5E2DF88-BF79-431C-B3FE-254A2B74ED97}"/>
            </a:ext>
          </a:extLst>
        </xdr:cNvPr>
        <xdr:cNvSpPr txBox="1"/>
      </xdr:nvSpPr>
      <xdr:spPr>
        <a:xfrm>
          <a:off x="9467850" y="10060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18" name="フローチャート: 判断 217">
          <a:extLst>
            <a:ext uri="{FF2B5EF4-FFF2-40B4-BE49-F238E27FC236}">
              <a16:creationId xmlns:a16="http://schemas.microsoft.com/office/drawing/2014/main" id="{E724B8FF-FB60-4E2D-8B48-0B28C998FF9A}"/>
            </a:ext>
          </a:extLst>
        </xdr:cNvPr>
        <xdr:cNvSpPr/>
      </xdr:nvSpPr>
      <xdr:spPr>
        <a:xfrm>
          <a:off x="9401175" y="1008567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19" name="フローチャート: 判断 218">
          <a:extLst>
            <a:ext uri="{FF2B5EF4-FFF2-40B4-BE49-F238E27FC236}">
              <a16:creationId xmlns:a16="http://schemas.microsoft.com/office/drawing/2014/main" id="{BF543BFC-9D31-4902-9D22-2D50FD40F0B9}"/>
            </a:ext>
          </a:extLst>
        </xdr:cNvPr>
        <xdr:cNvSpPr/>
      </xdr:nvSpPr>
      <xdr:spPr>
        <a:xfrm>
          <a:off x="8639175" y="100947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20" name="フローチャート: 判断 219">
          <a:extLst>
            <a:ext uri="{FF2B5EF4-FFF2-40B4-BE49-F238E27FC236}">
              <a16:creationId xmlns:a16="http://schemas.microsoft.com/office/drawing/2014/main" id="{D43224B0-5305-48F1-B16F-D6A63C836D79}"/>
            </a:ext>
          </a:extLst>
        </xdr:cNvPr>
        <xdr:cNvSpPr/>
      </xdr:nvSpPr>
      <xdr:spPr>
        <a:xfrm>
          <a:off x="7839075" y="10112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21" name="フローチャート: 判断 220">
          <a:extLst>
            <a:ext uri="{FF2B5EF4-FFF2-40B4-BE49-F238E27FC236}">
              <a16:creationId xmlns:a16="http://schemas.microsoft.com/office/drawing/2014/main" id="{80EA087F-E60D-41D3-AA4B-786CB2A260F4}"/>
            </a:ext>
          </a:extLst>
        </xdr:cNvPr>
        <xdr:cNvSpPr/>
      </xdr:nvSpPr>
      <xdr:spPr>
        <a:xfrm>
          <a:off x="7029450" y="1009486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22" name="フローチャート: 判断 221">
          <a:extLst>
            <a:ext uri="{FF2B5EF4-FFF2-40B4-BE49-F238E27FC236}">
              <a16:creationId xmlns:a16="http://schemas.microsoft.com/office/drawing/2014/main" id="{1280E84C-6E14-42FA-922B-CAE3B038FCD3}"/>
            </a:ext>
          </a:extLst>
        </xdr:cNvPr>
        <xdr:cNvSpPr/>
      </xdr:nvSpPr>
      <xdr:spPr>
        <a:xfrm>
          <a:off x="6238875" y="10060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78EFA418-CC0A-4D46-BB0A-A0F3B4C7369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58D207E1-C23C-4B23-A9B3-4F1053A7F7D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13AE4A2-2E57-4AAF-A1B0-FC4CB373EBB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2348706F-28EB-4D1E-85B0-D16D890A31A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6806722-DC51-410A-9DEC-2BD09323B334}"/>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158312</xdr:rowOff>
    </xdr:from>
    <xdr:to>
      <xdr:col>46</xdr:col>
      <xdr:colOff>38100</xdr:colOff>
      <xdr:row>62</xdr:row>
      <xdr:rowOff>88462</xdr:rowOff>
    </xdr:to>
    <xdr:sp macro="" textlink="">
      <xdr:nvSpPr>
        <xdr:cNvPr id="228" name="楕円 227">
          <a:extLst>
            <a:ext uri="{FF2B5EF4-FFF2-40B4-BE49-F238E27FC236}">
              <a16:creationId xmlns:a16="http://schemas.microsoft.com/office/drawing/2014/main" id="{908ECE73-32C7-4974-9D92-F67F7983C832}"/>
            </a:ext>
          </a:extLst>
        </xdr:cNvPr>
        <xdr:cNvSpPr/>
      </xdr:nvSpPr>
      <xdr:spPr>
        <a:xfrm>
          <a:off x="7839075" y="100484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167694</xdr:rowOff>
    </xdr:from>
    <xdr:to>
      <xdr:col>41</xdr:col>
      <xdr:colOff>101600</xdr:colOff>
      <xdr:row>62</xdr:row>
      <xdr:rowOff>97844</xdr:rowOff>
    </xdr:to>
    <xdr:sp macro="" textlink="">
      <xdr:nvSpPr>
        <xdr:cNvPr id="229" name="楕円 228">
          <a:extLst>
            <a:ext uri="{FF2B5EF4-FFF2-40B4-BE49-F238E27FC236}">
              <a16:creationId xmlns:a16="http://schemas.microsoft.com/office/drawing/2014/main" id="{ECCD57AC-B805-4182-8157-A8A46D7AD336}"/>
            </a:ext>
          </a:extLst>
        </xdr:cNvPr>
        <xdr:cNvSpPr/>
      </xdr:nvSpPr>
      <xdr:spPr>
        <a:xfrm>
          <a:off x="7029450" y="100514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37662</xdr:rowOff>
    </xdr:from>
    <xdr:to>
      <xdr:col>45</xdr:col>
      <xdr:colOff>177800</xdr:colOff>
      <xdr:row>62</xdr:row>
      <xdr:rowOff>47044</xdr:rowOff>
    </xdr:to>
    <xdr:cxnSp macro="">
      <xdr:nvCxnSpPr>
        <xdr:cNvPr id="230" name="直線コネクタ 229">
          <a:extLst>
            <a:ext uri="{FF2B5EF4-FFF2-40B4-BE49-F238E27FC236}">
              <a16:creationId xmlns:a16="http://schemas.microsoft.com/office/drawing/2014/main" id="{6511903B-6193-4899-863C-46BF86C54800}"/>
            </a:ext>
          </a:extLst>
        </xdr:cNvPr>
        <xdr:cNvCxnSpPr/>
      </xdr:nvCxnSpPr>
      <xdr:spPr>
        <a:xfrm flipV="1">
          <a:off x="7077075" y="10086537"/>
          <a:ext cx="809625"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16226</xdr:rowOff>
    </xdr:from>
    <xdr:to>
      <xdr:col>36</xdr:col>
      <xdr:colOff>165100</xdr:colOff>
      <xdr:row>62</xdr:row>
      <xdr:rowOff>117826</xdr:rowOff>
    </xdr:to>
    <xdr:sp macro="" textlink="">
      <xdr:nvSpPr>
        <xdr:cNvPr id="231" name="楕円 230">
          <a:extLst>
            <a:ext uri="{FF2B5EF4-FFF2-40B4-BE49-F238E27FC236}">
              <a16:creationId xmlns:a16="http://schemas.microsoft.com/office/drawing/2014/main" id="{0748EFB4-1EC7-476B-A44B-3D5C6A8E8DB3}"/>
            </a:ext>
          </a:extLst>
        </xdr:cNvPr>
        <xdr:cNvSpPr/>
      </xdr:nvSpPr>
      <xdr:spPr>
        <a:xfrm>
          <a:off x="6238875" y="100651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47044</xdr:rowOff>
    </xdr:from>
    <xdr:to>
      <xdr:col>41</xdr:col>
      <xdr:colOff>50800</xdr:colOff>
      <xdr:row>62</xdr:row>
      <xdr:rowOff>67026</xdr:rowOff>
    </xdr:to>
    <xdr:cxnSp macro="">
      <xdr:nvCxnSpPr>
        <xdr:cNvPr id="232" name="直線コネクタ 231">
          <a:extLst>
            <a:ext uri="{FF2B5EF4-FFF2-40B4-BE49-F238E27FC236}">
              <a16:creationId xmlns:a16="http://schemas.microsoft.com/office/drawing/2014/main" id="{C6E8352F-B7DC-4BC4-80DC-DD5CE829C561}"/>
            </a:ext>
          </a:extLst>
        </xdr:cNvPr>
        <xdr:cNvCxnSpPr/>
      </xdr:nvCxnSpPr>
      <xdr:spPr>
        <a:xfrm flipV="1">
          <a:off x="6286500" y="10099094"/>
          <a:ext cx="790575" cy="1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ED410329-1E82-4294-B42E-A513BFAD43C9}"/>
            </a:ext>
          </a:extLst>
        </xdr:cNvPr>
        <xdr:cNvSpPr txBox="1"/>
      </xdr:nvSpPr>
      <xdr:spPr>
        <a:xfrm>
          <a:off x="8399995" y="988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E367C85B-4116-474B-A831-B883D3233CC7}"/>
            </a:ext>
          </a:extLst>
        </xdr:cNvPr>
        <xdr:cNvSpPr txBox="1"/>
      </xdr:nvSpPr>
      <xdr:spPr>
        <a:xfrm>
          <a:off x="7609420" y="1020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6EFE842A-2981-492F-B3F6-42F2B62E34DA}"/>
            </a:ext>
          </a:extLst>
        </xdr:cNvPr>
        <xdr:cNvSpPr txBox="1"/>
      </xdr:nvSpPr>
      <xdr:spPr>
        <a:xfrm>
          <a:off x="6818845" y="1019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36" name="n_4aveValue【橋りょう・トンネル】&#10;一人当たり有形固定資産（償却資産）額">
          <a:extLst>
            <a:ext uri="{FF2B5EF4-FFF2-40B4-BE49-F238E27FC236}">
              <a16:creationId xmlns:a16="http://schemas.microsoft.com/office/drawing/2014/main" id="{2DB150D5-726B-4F2E-A2DE-D2721A342FB9}"/>
            </a:ext>
          </a:extLst>
        </xdr:cNvPr>
        <xdr:cNvSpPr txBox="1"/>
      </xdr:nvSpPr>
      <xdr:spPr>
        <a:xfrm>
          <a:off x="6009220" y="98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104989</xdr:rowOff>
    </xdr:from>
    <xdr:ext cx="690189" cy="259045"/>
    <xdr:sp macro="" textlink="">
      <xdr:nvSpPr>
        <xdr:cNvPr id="237" name="n_2mainValue【橋りょう・トンネル】&#10;一人当たり有形固定資産（償却資産）額">
          <a:extLst>
            <a:ext uri="{FF2B5EF4-FFF2-40B4-BE49-F238E27FC236}">
              <a16:creationId xmlns:a16="http://schemas.microsoft.com/office/drawing/2014/main" id="{D843A17F-BF10-4BFF-A15F-36BF8A224977}"/>
            </a:ext>
          </a:extLst>
        </xdr:cNvPr>
        <xdr:cNvSpPr txBox="1"/>
      </xdr:nvSpPr>
      <xdr:spPr>
        <a:xfrm>
          <a:off x="7570180" y="98268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114371</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B2231E6A-221A-43D6-B549-3FDE57E03B92}"/>
            </a:ext>
          </a:extLst>
        </xdr:cNvPr>
        <xdr:cNvSpPr txBox="1"/>
      </xdr:nvSpPr>
      <xdr:spPr>
        <a:xfrm>
          <a:off x="6818845" y="98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108953</xdr:rowOff>
    </xdr:from>
    <xdr:ext cx="599010" cy="259045"/>
    <xdr:sp macro="" textlink="">
      <xdr:nvSpPr>
        <xdr:cNvPr id="239" name="n_4mainValue【橋りょう・トンネル】&#10;一人当たり有形固定資産（償却資産）額">
          <a:extLst>
            <a:ext uri="{FF2B5EF4-FFF2-40B4-BE49-F238E27FC236}">
              <a16:creationId xmlns:a16="http://schemas.microsoft.com/office/drawing/2014/main" id="{E55CEB11-F926-43C4-BBF2-ED43DD64350D}"/>
            </a:ext>
          </a:extLst>
        </xdr:cNvPr>
        <xdr:cNvSpPr txBox="1"/>
      </xdr:nvSpPr>
      <xdr:spPr>
        <a:xfrm>
          <a:off x="6009220" y="101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21B5B789-3CE7-4F82-B82C-382D7C60100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14D71EBF-F7AF-4CC6-8BD5-29A06112F1D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8B6BE153-8B48-41AE-976E-C9DF5469A77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D748C215-3648-4F36-95DC-6A335DBE4E0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B45F77A8-A77C-4B86-A28B-1D1EF2FA4A0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9D4F7996-E835-4171-AA18-938C4440299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BD0636E4-FC00-4308-B9BE-9C591B99FAF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6AB4324D-682F-4EDE-8C9A-5F34788ECAE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12FAFA6C-A3F0-4656-926B-9C7612E8488E}"/>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655DC9AA-F2B7-4B63-88EC-04FB6E08819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3271B839-3E0F-45E2-8F44-A7AC85A9303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E177A23C-AD79-4D2E-8E9F-BD2C8422D62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FF4B930B-12FA-494A-9427-D64DD2666222}"/>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AF0F613A-66BF-4816-AFB7-FC58E964127D}"/>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05C92C63-75DD-4AC6-A75B-4596E09A1B46}"/>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D6D0D38D-F6D1-411E-BE92-FF80FB7F71D4}"/>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65D46463-6832-459A-A080-ECC768967D4A}"/>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48679C75-0202-4B97-AFFC-D16371FD432E}"/>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4C48A251-9D8F-4E3B-A61F-8285A691DFCE}"/>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8EAF0589-394E-48AF-9F16-0E81F79B45B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DCB720FF-8363-4D14-8C26-30D600CF1A3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881EBD2A-9FF2-422E-BCBE-FEE3BC514923}"/>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1384AA6C-FD16-45C4-A006-2A64E11F32B4}"/>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FE5FF7F0-BE3A-48FD-A8D0-44FAA1F8208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343E3637-6FF2-45A6-8B23-9A80FD9B7218}"/>
            </a:ext>
          </a:extLst>
        </xdr:cNvPr>
        <xdr:cNvCxnSpPr/>
      </xdr:nvCxnSpPr>
      <xdr:spPr>
        <a:xfrm flipV="1">
          <a:off x="4180840" y="1267587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425A0229-B2C6-4398-9021-2A1ADAC942D1}"/>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8A0A2CC0-C32E-4E85-A975-6A9E21738DAC}"/>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553A6066-DF44-4CAB-B7DA-EE3A9ABF73AD}"/>
            </a:ext>
          </a:extLst>
        </xdr:cNvPr>
        <xdr:cNvSpPr txBox="1"/>
      </xdr:nvSpPr>
      <xdr:spPr>
        <a:xfrm>
          <a:off x="4219575" y="1247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68" name="直線コネクタ 267">
          <a:extLst>
            <a:ext uri="{FF2B5EF4-FFF2-40B4-BE49-F238E27FC236}">
              <a16:creationId xmlns:a16="http://schemas.microsoft.com/office/drawing/2014/main" id="{469E97EA-71DC-4289-B9E1-BB4F796DCDC3}"/>
            </a:ext>
          </a:extLst>
        </xdr:cNvPr>
        <xdr:cNvCxnSpPr/>
      </xdr:nvCxnSpPr>
      <xdr:spPr>
        <a:xfrm>
          <a:off x="4105275" y="12675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DCE61EF7-2083-4AF8-A7CA-2ADA29A0C90B}"/>
            </a:ext>
          </a:extLst>
        </xdr:cNvPr>
        <xdr:cNvSpPr txBox="1"/>
      </xdr:nvSpPr>
      <xdr:spPr>
        <a:xfrm>
          <a:off x="4219575" y="13399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70" name="フローチャート: 判断 269">
          <a:extLst>
            <a:ext uri="{FF2B5EF4-FFF2-40B4-BE49-F238E27FC236}">
              <a16:creationId xmlns:a16="http://schemas.microsoft.com/office/drawing/2014/main" id="{8C02C42B-3490-4827-BCC3-851BFEF599FE}"/>
            </a:ext>
          </a:extLst>
        </xdr:cNvPr>
        <xdr:cNvSpPr/>
      </xdr:nvSpPr>
      <xdr:spPr>
        <a:xfrm>
          <a:off x="4124325" y="134213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1" name="フローチャート: 判断 270">
          <a:extLst>
            <a:ext uri="{FF2B5EF4-FFF2-40B4-BE49-F238E27FC236}">
              <a16:creationId xmlns:a16="http://schemas.microsoft.com/office/drawing/2014/main" id="{E8BC21FE-A93B-4E76-835D-9A47E11F9C18}"/>
            </a:ext>
          </a:extLst>
        </xdr:cNvPr>
        <xdr:cNvSpPr/>
      </xdr:nvSpPr>
      <xdr:spPr>
        <a:xfrm>
          <a:off x="3381375" y="134105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72" name="フローチャート: 判断 271">
          <a:extLst>
            <a:ext uri="{FF2B5EF4-FFF2-40B4-BE49-F238E27FC236}">
              <a16:creationId xmlns:a16="http://schemas.microsoft.com/office/drawing/2014/main" id="{E8474C8D-899A-456C-8289-C0B6C6968131}"/>
            </a:ext>
          </a:extLst>
        </xdr:cNvPr>
        <xdr:cNvSpPr/>
      </xdr:nvSpPr>
      <xdr:spPr>
        <a:xfrm>
          <a:off x="2571750" y="133915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73" name="フローチャート: 判断 272">
          <a:extLst>
            <a:ext uri="{FF2B5EF4-FFF2-40B4-BE49-F238E27FC236}">
              <a16:creationId xmlns:a16="http://schemas.microsoft.com/office/drawing/2014/main" id="{49454E21-E279-48F0-A5B6-0F5DE8315C2D}"/>
            </a:ext>
          </a:extLst>
        </xdr:cNvPr>
        <xdr:cNvSpPr/>
      </xdr:nvSpPr>
      <xdr:spPr>
        <a:xfrm>
          <a:off x="1781175" y="133642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74" name="フローチャート: 判断 273">
          <a:extLst>
            <a:ext uri="{FF2B5EF4-FFF2-40B4-BE49-F238E27FC236}">
              <a16:creationId xmlns:a16="http://schemas.microsoft.com/office/drawing/2014/main" id="{0117B431-0C77-405C-981D-458A9F632B30}"/>
            </a:ext>
          </a:extLst>
        </xdr:cNvPr>
        <xdr:cNvSpPr/>
      </xdr:nvSpPr>
      <xdr:spPr>
        <a:xfrm>
          <a:off x="981075" y="13360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7B7410F7-1DCE-42E6-8BA8-C4D1016A6FC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B539AEC2-D92C-4786-9C17-A82293D3BED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199CC8B-E45E-4800-B7B0-655BCF44D7F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43C2940A-76DB-4B1A-8345-7E773DBCEC5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D466242-38A8-4699-AF71-964643FA7A8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154939</xdr:rowOff>
    </xdr:from>
    <xdr:to>
      <xdr:col>15</xdr:col>
      <xdr:colOff>101600</xdr:colOff>
      <xdr:row>84</xdr:row>
      <xdr:rowOff>85089</xdr:rowOff>
    </xdr:to>
    <xdr:sp macro="" textlink="">
      <xdr:nvSpPr>
        <xdr:cNvPr id="280" name="楕円 279">
          <a:extLst>
            <a:ext uri="{FF2B5EF4-FFF2-40B4-BE49-F238E27FC236}">
              <a16:creationId xmlns:a16="http://schemas.microsoft.com/office/drawing/2014/main" id="{2C671169-6A3D-4230-8A99-A2DD0E9034B1}"/>
            </a:ext>
          </a:extLst>
        </xdr:cNvPr>
        <xdr:cNvSpPr/>
      </xdr:nvSpPr>
      <xdr:spPr>
        <a:xfrm>
          <a:off x="2571750" y="136042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114936</xdr:rowOff>
    </xdr:from>
    <xdr:to>
      <xdr:col>10</xdr:col>
      <xdr:colOff>165100</xdr:colOff>
      <xdr:row>84</xdr:row>
      <xdr:rowOff>45086</xdr:rowOff>
    </xdr:to>
    <xdr:sp macro="" textlink="">
      <xdr:nvSpPr>
        <xdr:cNvPr id="281" name="楕円 280">
          <a:extLst>
            <a:ext uri="{FF2B5EF4-FFF2-40B4-BE49-F238E27FC236}">
              <a16:creationId xmlns:a16="http://schemas.microsoft.com/office/drawing/2014/main" id="{B3C2B7E4-CA0D-42EB-B92B-3218A68D0B2E}"/>
            </a:ext>
          </a:extLst>
        </xdr:cNvPr>
        <xdr:cNvSpPr/>
      </xdr:nvSpPr>
      <xdr:spPr>
        <a:xfrm>
          <a:off x="1781175" y="135642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165736</xdr:rowOff>
    </xdr:from>
    <xdr:to>
      <xdr:col>15</xdr:col>
      <xdr:colOff>50800</xdr:colOff>
      <xdr:row>84</xdr:row>
      <xdr:rowOff>34289</xdr:rowOff>
    </xdr:to>
    <xdr:cxnSp macro="">
      <xdr:nvCxnSpPr>
        <xdr:cNvPr id="282" name="直線コネクタ 281">
          <a:extLst>
            <a:ext uri="{FF2B5EF4-FFF2-40B4-BE49-F238E27FC236}">
              <a16:creationId xmlns:a16="http://schemas.microsoft.com/office/drawing/2014/main" id="{C2217DC0-30B6-4334-8910-269F58829530}"/>
            </a:ext>
          </a:extLst>
        </xdr:cNvPr>
        <xdr:cNvCxnSpPr/>
      </xdr:nvCxnSpPr>
      <xdr:spPr>
        <a:xfrm>
          <a:off x="1828800" y="13611861"/>
          <a:ext cx="790575"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283" name="楕円 282">
          <a:extLst>
            <a:ext uri="{FF2B5EF4-FFF2-40B4-BE49-F238E27FC236}">
              <a16:creationId xmlns:a16="http://schemas.microsoft.com/office/drawing/2014/main" id="{9F5241FE-F349-468B-B21B-995680AC0A80}"/>
            </a:ext>
          </a:extLst>
        </xdr:cNvPr>
        <xdr:cNvSpPr/>
      </xdr:nvSpPr>
      <xdr:spPr>
        <a:xfrm>
          <a:off x="981075" y="13536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135255</xdr:rowOff>
    </xdr:from>
    <xdr:to>
      <xdr:col>10</xdr:col>
      <xdr:colOff>114300</xdr:colOff>
      <xdr:row>83</xdr:row>
      <xdr:rowOff>165736</xdr:rowOff>
    </xdr:to>
    <xdr:cxnSp macro="">
      <xdr:nvCxnSpPr>
        <xdr:cNvPr id="284" name="直線コネクタ 283">
          <a:extLst>
            <a:ext uri="{FF2B5EF4-FFF2-40B4-BE49-F238E27FC236}">
              <a16:creationId xmlns:a16="http://schemas.microsoft.com/office/drawing/2014/main" id="{E4C1FDB3-D7F7-4AB5-9CE9-3D46A4A511BF}"/>
            </a:ext>
          </a:extLst>
        </xdr:cNvPr>
        <xdr:cNvCxnSpPr/>
      </xdr:nvCxnSpPr>
      <xdr:spPr>
        <a:xfrm>
          <a:off x="1028700" y="13584555"/>
          <a:ext cx="8001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85" name="n_1aveValue【公営住宅】&#10;有形固定資産減価償却率">
          <a:extLst>
            <a:ext uri="{FF2B5EF4-FFF2-40B4-BE49-F238E27FC236}">
              <a16:creationId xmlns:a16="http://schemas.microsoft.com/office/drawing/2014/main" id="{EBBC47A0-92C2-4A37-90A2-32AF9F2C0A4E}"/>
            </a:ext>
          </a:extLst>
        </xdr:cNvPr>
        <xdr:cNvSpPr txBox="1"/>
      </xdr:nvSpPr>
      <xdr:spPr>
        <a:xfrm>
          <a:off x="323914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286" name="n_2aveValue【公営住宅】&#10;有形固定資産減価償却率">
          <a:extLst>
            <a:ext uri="{FF2B5EF4-FFF2-40B4-BE49-F238E27FC236}">
              <a16:creationId xmlns:a16="http://schemas.microsoft.com/office/drawing/2014/main" id="{E7240D06-21D2-43EB-BA3C-46E4453012AF}"/>
            </a:ext>
          </a:extLst>
        </xdr:cNvPr>
        <xdr:cNvSpPr txBox="1"/>
      </xdr:nvSpPr>
      <xdr:spPr>
        <a:xfrm>
          <a:off x="243904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287" name="n_3aveValue【公営住宅】&#10;有形固定資産減価償却率">
          <a:extLst>
            <a:ext uri="{FF2B5EF4-FFF2-40B4-BE49-F238E27FC236}">
              <a16:creationId xmlns:a16="http://schemas.microsoft.com/office/drawing/2014/main" id="{C90F4C3D-EA2B-4ED9-B360-4E4342C3246A}"/>
            </a:ext>
          </a:extLst>
        </xdr:cNvPr>
        <xdr:cNvSpPr txBox="1"/>
      </xdr:nvSpPr>
      <xdr:spPr>
        <a:xfrm>
          <a:off x="1648469"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288" name="n_4aveValue【公営住宅】&#10;有形固定資産減価償却率">
          <a:extLst>
            <a:ext uri="{FF2B5EF4-FFF2-40B4-BE49-F238E27FC236}">
              <a16:creationId xmlns:a16="http://schemas.microsoft.com/office/drawing/2014/main" id="{ECE5F8A4-9778-4765-8255-408E94355828}"/>
            </a:ext>
          </a:extLst>
        </xdr:cNvPr>
        <xdr:cNvSpPr txBox="1"/>
      </xdr:nvSpPr>
      <xdr:spPr>
        <a:xfrm>
          <a:off x="848369"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76216</xdr:rowOff>
    </xdr:from>
    <xdr:ext cx="405111" cy="259045"/>
    <xdr:sp macro="" textlink="">
      <xdr:nvSpPr>
        <xdr:cNvPr id="289" name="n_2mainValue【公営住宅】&#10;有形固定資産減価償却率">
          <a:extLst>
            <a:ext uri="{FF2B5EF4-FFF2-40B4-BE49-F238E27FC236}">
              <a16:creationId xmlns:a16="http://schemas.microsoft.com/office/drawing/2014/main" id="{ABBD8181-FF19-465A-9E5B-5A33843BEAF0}"/>
            </a:ext>
          </a:extLst>
        </xdr:cNvPr>
        <xdr:cNvSpPr txBox="1"/>
      </xdr:nvSpPr>
      <xdr:spPr>
        <a:xfrm>
          <a:off x="2439044" y="1368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36213</xdr:rowOff>
    </xdr:from>
    <xdr:ext cx="405111" cy="259045"/>
    <xdr:sp macro="" textlink="">
      <xdr:nvSpPr>
        <xdr:cNvPr id="290" name="n_3mainValue【公営住宅】&#10;有形固定資産減価償却率">
          <a:extLst>
            <a:ext uri="{FF2B5EF4-FFF2-40B4-BE49-F238E27FC236}">
              <a16:creationId xmlns:a16="http://schemas.microsoft.com/office/drawing/2014/main" id="{850D2D28-A5D8-4356-8A99-A0278874A4DE}"/>
            </a:ext>
          </a:extLst>
        </xdr:cNvPr>
        <xdr:cNvSpPr txBox="1"/>
      </xdr:nvSpPr>
      <xdr:spPr>
        <a:xfrm>
          <a:off x="1648469"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291" name="n_4mainValue【公営住宅】&#10;有形固定資産減価償却率">
          <a:extLst>
            <a:ext uri="{FF2B5EF4-FFF2-40B4-BE49-F238E27FC236}">
              <a16:creationId xmlns:a16="http://schemas.microsoft.com/office/drawing/2014/main" id="{A71E69E3-39D1-49EA-B63E-EE58CFEBDFF5}"/>
            </a:ext>
          </a:extLst>
        </xdr:cNvPr>
        <xdr:cNvSpPr txBox="1"/>
      </xdr:nvSpPr>
      <xdr:spPr>
        <a:xfrm>
          <a:off x="848369" y="1362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F014ADE5-9BB4-4B97-A4D3-C9FDE795565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1B5CD314-FCC6-4402-B3DB-E168836B193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9FFC40B6-9FC8-4994-91E2-D0D7EB34848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58AABBCA-76BC-4F4A-BD13-F5EF287D8EC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BBBF2734-91DC-47C7-8CEC-818418E970D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A2ED87D-FB06-4213-A857-59F60D80F50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558B6CF6-EB79-42C5-B23B-93C37048D34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8722949D-7CBE-4B6D-A869-24CDEA727A5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733562E0-68F4-4A06-9ED0-1A710148B9D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E22A2920-F5F7-4160-8B68-11AB39DC884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ADCA72F9-28B4-420F-B4AB-08D4B88C3F72}"/>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66EE3B7C-8AEC-466B-BE31-BD72BCDF692C}"/>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C00C8B69-949A-4D49-9429-01D55BD0F37D}"/>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EF0636E8-017C-47C5-BB14-9F21935D5121}"/>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3172A00D-8CBB-4B8F-A00A-F754DFA2685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7" name="テキスト ボックス 306">
          <a:extLst>
            <a:ext uri="{FF2B5EF4-FFF2-40B4-BE49-F238E27FC236}">
              <a16:creationId xmlns:a16="http://schemas.microsoft.com/office/drawing/2014/main" id="{F8AD715B-C7FB-4181-93AB-5198E69AF9C1}"/>
            </a:ext>
          </a:extLst>
        </xdr:cNvPr>
        <xdr:cNvSpPr txBox="1"/>
      </xdr:nvSpPr>
      <xdr:spPr>
        <a:xfrm>
          <a:off x="5478976" y="1318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D6153A46-AF59-49E3-8554-52101DB3E2E2}"/>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9" name="テキスト ボックス 308">
          <a:extLst>
            <a:ext uri="{FF2B5EF4-FFF2-40B4-BE49-F238E27FC236}">
              <a16:creationId xmlns:a16="http://schemas.microsoft.com/office/drawing/2014/main" id="{7006B951-F8E1-4FE4-83D8-975DF9FE72C0}"/>
            </a:ext>
          </a:extLst>
        </xdr:cNvPr>
        <xdr:cNvSpPr txBox="1"/>
      </xdr:nvSpPr>
      <xdr:spPr>
        <a:xfrm>
          <a:off x="5478976" y="12827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4D243866-5353-45AC-B41C-2E649CE67CA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1" name="テキスト ボックス 310">
          <a:extLst>
            <a:ext uri="{FF2B5EF4-FFF2-40B4-BE49-F238E27FC236}">
              <a16:creationId xmlns:a16="http://schemas.microsoft.com/office/drawing/2014/main" id="{542DB658-231A-4642-B7E5-4A3D356BAD89}"/>
            </a:ext>
          </a:extLst>
        </xdr:cNvPr>
        <xdr:cNvSpPr txBox="1"/>
      </xdr:nvSpPr>
      <xdr:spPr>
        <a:xfrm>
          <a:off x="5478976" y="12475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30624D99-64D5-40D4-AE00-7A45FD00B47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id="{B85EE6BD-792C-4F80-A95E-185518B2F401}"/>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DB6D1625-626B-4585-8A96-36E9B5D096A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15" name="直線コネクタ 314">
          <a:extLst>
            <a:ext uri="{FF2B5EF4-FFF2-40B4-BE49-F238E27FC236}">
              <a16:creationId xmlns:a16="http://schemas.microsoft.com/office/drawing/2014/main" id="{C831D174-FE1C-41B3-B8C2-0287A89AED44}"/>
            </a:ext>
          </a:extLst>
        </xdr:cNvPr>
        <xdr:cNvCxnSpPr/>
      </xdr:nvCxnSpPr>
      <xdr:spPr>
        <a:xfrm flipV="1">
          <a:off x="9429115" y="12666396"/>
          <a:ext cx="0" cy="137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16" name="【公営住宅】&#10;一人当たり面積最小値テキスト">
          <a:extLst>
            <a:ext uri="{FF2B5EF4-FFF2-40B4-BE49-F238E27FC236}">
              <a16:creationId xmlns:a16="http://schemas.microsoft.com/office/drawing/2014/main" id="{2CC3F4DA-87A5-4C6D-A5B7-731964ABB0C9}"/>
            </a:ext>
          </a:extLst>
        </xdr:cNvPr>
        <xdr:cNvSpPr txBox="1"/>
      </xdr:nvSpPr>
      <xdr:spPr>
        <a:xfrm>
          <a:off x="9467850" y="140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17" name="直線コネクタ 316">
          <a:extLst>
            <a:ext uri="{FF2B5EF4-FFF2-40B4-BE49-F238E27FC236}">
              <a16:creationId xmlns:a16="http://schemas.microsoft.com/office/drawing/2014/main" id="{3925D226-B912-4BEF-8627-54043266DC6E}"/>
            </a:ext>
          </a:extLst>
        </xdr:cNvPr>
        <xdr:cNvCxnSpPr/>
      </xdr:nvCxnSpPr>
      <xdr:spPr>
        <a:xfrm>
          <a:off x="9363075" y="140405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18" name="【公営住宅】&#10;一人当たり面積最大値テキスト">
          <a:extLst>
            <a:ext uri="{FF2B5EF4-FFF2-40B4-BE49-F238E27FC236}">
              <a16:creationId xmlns:a16="http://schemas.microsoft.com/office/drawing/2014/main" id="{40F41C88-D588-4EA2-9119-EEAEF687A6BF}"/>
            </a:ext>
          </a:extLst>
        </xdr:cNvPr>
        <xdr:cNvSpPr txBox="1"/>
      </xdr:nvSpPr>
      <xdr:spPr>
        <a:xfrm>
          <a:off x="9467850" y="124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19" name="直線コネクタ 318">
          <a:extLst>
            <a:ext uri="{FF2B5EF4-FFF2-40B4-BE49-F238E27FC236}">
              <a16:creationId xmlns:a16="http://schemas.microsoft.com/office/drawing/2014/main" id="{2C31124C-2641-4022-9119-C90699FF91FF}"/>
            </a:ext>
          </a:extLst>
        </xdr:cNvPr>
        <xdr:cNvCxnSpPr/>
      </xdr:nvCxnSpPr>
      <xdr:spPr>
        <a:xfrm>
          <a:off x="9363075" y="126663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20" name="【公営住宅】&#10;一人当たり面積平均値テキスト">
          <a:extLst>
            <a:ext uri="{FF2B5EF4-FFF2-40B4-BE49-F238E27FC236}">
              <a16:creationId xmlns:a16="http://schemas.microsoft.com/office/drawing/2014/main" id="{5286EE9D-0CC1-4BF6-9FA4-0B2AB5DB8D41}"/>
            </a:ext>
          </a:extLst>
        </xdr:cNvPr>
        <xdr:cNvSpPr txBox="1"/>
      </xdr:nvSpPr>
      <xdr:spPr>
        <a:xfrm>
          <a:off x="9467850" y="13736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21" name="フローチャート: 判断 320">
          <a:extLst>
            <a:ext uri="{FF2B5EF4-FFF2-40B4-BE49-F238E27FC236}">
              <a16:creationId xmlns:a16="http://schemas.microsoft.com/office/drawing/2014/main" id="{49FB54A6-07A0-4797-870E-6A6E848397F5}"/>
            </a:ext>
          </a:extLst>
        </xdr:cNvPr>
        <xdr:cNvSpPr/>
      </xdr:nvSpPr>
      <xdr:spPr>
        <a:xfrm>
          <a:off x="9401175" y="1376128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22" name="フローチャート: 判断 321">
          <a:extLst>
            <a:ext uri="{FF2B5EF4-FFF2-40B4-BE49-F238E27FC236}">
              <a16:creationId xmlns:a16="http://schemas.microsoft.com/office/drawing/2014/main" id="{B83B5F95-AED4-439A-972F-7F5E4822D1A0}"/>
            </a:ext>
          </a:extLst>
        </xdr:cNvPr>
        <xdr:cNvSpPr/>
      </xdr:nvSpPr>
      <xdr:spPr>
        <a:xfrm>
          <a:off x="8639175" y="137718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23" name="フローチャート: 判断 322">
          <a:extLst>
            <a:ext uri="{FF2B5EF4-FFF2-40B4-BE49-F238E27FC236}">
              <a16:creationId xmlns:a16="http://schemas.microsoft.com/office/drawing/2014/main" id="{8B2561D6-B19B-411B-95CF-B39D0DD2B858}"/>
            </a:ext>
          </a:extLst>
        </xdr:cNvPr>
        <xdr:cNvSpPr/>
      </xdr:nvSpPr>
      <xdr:spPr>
        <a:xfrm>
          <a:off x="7839075" y="137833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24" name="フローチャート: 判断 323">
          <a:extLst>
            <a:ext uri="{FF2B5EF4-FFF2-40B4-BE49-F238E27FC236}">
              <a16:creationId xmlns:a16="http://schemas.microsoft.com/office/drawing/2014/main" id="{ED5D1ACA-85A3-4E1E-AE61-696C8C8958BE}"/>
            </a:ext>
          </a:extLst>
        </xdr:cNvPr>
        <xdr:cNvSpPr/>
      </xdr:nvSpPr>
      <xdr:spPr>
        <a:xfrm>
          <a:off x="7029450" y="13795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25" name="フローチャート: 判断 324">
          <a:extLst>
            <a:ext uri="{FF2B5EF4-FFF2-40B4-BE49-F238E27FC236}">
              <a16:creationId xmlns:a16="http://schemas.microsoft.com/office/drawing/2014/main" id="{3B8A197B-FA30-4AA1-A6DB-624E109E7764}"/>
            </a:ext>
          </a:extLst>
        </xdr:cNvPr>
        <xdr:cNvSpPr/>
      </xdr:nvSpPr>
      <xdr:spPr>
        <a:xfrm>
          <a:off x="6238875" y="1378440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9FF3EF22-6663-439A-81E7-98E90B095AA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5D9FF678-4D42-4325-9A33-EEC4AB4ED11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1CD7C647-0C9C-4B9E-BA07-D8BC5E8E74E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7455A348-F8A7-4873-93C6-D03C92B0EE7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CD3D4424-757F-41F2-B78D-B8E086700E3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10922</xdr:rowOff>
    </xdr:from>
    <xdr:to>
      <xdr:col>46</xdr:col>
      <xdr:colOff>38100</xdr:colOff>
      <xdr:row>86</xdr:row>
      <xdr:rowOff>112522</xdr:rowOff>
    </xdr:to>
    <xdr:sp macro="" textlink="">
      <xdr:nvSpPr>
        <xdr:cNvPr id="331" name="楕円 330">
          <a:extLst>
            <a:ext uri="{FF2B5EF4-FFF2-40B4-BE49-F238E27FC236}">
              <a16:creationId xmlns:a16="http://schemas.microsoft.com/office/drawing/2014/main" id="{092C66DE-8E70-4044-9E38-2C53BAFAA543}"/>
            </a:ext>
          </a:extLst>
        </xdr:cNvPr>
        <xdr:cNvSpPr/>
      </xdr:nvSpPr>
      <xdr:spPr>
        <a:xfrm>
          <a:off x="7839075" y="139428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11685</xdr:rowOff>
    </xdr:from>
    <xdr:to>
      <xdr:col>41</xdr:col>
      <xdr:colOff>101600</xdr:colOff>
      <xdr:row>86</xdr:row>
      <xdr:rowOff>113285</xdr:rowOff>
    </xdr:to>
    <xdr:sp macro="" textlink="">
      <xdr:nvSpPr>
        <xdr:cNvPr id="332" name="楕円 331">
          <a:extLst>
            <a:ext uri="{FF2B5EF4-FFF2-40B4-BE49-F238E27FC236}">
              <a16:creationId xmlns:a16="http://schemas.microsoft.com/office/drawing/2014/main" id="{04D01EA9-D2C2-430A-9293-83E5D0A8E628}"/>
            </a:ext>
          </a:extLst>
        </xdr:cNvPr>
        <xdr:cNvSpPr/>
      </xdr:nvSpPr>
      <xdr:spPr>
        <a:xfrm>
          <a:off x="7029450" y="13943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61722</xdr:rowOff>
    </xdr:from>
    <xdr:to>
      <xdr:col>45</xdr:col>
      <xdr:colOff>177800</xdr:colOff>
      <xdr:row>86</xdr:row>
      <xdr:rowOff>62485</xdr:rowOff>
    </xdr:to>
    <xdr:cxnSp macro="">
      <xdr:nvCxnSpPr>
        <xdr:cNvPr id="333" name="直線コネクタ 332">
          <a:extLst>
            <a:ext uri="{FF2B5EF4-FFF2-40B4-BE49-F238E27FC236}">
              <a16:creationId xmlns:a16="http://schemas.microsoft.com/office/drawing/2014/main" id="{E5E73A89-BF37-4740-87B3-576D0F4AD356}"/>
            </a:ext>
          </a:extLst>
        </xdr:cNvPr>
        <xdr:cNvCxnSpPr/>
      </xdr:nvCxnSpPr>
      <xdr:spPr>
        <a:xfrm flipV="1">
          <a:off x="7077075" y="13999972"/>
          <a:ext cx="80962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12218</xdr:rowOff>
    </xdr:from>
    <xdr:to>
      <xdr:col>36</xdr:col>
      <xdr:colOff>165100</xdr:colOff>
      <xdr:row>86</xdr:row>
      <xdr:rowOff>113818</xdr:rowOff>
    </xdr:to>
    <xdr:sp macro="" textlink="">
      <xdr:nvSpPr>
        <xdr:cNvPr id="334" name="楕円 333">
          <a:extLst>
            <a:ext uri="{FF2B5EF4-FFF2-40B4-BE49-F238E27FC236}">
              <a16:creationId xmlns:a16="http://schemas.microsoft.com/office/drawing/2014/main" id="{34745D70-AC4D-41C2-8B43-76AD32508E79}"/>
            </a:ext>
          </a:extLst>
        </xdr:cNvPr>
        <xdr:cNvSpPr/>
      </xdr:nvSpPr>
      <xdr:spPr>
        <a:xfrm>
          <a:off x="6238875" y="139441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62485</xdr:rowOff>
    </xdr:from>
    <xdr:to>
      <xdr:col>41</xdr:col>
      <xdr:colOff>50800</xdr:colOff>
      <xdr:row>86</xdr:row>
      <xdr:rowOff>63018</xdr:rowOff>
    </xdr:to>
    <xdr:cxnSp macro="">
      <xdr:nvCxnSpPr>
        <xdr:cNvPr id="335" name="直線コネクタ 334">
          <a:extLst>
            <a:ext uri="{FF2B5EF4-FFF2-40B4-BE49-F238E27FC236}">
              <a16:creationId xmlns:a16="http://schemas.microsoft.com/office/drawing/2014/main" id="{EEA2FC22-DAFE-4976-9D75-00F8503C2B51}"/>
            </a:ext>
          </a:extLst>
        </xdr:cNvPr>
        <xdr:cNvCxnSpPr/>
      </xdr:nvCxnSpPr>
      <xdr:spPr>
        <a:xfrm flipV="1">
          <a:off x="6286500" y="14000735"/>
          <a:ext cx="790575"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36" name="n_1aveValue【公営住宅】&#10;一人当たり面積">
          <a:extLst>
            <a:ext uri="{FF2B5EF4-FFF2-40B4-BE49-F238E27FC236}">
              <a16:creationId xmlns:a16="http://schemas.microsoft.com/office/drawing/2014/main" id="{54D82784-27F3-4C69-AA13-2F0C952FD038}"/>
            </a:ext>
          </a:extLst>
        </xdr:cNvPr>
        <xdr:cNvSpPr txBox="1"/>
      </xdr:nvSpPr>
      <xdr:spPr>
        <a:xfrm>
          <a:off x="8458277" y="1355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37" name="n_2aveValue【公営住宅】&#10;一人当たり面積">
          <a:extLst>
            <a:ext uri="{FF2B5EF4-FFF2-40B4-BE49-F238E27FC236}">
              <a16:creationId xmlns:a16="http://schemas.microsoft.com/office/drawing/2014/main" id="{613056EE-8E8D-4E2B-9C0E-806C160C03F9}"/>
            </a:ext>
          </a:extLst>
        </xdr:cNvPr>
        <xdr:cNvSpPr txBox="1"/>
      </xdr:nvSpPr>
      <xdr:spPr>
        <a:xfrm>
          <a:off x="7677227" y="1357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38" name="n_3aveValue【公営住宅】&#10;一人当たり面積">
          <a:extLst>
            <a:ext uri="{FF2B5EF4-FFF2-40B4-BE49-F238E27FC236}">
              <a16:creationId xmlns:a16="http://schemas.microsoft.com/office/drawing/2014/main" id="{DCB292FB-34C5-457D-A553-E7E38055D3B1}"/>
            </a:ext>
          </a:extLst>
        </xdr:cNvPr>
        <xdr:cNvSpPr txBox="1"/>
      </xdr:nvSpPr>
      <xdr:spPr>
        <a:xfrm>
          <a:off x="6867602" y="135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39" name="n_4aveValue【公営住宅】&#10;一人当たり面積">
          <a:extLst>
            <a:ext uri="{FF2B5EF4-FFF2-40B4-BE49-F238E27FC236}">
              <a16:creationId xmlns:a16="http://schemas.microsoft.com/office/drawing/2014/main" id="{C9C7F57E-5FF4-404D-A298-7421C4FF0AE8}"/>
            </a:ext>
          </a:extLst>
        </xdr:cNvPr>
        <xdr:cNvSpPr txBox="1"/>
      </xdr:nvSpPr>
      <xdr:spPr>
        <a:xfrm>
          <a:off x="6067502" y="1358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103649</xdr:rowOff>
    </xdr:from>
    <xdr:ext cx="469744" cy="259045"/>
    <xdr:sp macro="" textlink="">
      <xdr:nvSpPr>
        <xdr:cNvPr id="340" name="n_2mainValue【公営住宅】&#10;一人当たり面積">
          <a:extLst>
            <a:ext uri="{FF2B5EF4-FFF2-40B4-BE49-F238E27FC236}">
              <a16:creationId xmlns:a16="http://schemas.microsoft.com/office/drawing/2014/main" id="{FBE6873C-F662-427A-9728-265DEA80786A}"/>
            </a:ext>
          </a:extLst>
        </xdr:cNvPr>
        <xdr:cNvSpPr txBox="1"/>
      </xdr:nvSpPr>
      <xdr:spPr>
        <a:xfrm>
          <a:off x="7677227" y="1404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104412</xdr:rowOff>
    </xdr:from>
    <xdr:ext cx="469744" cy="259045"/>
    <xdr:sp macro="" textlink="">
      <xdr:nvSpPr>
        <xdr:cNvPr id="341" name="n_3mainValue【公営住宅】&#10;一人当たり面積">
          <a:extLst>
            <a:ext uri="{FF2B5EF4-FFF2-40B4-BE49-F238E27FC236}">
              <a16:creationId xmlns:a16="http://schemas.microsoft.com/office/drawing/2014/main" id="{C09692FD-5427-46C6-850C-4A16D9AF1893}"/>
            </a:ext>
          </a:extLst>
        </xdr:cNvPr>
        <xdr:cNvSpPr txBox="1"/>
      </xdr:nvSpPr>
      <xdr:spPr>
        <a:xfrm>
          <a:off x="6867602" y="140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104945</xdr:rowOff>
    </xdr:from>
    <xdr:ext cx="469744" cy="259045"/>
    <xdr:sp macro="" textlink="">
      <xdr:nvSpPr>
        <xdr:cNvPr id="342" name="n_4mainValue【公営住宅】&#10;一人当たり面積">
          <a:extLst>
            <a:ext uri="{FF2B5EF4-FFF2-40B4-BE49-F238E27FC236}">
              <a16:creationId xmlns:a16="http://schemas.microsoft.com/office/drawing/2014/main" id="{4EDB7CA1-9CD4-44B5-889C-2498D33FCB4C}"/>
            </a:ext>
          </a:extLst>
        </xdr:cNvPr>
        <xdr:cNvSpPr txBox="1"/>
      </xdr:nvSpPr>
      <xdr:spPr>
        <a:xfrm>
          <a:off x="6067502" y="140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31611FAB-B3A4-48C5-A7A3-8E5DFFFA808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9FB346CC-7EF4-406B-9894-E432DC03608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9E195EC8-EF04-4452-97DD-13EC4349FCF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B5669FD1-5EB9-4C23-A06D-88D9A31EA17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B3D8EF71-4A53-49D7-82CF-E9E5D335066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812BB38C-F2E0-456B-8064-CA226415D9E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6E2808F9-3D62-4B70-94B8-84D90B37FB4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E4ACA518-8C58-40E7-AFFA-559AC5BB83DB}"/>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7EA006F2-FD09-431F-9BDC-895E5680508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71988448-C0D8-4CDE-ADE7-44A4A377A2A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FA9F9C8E-B320-4F77-B5EC-DF006840D0B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E3A1DEB6-A0A8-4C5E-B4F2-FF003DFF6B5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D3F09F4C-48CA-4D47-BCC1-DDB40A2E228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56A9FCA6-F2BA-4867-9499-5AC8A9A9DE0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1195D253-6179-4976-AD64-365E39804E7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8056766E-8068-4642-8907-8AE908880C1C}"/>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BC810283-D6DE-4A5F-8099-91ED482F72A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CB564F90-D5BB-4A3B-A387-19E4E488261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D82C5260-223A-404C-9AC6-EC0315FC540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29F66447-2F9A-4F32-A365-FFDF9446F30F}"/>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979C2698-CB9D-4998-A1D8-682CE81A800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9DFDAE0C-9177-4AD6-8DBF-3B8F0D351D2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E86391E0-64AE-4FF3-9D1A-4989E120BB3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A58A495D-633A-4917-86A9-E3F7DB41EC3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E0C8AA59-5237-4CDE-926A-767FF4B5F38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A088DB77-7553-4BFC-A978-C92442602DD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8B3FB7C7-CD57-41B8-BD1B-C9F4C71C318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a:extLst>
            <a:ext uri="{FF2B5EF4-FFF2-40B4-BE49-F238E27FC236}">
              <a16:creationId xmlns:a16="http://schemas.microsoft.com/office/drawing/2014/main" id="{6CD6B170-C07F-4077-B614-55B350BFA71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1" name="テキスト ボックス 370">
          <a:extLst>
            <a:ext uri="{FF2B5EF4-FFF2-40B4-BE49-F238E27FC236}">
              <a16:creationId xmlns:a16="http://schemas.microsoft.com/office/drawing/2014/main" id="{3D6EF45F-EBBB-4009-9019-0C9A4903C14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a:extLst>
            <a:ext uri="{FF2B5EF4-FFF2-40B4-BE49-F238E27FC236}">
              <a16:creationId xmlns:a16="http://schemas.microsoft.com/office/drawing/2014/main" id="{ED1EED36-1252-4310-9AE8-A0E4C6F9A11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a:extLst>
            <a:ext uri="{FF2B5EF4-FFF2-40B4-BE49-F238E27FC236}">
              <a16:creationId xmlns:a16="http://schemas.microsoft.com/office/drawing/2014/main" id="{91864A29-5360-4BBF-8FAE-14706B6D83A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a:extLst>
            <a:ext uri="{FF2B5EF4-FFF2-40B4-BE49-F238E27FC236}">
              <a16:creationId xmlns:a16="http://schemas.microsoft.com/office/drawing/2014/main" id="{DF041341-6E6B-4AE0-B455-BDA43329B227}"/>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a:extLst>
            <a:ext uri="{FF2B5EF4-FFF2-40B4-BE49-F238E27FC236}">
              <a16:creationId xmlns:a16="http://schemas.microsoft.com/office/drawing/2014/main" id="{465CBC43-93B9-4978-AB27-1E868A64A891}"/>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a:extLst>
            <a:ext uri="{FF2B5EF4-FFF2-40B4-BE49-F238E27FC236}">
              <a16:creationId xmlns:a16="http://schemas.microsoft.com/office/drawing/2014/main" id="{423B1369-A7CE-4AD4-B187-B6BAC889449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a:extLst>
            <a:ext uri="{FF2B5EF4-FFF2-40B4-BE49-F238E27FC236}">
              <a16:creationId xmlns:a16="http://schemas.microsoft.com/office/drawing/2014/main" id="{27F3210B-AD04-4DB1-846D-EBFF34E92F06}"/>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a:extLst>
            <a:ext uri="{FF2B5EF4-FFF2-40B4-BE49-F238E27FC236}">
              <a16:creationId xmlns:a16="http://schemas.microsoft.com/office/drawing/2014/main" id="{0EA07D4B-91F2-4390-BB78-BE79CB26AF7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9" name="テキスト ボックス 378">
          <a:extLst>
            <a:ext uri="{FF2B5EF4-FFF2-40B4-BE49-F238E27FC236}">
              <a16:creationId xmlns:a16="http://schemas.microsoft.com/office/drawing/2014/main" id="{EA74E8EA-B059-4D00-8491-AF1D6B57033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D46B1B4C-E02F-4610-A4A4-404317B6BFE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1" name="テキスト ボックス 380">
          <a:extLst>
            <a:ext uri="{FF2B5EF4-FFF2-40B4-BE49-F238E27FC236}">
              <a16:creationId xmlns:a16="http://schemas.microsoft.com/office/drawing/2014/main" id="{2C36587D-BCC5-4644-B640-08A29F8DD923}"/>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a:extLst>
            <a:ext uri="{FF2B5EF4-FFF2-40B4-BE49-F238E27FC236}">
              <a16:creationId xmlns:a16="http://schemas.microsoft.com/office/drawing/2014/main" id="{7D9A7A02-14C9-456F-A221-C1AD1BC964C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383" name="直線コネクタ 382">
          <a:extLst>
            <a:ext uri="{FF2B5EF4-FFF2-40B4-BE49-F238E27FC236}">
              <a16:creationId xmlns:a16="http://schemas.microsoft.com/office/drawing/2014/main" id="{48388E33-A2AA-4320-8A6B-262609FEE7F3}"/>
            </a:ext>
          </a:extLst>
        </xdr:cNvPr>
        <xdr:cNvCxnSpPr/>
      </xdr:nvCxnSpPr>
      <xdr:spPr>
        <a:xfrm flipV="1">
          <a:off x="14696439" y="5354320"/>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4" name="【認定こども園・幼稚園・保育所】&#10;有形固定資産減価償却率最小値テキスト">
          <a:extLst>
            <a:ext uri="{FF2B5EF4-FFF2-40B4-BE49-F238E27FC236}">
              <a16:creationId xmlns:a16="http://schemas.microsoft.com/office/drawing/2014/main" id="{9FEA35B9-3819-45EE-A229-9FEFB388DB40}"/>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5" name="直線コネクタ 384">
          <a:extLst>
            <a:ext uri="{FF2B5EF4-FFF2-40B4-BE49-F238E27FC236}">
              <a16:creationId xmlns:a16="http://schemas.microsoft.com/office/drawing/2014/main" id="{68BA24B2-8E0A-4847-9D60-786A3618FA3B}"/>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86" name="【認定こども園・幼稚園・保育所】&#10;有形固定資産減価償却率最大値テキスト">
          <a:extLst>
            <a:ext uri="{FF2B5EF4-FFF2-40B4-BE49-F238E27FC236}">
              <a16:creationId xmlns:a16="http://schemas.microsoft.com/office/drawing/2014/main" id="{1B8ACDAD-8728-4385-9E0B-1A31062065F6}"/>
            </a:ext>
          </a:extLst>
        </xdr:cNvPr>
        <xdr:cNvSpPr txBox="1"/>
      </xdr:nvSpPr>
      <xdr:spPr>
        <a:xfrm>
          <a:off x="14735175" y="51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87" name="直線コネクタ 386">
          <a:extLst>
            <a:ext uri="{FF2B5EF4-FFF2-40B4-BE49-F238E27FC236}">
              <a16:creationId xmlns:a16="http://schemas.microsoft.com/office/drawing/2014/main" id="{3457C825-1758-4B0A-8195-5F1F056F323A}"/>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388" name="【認定こども園・幼稚園・保育所】&#10;有形固定資産減価償却率平均値テキスト">
          <a:extLst>
            <a:ext uri="{FF2B5EF4-FFF2-40B4-BE49-F238E27FC236}">
              <a16:creationId xmlns:a16="http://schemas.microsoft.com/office/drawing/2014/main" id="{858F2A38-D108-468C-AAAF-5A0089955580}"/>
            </a:ext>
          </a:extLst>
        </xdr:cNvPr>
        <xdr:cNvSpPr txBox="1"/>
      </xdr:nvSpPr>
      <xdr:spPr>
        <a:xfrm>
          <a:off x="14735175" y="5906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389" name="フローチャート: 判断 388">
          <a:extLst>
            <a:ext uri="{FF2B5EF4-FFF2-40B4-BE49-F238E27FC236}">
              <a16:creationId xmlns:a16="http://schemas.microsoft.com/office/drawing/2014/main" id="{94F8974D-6AAE-40DE-874F-975743E0EDA6}"/>
            </a:ext>
          </a:extLst>
        </xdr:cNvPr>
        <xdr:cNvSpPr/>
      </xdr:nvSpPr>
      <xdr:spPr>
        <a:xfrm>
          <a:off x="14649450" y="5922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390" name="フローチャート: 判断 389">
          <a:extLst>
            <a:ext uri="{FF2B5EF4-FFF2-40B4-BE49-F238E27FC236}">
              <a16:creationId xmlns:a16="http://schemas.microsoft.com/office/drawing/2014/main" id="{D246DCAF-17DC-40E9-A9B7-1330FBD06073}"/>
            </a:ext>
          </a:extLst>
        </xdr:cNvPr>
        <xdr:cNvSpPr/>
      </xdr:nvSpPr>
      <xdr:spPr>
        <a:xfrm>
          <a:off x="13887450" y="58947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391" name="フローチャート: 判断 390">
          <a:extLst>
            <a:ext uri="{FF2B5EF4-FFF2-40B4-BE49-F238E27FC236}">
              <a16:creationId xmlns:a16="http://schemas.microsoft.com/office/drawing/2014/main" id="{FA9AA0EE-947E-41AB-9274-25C1688C8C41}"/>
            </a:ext>
          </a:extLst>
        </xdr:cNvPr>
        <xdr:cNvSpPr/>
      </xdr:nvSpPr>
      <xdr:spPr>
        <a:xfrm>
          <a:off x="13096875" y="5884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392" name="フローチャート: 判断 391">
          <a:extLst>
            <a:ext uri="{FF2B5EF4-FFF2-40B4-BE49-F238E27FC236}">
              <a16:creationId xmlns:a16="http://schemas.microsoft.com/office/drawing/2014/main" id="{10FBE4D6-7AE4-475C-BF18-A210565F033E}"/>
            </a:ext>
          </a:extLst>
        </xdr:cNvPr>
        <xdr:cNvSpPr/>
      </xdr:nvSpPr>
      <xdr:spPr>
        <a:xfrm>
          <a:off x="12296775" y="58566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393" name="フローチャート: 判断 392">
          <a:extLst>
            <a:ext uri="{FF2B5EF4-FFF2-40B4-BE49-F238E27FC236}">
              <a16:creationId xmlns:a16="http://schemas.microsoft.com/office/drawing/2014/main" id="{29854339-9D16-4793-AB07-B07CCF2D9DFF}"/>
            </a:ext>
          </a:extLst>
        </xdr:cNvPr>
        <xdr:cNvSpPr/>
      </xdr:nvSpPr>
      <xdr:spPr>
        <a:xfrm>
          <a:off x="11487150" y="5846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91AC39F-4D35-44CA-ABB1-9C61D6117F1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978A500B-1258-4FFD-A4BD-152F07F4875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EB2E5125-D8F5-4F0C-BAFE-84EF38EE1A3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DA1ED129-146D-4F26-9843-198F88F9786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489A2245-9058-4880-87F7-07D9D6B02D9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113030</xdr:rowOff>
    </xdr:from>
    <xdr:to>
      <xdr:col>76</xdr:col>
      <xdr:colOff>165100</xdr:colOff>
      <xdr:row>37</xdr:row>
      <xdr:rowOff>43180</xdr:rowOff>
    </xdr:to>
    <xdr:sp macro="" textlink="">
      <xdr:nvSpPr>
        <xdr:cNvPr id="399" name="楕円 398">
          <a:extLst>
            <a:ext uri="{FF2B5EF4-FFF2-40B4-BE49-F238E27FC236}">
              <a16:creationId xmlns:a16="http://schemas.microsoft.com/office/drawing/2014/main" id="{3E3237AE-86D7-434B-A070-4F9EECAF4C10}"/>
            </a:ext>
          </a:extLst>
        </xdr:cNvPr>
        <xdr:cNvSpPr/>
      </xdr:nvSpPr>
      <xdr:spPr>
        <a:xfrm>
          <a:off x="13096875" y="59518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400" name="楕円 399">
          <a:extLst>
            <a:ext uri="{FF2B5EF4-FFF2-40B4-BE49-F238E27FC236}">
              <a16:creationId xmlns:a16="http://schemas.microsoft.com/office/drawing/2014/main" id="{320149CE-5377-4070-9FE3-7057B39F6C91}"/>
            </a:ext>
          </a:extLst>
        </xdr:cNvPr>
        <xdr:cNvSpPr/>
      </xdr:nvSpPr>
      <xdr:spPr>
        <a:xfrm>
          <a:off x="12296775" y="59607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36</xdr:row>
      <xdr:rowOff>169545</xdr:rowOff>
    </xdr:to>
    <xdr:cxnSp macro="">
      <xdr:nvCxnSpPr>
        <xdr:cNvPr id="401" name="直線コネクタ 400">
          <a:extLst>
            <a:ext uri="{FF2B5EF4-FFF2-40B4-BE49-F238E27FC236}">
              <a16:creationId xmlns:a16="http://schemas.microsoft.com/office/drawing/2014/main" id="{1429FD72-3AFF-4ABD-AB60-62BAB0726A76}"/>
            </a:ext>
          </a:extLst>
        </xdr:cNvPr>
        <xdr:cNvCxnSpPr/>
      </xdr:nvCxnSpPr>
      <xdr:spPr>
        <a:xfrm flipV="1">
          <a:off x="12344400" y="59994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99695</xdr:rowOff>
    </xdr:from>
    <xdr:to>
      <xdr:col>67</xdr:col>
      <xdr:colOff>101600</xdr:colOff>
      <xdr:row>37</xdr:row>
      <xdr:rowOff>29845</xdr:rowOff>
    </xdr:to>
    <xdr:sp macro="" textlink="">
      <xdr:nvSpPr>
        <xdr:cNvPr id="402" name="楕円 401">
          <a:extLst>
            <a:ext uri="{FF2B5EF4-FFF2-40B4-BE49-F238E27FC236}">
              <a16:creationId xmlns:a16="http://schemas.microsoft.com/office/drawing/2014/main" id="{9ACBE497-F635-4F5C-964F-86FE1997985A}"/>
            </a:ext>
          </a:extLst>
        </xdr:cNvPr>
        <xdr:cNvSpPr/>
      </xdr:nvSpPr>
      <xdr:spPr>
        <a:xfrm>
          <a:off x="11487150" y="59416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150495</xdr:rowOff>
    </xdr:from>
    <xdr:to>
      <xdr:col>71</xdr:col>
      <xdr:colOff>177800</xdr:colOff>
      <xdr:row>36</xdr:row>
      <xdr:rowOff>169545</xdr:rowOff>
    </xdr:to>
    <xdr:cxnSp macro="">
      <xdr:nvCxnSpPr>
        <xdr:cNvPr id="403" name="直線コネクタ 402">
          <a:extLst>
            <a:ext uri="{FF2B5EF4-FFF2-40B4-BE49-F238E27FC236}">
              <a16:creationId xmlns:a16="http://schemas.microsoft.com/office/drawing/2014/main" id="{BAE6750C-B74D-4639-9A03-6C22D94B7DC7}"/>
            </a:ext>
          </a:extLst>
        </xdr:cNvPr>
        <xdr:cNvCxnSpPr/>
      </xdr:nvCxnSpPr>
      <xdr:spPr>
        <a:xfrm>
          <a:off x="11534775" y="5989320"/>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04" name="n_1aveValue【認定こども園・幼稚園・保育所】&#10;有形固定資産減価償却率">
          <a:extLst>
            <a:ext uri="{FF2B5EF4-FFF2-40B4-BE49-F238E27FC236}">
              <a16:creationId xmlns:a16="http://schemas.microsoft.com/office/drawing/2014/main" id="{3F27AEBD-1D40-4D71-A66A-757E8480BB5E}"/>
            </a:ext>
          </a:extLst>
        </xdr:cNvPr>
        <xdr:cNvSpPr txBox="1"/>
      </xdr:nvSpPr>
      <xdr:spPr>
        <a:xfrm>
          <a:off x="13745219"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05" name="n_2aveValue【認定こども園・幼稚園・保育所】&#10;有形固定資産減価償却率">
          <a:extLst>
            <a:ext uri="{FF2B5EF4-FFF2-40B4-BE49-F238E27FC236}">
              <a16:creationId xmlns:a16="http://schemas.microsoft.com/office/drawing/2014/main" id="{478A198B-DA18-40C6-ADB7-6E91AE903EEA}"/>
            </a:ext>
          </a:extLst>
        </xdr:cNvPr>
        <xdr:cNvSpPr txBox="1"/>
      </xdr:nvSpPr>
      <xdr:spPr>
        <a:xfrm>
          <a:off x="12964169"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06" name="n_3aveValue【認定こども園・幼稚園・保育所】&#10;有形固定資産減価償却率">
          <a:extLst>
            <a:ext uri="{FF2B5EF4-FFF2-40B4-BE49-F238E27FC236}">
              <a16:creationId xmlns:a16="http://schemas.microsoft.com/office/drawing/2014/main" id="{0CB730D7-B7BB-45E5-9612-2A1735BB6357}"/>
            </a:ext>
          </a:extLst>
        </xdr:cNvPr>
        <xdr:cNvSpPr txBox="1"/>
      </xdr:nvSpPr>
      <xdr:spPr>
        <a:xfrm>
          <a:off x="12164069"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07" name="n_4aveValue【認定こども園・幼稚園・保育所】&#10;有形固定資産減価償却率">
          <a:extLst>
            <a:ext uri="{FF2B5EF4-FFF2-40B4-BE49-F238E27FC236}">
              <a16:creationId xmlns:a16="http://schemas.microsoft.com/office/drawing/2014/main" id="{B332B07A-64AC-471C-856F-6CF5B862C569}"/>
            </a:ext>
          </a:extLst>
        </xdr:cNvPr>
        <xdr:cNvSpPr txBox="1"/>
      </xdr:nvSpPr>
      <xdr:spPr>
        <a:xfrm>
          <a:off x="11354444"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34307</xdr:rowOff>
    </xdr:from>
    <xdr:ext cx="405111" cy="259045"/>
    <xdr:sp macro="" textlink="">
      <xdr:nvSpPr>
        <xdr:cNvPr id="408" name="n_2mainValue【認定こども園・幼稚園・保育所】&#10;有形固定資産減価償却率">
          <a:extLst>
            <a:ext uri="{FF2B5EF4-FFF2-40B4-BE49-F238E27FC236}">
              <a16:creationId xmlns:a16="http://schemas.microsoft.com/office/drawing/2014/main" id="{235B51C4-E5B8-4559-8EB4-30341627EEDD}"/>
            </a:ext>
          </a:extLst>
        </xdr:cNvPr>
        <xdr:cNvSpPr txBox="1"/>
      </xdr:nvSpPr>
      <xdr:spPr>
        <a:xfrm>
          <a:off x="12964169"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40022</xdr:rowOff>
    </xdr:from>
    <xdr:ext cx="405111" cy="259045"/>
    <xdr:sp macro="" textlink="">
      <xdr:nvSpPr>
        <xdr:cNvPr id="409" name="n_3mainValue【認定こども園・幼稚園・保育所】&#10;有形固定資産減価償却率">
          <a:extLst>
            <a:ext uri="{FF2B5EF4-FFF2-40B4-BE49-F238E27FC236}">
              <a16:creationId xmlns:a16="http://schemas.microsoft.com/office/drawing/2014/main" id="{A2A5421F-F02A-4FC8-ADCC-23464D77E49C}"/>
            </a:ext>
          </a:extLst>
        </xdr:cNvPr>
        <xdr:cNvSpPr txBox="1"/>
      </xdr:nvSpPr>
      <xdr:spPr>
        <a:xfrm>
          <a:off x="1216406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20972</xdr:rowOff>
    </xdr:from>
    <xdr:ext cx="405111" cy="259045"/>
    <xdr:sp macro="" textlink="">
      <xdr:nvSpPr>
        <xdr:cNvPr id="410" name="n_4mainValue【認定こども園・幼稚園・保育所】&#10;有形固定資産減価償却率">
          <a:extLst>
            <a:ext uri="{FF2B5EF4-FFF2-40B4-BE49-F238E27FC236}">
              <a16:creationId xmlns:a16="http://schemas.microsoft.com/office/drawing/2014/main" id="{803AD7B4-94CE-4DA1-BF4E-36C17A219505}"/>
            </a:ext>
          </a:extLst>
        </xdr:cNvPr>
        <xdr:cNvSpPr txBox="1"/>
      </xdr:nvSpPr>
      <xdr:spPr>
        <a:xfrm>
          <a:off x="11354444" y="602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E653F7D3-AD8D-4CA1-BA7F-7C520948454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F57503BC-D492-4F7F-B04C-3104862255F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2B8237DF-4440-4F28-BA0C-920D2555302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37C768FD-4964-47AC-84E9-A6A76798A3E1}"/>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057980D6-4F9D-4331-950A-5A0098E3EAA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C014180A-8BEB-4733-9B86-6130F9051CB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8D709FB2-47F1-4B18-BE73-83DB1CF3DCA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B2856F3A-6765-496B-8AC4-386EE8C4E1B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id="{BE685889-01EF-486D-9C58-806540CF67C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id="{574D699B-8E12-49F3-B86C-2B5787463A8F}"/>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a:extLst>
            <a:ext uri="{FF2B5EF4-FFF2-40B4-BE49-F238E27FC236}">
              <a16:creationId xmlns:a16="http://schemas.microsoft.com/office/drawing/2014/main" id="{CC8F665B-2BFB-44BA-924E-036493C2959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2" name="テキスト ボックス 421">
          <a:extLst>
            <a:ext uri="{FF2B5EF4-FFF2-40B4-BE49-F238E27FC236}">
              <a16:creationId xmlns:a16="http://schemas.microsoft.com/office/drawing/2014/main" id="{DB6D3ECA-3A74-44C7-BDD6-373E68C89418}"/>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a:extLst>
            <a:ext uri="{FF2B5EF4-FFF2-40B4-BE49-F238E27FC236}">
              <a16:creationId xmlns:a16="http://schemas.microsoft.com/office/drawing/2014/main" id="{0C627A44-1DE2-4B74-B72D-AC5A04F77A2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a:extLst>
            <a:ext uri="{FF2B5EF4-FFF2-40B4-BE49-F238E27FC236}">
              <a16:creationId xmlns:a16="http://schemas.microsoft.com/office/drawing/2014/main" id="{AF38B1AE-7A93-4FBC-ACEC-889BA77E79F8}"/>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a:extLst>
            <a:ext uri="{FF2B5EF4-FFF2-40B4-BE49-F238E27FC236}">
              <a16:creationId xmlns:a16="http://schemas.microsoft.com/office/drawing/2014/main" id="{490796B9-C359-43AB-90B4-C5985B3C6BFC}"/>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a:extLst>
            <a:ext uri="{FF2B5EF4-FFF2-40B4-BE49-F238E27FC236}">
              <a16:creationId xmlns:a16="http://schemas.microsoft.com/office/drawing/2014/main" id="{A5568DD2-31A3-4B98-9EDD-9C59A5EEC3D4}"/>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a:extLst>
            <a:ext uri="{FF2B5EF4-FFF2-40B4-BE49-F238E27FC236}">
              <a16:creationId xmlns:a16="http://schemas.microsoft.com/office/drawing/2014/main" id="{C3A64EE4-1854-4FDA-85D7-C912F10FC88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a:extLst>
            <a:ext uri="{FF2B5EF4-FFF2-40B4-BE49-F238E27FC236}">
              <a16:creationId xmlns:a16="http://schemas.microsoft.com/office/drawing/2014/main" id="{C39B303F-7512-4491-B768-5FD9CC0310E0}"/>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a:extLst>
            <a:ext uri="{FF2B5EF4-FFF2-40B4-BE49-F238E27FC236}">
              <a16:creationId xmlns:a16="http://schemas.microsoft.com/office/drawing/2014/main" id="{5B6E54CA-4297-4E22-8762-FEDCF80C2092}"/>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0" name="テキスト ボックス 429">
          <a:extLst>
            <a:ext uri="{FF2B5EF4-FFF2-40B4-BE49-F238E27FC236}">
              <a16:creationId xmlns:a16="http://schemas.microsoft.com/office/drawing/2014/main" id="{FBF8933E-2406-4551-A6A2-149BFF35BD63}"/>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a:extLst>
            <a:ext uri="{FF2B5EF4-FFF2-40B4-BE49-F238E27FC236}">
              <a16:creationId xmlns:a16="http://schemas.microsoft.com/office/drawing/2014/main" id="{89DE1CAD-7BDE-4024-BC3F-344390DFC61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a:extLst>
            <a:ext uri="{FF2B5EF4-FFF2-40B4-BE49-F238E27FC236}">
              <a16:creationId xmlns:a16="http://schemas.microsoft.com/office/drawing/2014/main" id="{91C7ACFC-A8D2-4434-AF86-CD72E277CBF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a:extLst>
            <a:ext uri="{FF2B5EF4-FFF2-40B4-BE49-F238E27FC236}">
              <a16:creationId xmlns:a16="http://schemas.microsoft.com/office/drawing/2014/main" id="{28E27A0D-0413-491C-9EBF-F5B986E7874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34" name="直線コネクタ 433">
          <a:extLst>
            <a:ext uri="{FF2B5EF4-FFF2-40B4-BE49-F238E27FC236}">
              <a16:creationId xmlns:a16="http://schemas.microsoft.com/office/drawing/2014/main" id="{CE4C5525-976D-4EE3-B025-2E2A3D01089E}"/>
            </a:ext>
          </a:extLst>
        </xdr:cNvPr>
        <xdr:cNvCxnSpPr/>
      </xdr:nvCxnSpPr>
      <xdr:spPr>
        <a:xfrm flipV="1">
          <a:off x="19954239" y="5641594"/>
          <a:ext cx="0" cy="11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35" name="【認定こども園・幼稚園・保育所】&#10;一人当たり面積最小値テキスト">
          <a:extLst>
            <a:ext uri="{FF2B5EF4-FFF2-40B4-BE49-F238E27FC236}">
              <a16:creationId xmlns:a16="http://schemas.microsoft.com/office/drawing/2014/main" id="{B32F2D40-10B0-43B3-98D5-4B206F4D870D}"/>
            </a:ext>
          </a:extLst>
        </xdr:cNvPr>
        <xdr:cNvSpPr txBox="1"/>
      </xdr:nvSpPr>
      <xdr:spPr>
        <a:xfrm>
          <a:off x="19992975" y="68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36" name="直線コネクタ 435">
          <a:extLst>
            <a:ext uri="{FF2B5EF4-FFF2-40B4-BE49-F238E27FC236}">
              <a16:creationId xmlns:a16="http://schemas.microsoft.com/office/drawing/2014/main" id="{9E3E142D-378C-4664-8C1A-7F11DACBFCDC}"/>
            </a:ext>
          </a:extLst>
        </xdr:cNvPr>
        <xdr:cNvCxnSpPr/>
      </xdr:nvCxnSpPr>
      <xdr:spPr>
        <a:xfrm>
          <a:off x="19878675" y="68301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37" name="【認定こども園・幼稚園・保育所】&#10;一人当たり面積最大値テキスト">
          <a:extLst>
            <a:ext uri="{FF2B5EF4-FFF2-40B4-BE49-F238E27FC236}">
              <a16:creationId xmlns:a16="http://schemas.microsoft.com/office/drawing/2014/main" id="{5A91D5B3-4341-4847-9609-EDEFC62C5D0E}"/>
            </a:ext>
          </a:extLst>
        </xdr:cNvPr>
        <xdr:cNvSpPr txBox="1"/>
      </xdr:nvSpPr>
      <xdr:spPr>
        <a:xfrm>
          <a:off x="19992975" y="541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38" name="直線コネクタ 437">
          <a:extLst>
            <a:ext uri="{FF2B5EF4-FFF2-40B4-BE49-F238E27FC236}">
              <a16:creationId xmlns:a16="http://schemas.microsoft.com/office/drawing/2014/main" id="{3E49F72F-13FD-4846-A6E1-494348D3ACE3}"/>
            </a:ext>
          </a:extLst>
        </xdr:cNvPr>
        <xdr:cNvCxnSpPr/>
      </xdr:nvCxnSpPr>
      <xdr:spPr>
        <a:xfrm>
          <a:off x="19878675" y="5641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39" name="【認定こども園・幼稚園・保育所】&#10;一人当たり面積平均値テキスト">
          <a:extLst>
            <a:ext uri="{FF2B5EF4-FFF2-40B4-BE49-F238E27FC236}">
              <a16:creationId xmlns:a16="http://schemas.microsoft.com/office/drawing/2014/main" id="{7EE5477F-EA78-427E-8EBD-80A1ACA94F9C}"/>
            </a:ext>
          </a:extLst>
        </xdr:cNvPr>
        <xdr:cNvSpPr txBox="1"/>
      </xdr:nvSpPr>
      <xdr:spPr>
        <a:xfrm>
          <a:off x="19992975" y="6527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40" name="フローチャート: 判断 439">
          <a:extLst>
            <a:ext uri="{FF2B5EF4-FFF2-40B4-BE49-F238E27FC236}">
              <a16:creationId xmlns:a16="http://schemas.microsoft.com/office/drawing/2014/main" id="{F1FBBCAF-2B33-47A3-8675-9D8A366CCEC1}"/>
            </a:ext>
          </a:extLst>
        </xdr:cNvPr>
        <xdr:cNvSpPr/>
      </xdr:nvSpPr>
      <xdr:spPr>
        <a:xfrm>
          <a:off x="19897725" y="65524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41" name="フローチャート: 判断 440">
          <a:extLst>
            <a:ext uri="{FF2B5EF4-FFF2-40B4-BE49-F238E27FC236}">
              <a16:creationId xmlns:a16="http://schemas.microsoft.com/office/drawing/2014/main" id="{F122A263-32F5-4130-B179-D3DBAB246D49}"/>
            </a:ext>
          </a:extLst>
        </xdr:cNvPr>
        <xdr:cNvSpPr/>
      </xdr:nvSpPr>
      <xdr:spPr>
        <a:xfrm>
          <a:off x="19154775" y="65524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42" name="フローチャート: 判断 441">
          <a:extLst>
            <a:ext uri="{FF2B5EF4-FFF2-40B4-BE49-F238E27FC236}">
              <a16:creationId xmlns:a16="http://schemas.microsoft.com/office/drawing/2014/main" id="{AD18797A-92A0-4A24-8A8B-A50509037F11}"/>
            </a:ext>
          </a:extLst>
        </xdr:cNvPr>
        <xdr:cNvSpPr/>
      </xdr:nvSpPr>
      <xdr:spPr>
        <a:xfrm>
          <a:off x="18345150" y="6553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43" name="フローチャート: 判断 442">
          <a:extLst>
            <a:ext uri="{FF2B5EF4-FFF2-40B4-BE49-F238E27FC236}">
              <a16:creationId xmlns:a16="http://schemas.microsoft.com/office/drawing/2014/main" id="{1161CE84-2A9F-4A64-BF3F-C7B6D26A50E8}"/>
            </a:ext>
          </a:extLst>
        </xdr:cNvPr>
        <xdr:cNvSpPr/>
      </xdr:nvSpPr>
      <xdr:spPr>
        <a:xfrm>
          <a:off x="17554575" y="6561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44" name="フローチャート: 判断 443">
          <a:extLst>
            <a:ext uri="{FF2B5EF4-FFF2-40B4-BE49-F238E27FC236}">
              <a16:creationId xmlns:a16="http://schemas.microsoft.com/office/drawing/2014/main" id="{F02E6DD0-7C87-4883-8B68-8E07509D25F0}"/>
            </a:ext>
          </a:extLst>
        </xdr:cNvPr>
        <xdr:cNvSpPr/>
      </xdr:nvSpPr>
      <xdr:spPr>
        <a:xfrm>
          <a:off x="16754475" y="6555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80BAF3A7-C4EA-4BA7-BDD3-0840147D0068}"/>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DC9609A5-AA3C-4581-B053-0483DA58F27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8DFB1259-E3F8-47B0-A2AC-7F9DBD7890F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75E5D3D2-D817-4F8F-96CD-15E39019D29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5112B749-225B-4DA8-A3E2-9F67926BAFC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121412</xdr:rowOff>
    </xdr:from>
    <xdr:to>
      <xdr:col>107</xdr:col>
      <xdr:colOff>101600</xdr:colOff>
      <xdr:row>40</xdr:row>
      <xdr:rowOff>51562</xdr:rowOff>
    </xdr:to>
    <xdr:sp macro="" textlink="">
      <xdr:nvSpPr>
        <xdr:cNvPr id="450" name="楕円 449">
          <a:extLst>
            <a:ext uri="{FF2B5EF4-FFF2-40B4-BE49-F238E27FC236}">
              <a16:creationId xmlns:a16="http://schemas.microsoft.com/office/drawing/2014/main" id="{0B4741CD-8473-4F29-93A9-914351A3A451}"/>
            </a:ext>
          </a:extLst>
        </xdr:cNvPr>
        <xdr:cNvSpPr/>
      </xdr:nvSpPr>
      <xdr:spPr>
        <a:xfrm>
          <a:off x="18345150" y="64491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76454</xdr:rowOff>
    </xdr:from>
    <xdr:to>
      <xdr:col>102</xdr:col>
      <xdr:colOff>165100</xdr:colOff>
      <xdr:row>40</xdr:row>
      <xdr:rowOff>6604</xdr:rowOff>
    </xdr:to>
    <xdr:sp macro="" textlink="">
      <xdr:nvSpPr>
        <xdr:cNvPr id="451" name="楕円 450">
          <a:extLst>
            <a:ext uri="{FF2B5EF4-FFF2-40B4-BE49-F238E27FC236}">
              <a16:creationId xmlns:a16="http://schemas.microsoft.com/office/drawing/2014/main" id="{66449FEC-19D7-4478-9C38-7F4246B5F119}"/>
            </a:ext>
          </a:extLst>
        </xdr:cNvPr>
        <xdr:cNvSpPr/>
      </xdr:nvSpPr>
      <xdr:spPr>
        <a:xfrm>
          <a:off x="17554575" y="64010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127254</xdr:rowOff>
    </xdr:from>
    <xdr:to>
      <xdr:col>107</xdr:col>
      <xdr:colOff>50800</xdr:colOff>
      <xdr:row>40</xdr:row>
      <xdr:rowOff>762</xdr:rowOff>
    </xdr:to>
    <xdr:cxnSp macro="">
      <xdr:nvCxnSpPr>
        <xdr:cNvPr id="452" name="直線コネクタ 451">
          <a:extLst>
            <a:ext uri="{FF2B5EF4-FFF2-40B4-BE49-F238E27FC236}">
              <a16:creationId xmlns:a16="http://schemas.microsoft.com/office/drawing/2014/main" id="{9394863E-FAD3-46BC-8A2C-5E5FE36C14E5}"/>
            </a:ext>
          </a:extLst>
        </xdr:cNvPr>
        <xdr:cNvCxnSpPr/>
      </xdr:nvCxnSpPr>
      <xdr:spPr>
        <a:xfrm>
          <a:off x="17602200" y="6448679"/>
          <a:ext cx="790575"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80264</xdr:rowOff>
    </xdr:from>
    <xdr:to>
      <xdr:col>98</xdr:col>
      <xdr:colOff>38100</xdr:colOff>
      <xdr:row>40</xdr:row>
      <xdr:rowOff>10414</xdr:rowOff>
    </xdr:to>
    <xdr:sp macro="" textlink="">
      <xdr:nvSpPr>
        <xdr:cNvPr id="453" name="楕円 452">
          <a:extLst>
            <a:ext uri="{FF2B5EF4-FFF2-40B4-BE49-F238E27FC236}">
              <a16:creationId xmlns:a16="http://schemas.microsoft.com/office/drawing/2014/main" id="{A192BC9B-6CBF-48D3-84A1-37B755A7E0A0}"/>
            </a:ext>
          </a:extLst>
        </xdr:cNvPr>
        <xdr:cNvSpPr/>
      </xdr:nvSpPr>
      <xdr:spPr>
        <a:xfrm>
          <a:off x="16754475" y="640803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127254</xdr:rowOff>
    </xdr:from>
    <xdr:to>
      <xdr:col>102</xdr:col>
      <xdr:colOff>114300</xdr:colOff>
      <xdr:row>39</xdr:row>
      <xdr:rowOff>131064</xdr:rowOff>
    </xdr:to>
    <xdr:cxnSp macro="">
      <xdr:nvCxnSpPr>
        <xdr:cNvPr id="454" name="直線コネクタ 453">
          <a:extLst>
            <a:ext uri="{FF2B5EF4-FFF2-40B4-BE49-F238E27FC236}">
              <a16:creationId xmlns:a16="http://schemas.microsoft.com/office/drawing/2014/main" id="{9FF67CB2-9A36-4B8E-91E4-D5669130218E}"/>
            </a:ext>
          </a:extLst>
        </xdr:cNvPr>
        <xdr:cNvCxnSpPr/>
      </xdr:nvCxnSpPr>
      <xdr:spPr>
        <a:xfrm flipV="1">
          <a:off x="16802100" y="6448679"/>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455" name="n_1aveValue【認定こども園・幼稚園・保育所】&#10;一人当たり面積">
          <a:extLst>
            <a:ext uri="{FF2B5EF4-FFF2-40B4-BE49-F238E27FC236}">
              <a16:creationId xmlns:a16="http://schemas.microsoft.com/office/drawing/2014/main" id="{7C2C1007-FBCC-4E33-A41A-3AD3373C0171}"/>
            </a:ext>
          </a:extLst>
        </xdr:cNvPr>
        <xdr:cNvSpPr txBox="1"/>
      </xdr:nvSpPr>
      <xdr:spPr>
        <a:xfrm>
          <a:off x="18983402" y="63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456" name="n_2aveValue【認定こども園・幼稚園・保育所】&#10;一人当たり面積">
          <a:extLst>
            <a:ext uri="{FF2B5EF4-FFF2-40B4-BE49-F238E27FC236}">
              <a16:creationId xmlns:a16="http://schemas.microsoft.com/office/drawing/2014/main" id="{CB4AA792-E4EE-42D1-A806-7132E713DA53}"/>
            </a:ext>
          </a:extLst>
        </xdr:cNvPr>
        <xdr:cNvSpPr txBox="1"/>
      </xdr:nvSpPr>
      <xdr:spPr>
        <a:xfrm>
          <a:off x="18183302" y="664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457" name="n_3aveValue【認定こども園・幼稚園・保育所】&#10;一人当たり面積">
          <a:extLst>
            <a:ext uri="{FF2B5EF4-FFF2-40B4-BE49-F238E27FC236}">
              <a16:creationId xmlns:a16="http://schemas.microsoft.com/office/drawing/2014/main" id="{DA7C1FC1-29D5-4493-A4A7-93791DF92D2A}"/>
            </a:ext>
          </a:extLst>
        </xdr:cNvPr>
        <xdr:cNvSpPr txBox="1"/>
      </xdr:nvSpPr>
      <xdr:spPr>
        <a:xfrm>
          <a:off x="17383202"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458" name="n_4aveValue【認定こども園・幼稚園・保育所】&#10;一人当たり面積">
          <a:extLst>
            <a:ext uri="{FF2B5EF4-FFF2-40B4-BE49-F238E27FC236}">
              <a16:creationId xmlns:a16="http://schemas.microsoft.com/office/drawing/2014/main" id="{1BCEE9F5-EAF7-497B-A52D-484047D680BC}"/>
            </a:ext>
          </a:extLst>
        </xdr:cNvPr>
        <xdr:cNvSpPr txBox="1"/>
      </xdr:nvSpPr>
      <xdr:spPr>
        <a:xfrm>
          <a:off x="16592627" y="664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59" name="n_2mainValue【認定こども園・幼稚園・保育所】&#10;一人当たり面積">
          <a:extLst>
            <a:ext uri="{FF2B5EF4-FFF2-40B4-BE49-F238E27FC236}">
              <a16:creationId xmlns:a16="http://schemas.microsoft.com/office/drawing/2014/main" id="{B86F33FD-BCB1-45B8-986C-B54E393FC2BE}"/>
            </a:ext>
          </a:extLst>
        </xdr:cNvPr>
        <xdr:cNvSpPr txBox="1"/>
      </xdr:nvSpPr>
      <xdr:spPr>
        <a:xfrm>
          <a:off x="18183302" y="62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23131</xdr:rowOff>
    </xdr:from>
    <xdr:ext cx="469744" cy="259045"/>
    <xdr:sp macro="" textlink="">
      <xdr:nvSpPr>
        <xdr:cNvPr id="460" name="n_3mainValue【認定こども園・幼稚園・保育所】&#10;一人当たり面積">
          <a:extLst>
            <a:ext uri="{FF2B5EF4-FFF2-40B4-BE49-F238E27FC236}">
              <a16:creationId xmlns:a16="http://schemas.microsoft.com/office/drawing/2014/main" id="{7FF8E42A-82D0-4F04-B813-94DFCF7ABA3B}"/>
            </a:ext>
          </a:extLst>
        </xdr:cNvPr>
        <xdr:cNvSpPr txBox="1"/>
      </xdr:nvSpPr>
      <xdr:spPr>
        <a:xfrm>
          <a:off x="17383202" y="61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26941</xdr:rowOff>
    </xdr:from>
    <xdr:ext cx="469744" cy="259045"/>
    <xdr:sp macro="" textlink="">
      <xdr:nvSpPr>
        <xdr:cNvPr id="461" name="n_4mainValue【認定こども園・幼稚園・保育所】&#10;一人当たり面積">
          <a:extLst>
            <a:ext uri="{FF2B5EF4-FFF2-40B4-BE49-F238E27FC236}">
              <a16:creationId xmlns:a16="http://schemas.microsoft.com/office/drawing/2014/main" id="{DDDF9506-E62B-4552-A90A-85166DACB40A}"/>
            </a:ext>
          </a:extLst>
        </xdr:cNvPr>
        <xdr:cNvSpPr txBox="1"/>
      </xdr:nvSpPr>
      <xdr:spPr>
        <a:xfrm>
          <a:off x="16592627" y="61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id="{A400AE02-8D01-4623-8098-B439BEFB3DE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id="{759F25B7-2699-4311-B0E5-ADE5B784858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id="{F177E058-553A-4267-BD39-F4317DBD9FE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id="{075D88DA-1C57-45D1-AD90-EAC8E336715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id="{1E67062E-8D60-4005-83FC-37FC9DF2801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id="{8358D987-D41F-4BB8-A362-A1C9A0037C8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id="{4E7705C1-29D3-4A74-832F-E52836DE928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id="{F7C706CA-81BA-4929-95AE-3F686A9CF1F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a16="http://schemas.microsoft.com/office/drawing/2014/main" id="{5852D34B-E046-434C-A2A9-20B4A45FE8E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a16="http://schemas.microsoft.com/office/drawing/2014/main" id="{D69C8C29-1C0E-444F-A90A-2A34DF3C3BD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B1FA1631-1FE6-413F-9F0A-C4965DEB897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3" name="直線コネクタ 472">
          <a:extLst>
            <a:ext uri="{FF2B5EF4-FFF2-40B4-BE49-F238E27FC236}">
              <a16:creationId xmlns:a16="http://schemas.microsoft.com/office/drawing/2014/main" id="{16257A5F-885A-40F1-9FCC-FECBA2501028}"/>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22C24274-0DFE-4216-B0AF-51EBAC5AC4E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5" name="直線コネクタ 474">
          <a:extLst>
            <a:ext uri="{FF2B5EF4-FFF2-40B4-BE49-F238E27FC236}">
              <a16:creationId xmlns:a16="http://schemas.microsoft.com/office/drawing/2014/main" id="{ED4E6005-CF4F-42D4-9F8B-C793F799FB1F}"/>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6" name="テキスト ボックス 475">
          <a:extLst>
            <a:ext uri="{FF2B5EF4-FFF2-40B4-BE49-F238E27FC236}">
              <a16:creationId xmlns:a16="http://schemas.microsoft.com/office/drawing/2014/main" id="{8A61D283-1A9A-448C-A14B-4C2C37AF63B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7" name="直線コネクタ 476">
          <a:extLst>
            <a:ext uri="{FF2B5EF4-FFF2-40B4-BE49-F238E27FC236}">
              <a16:creationId xmlns:a16="http://schemas.microsoft.com/office/drawing/2014/main" id="{E3DFF033-A84F-4EFC-8BDC-F633B3DFED02}"/>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8" name="テキスト ボックス 477">
          <a:extLst>
            <a:ext uri="{FF2B5EF4-FFF2-40B4-BE49-F238E27FC236}">
              <a16:creationId xmlns:a16="http://schemas.microsoft.com/office/drawing/2014/main" id="{ED47AFD6-BE33-4B92-BBED-9FA10B4E11A1}"/>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9" name="直線コネクタ 478">
          <a:extLst>
            <a:ext uri="{FF2B5EF4-FFF2-40B4-BE49-F238E27FC236}">
              <a16:creationId xmlns:a16="http://schemas.microsoft.com/office/drawing/2014/main" id="{A53D63A0-55BB-43AD-B09E-2E6FA5DB97F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0" name="テキスト ボックス 479">
          <a:extLst>
            <a:ext uri="{FF2B5EF4-FFF2-40B4-BE49-F238E27FC236}">
              <a16:creationId xmlns:a16="http://schemas.microsoft.com/office/drawing/2014/main" id="{7E98EC7D-A3A9-482E-9349-9ABFD7E391A2}"/>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1" name="直線コネクタ 480">
          <a:extLst>
            <a:ext uri="{FF2B5EF4-FFF2-40B4-BE49-F238E27FC236}">
              <a16:creationId xmlns:a16="http://schemas.microsoft.com/office/drawing/2014/main" id="{DCFCE3A6-B4B9-45B8-85CB-B59DE2A4C2DD}"/>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2" name="テキスト ボックス 481">
          <a:extLst>
            <a:ext uri="{FF2B5EF4-FFF2-40B4-BE49-F238E27FC236}">
              <a16:creationId xmlns:a16="http://schemas.microsoft.com/office/drawing/2014/main" id="{A7FD7A47-A8C0-4A19-8533-565E052D7C4A}"/>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a:extLst>
            <a:ext uri="{FF2B5EF4-FFF2-40B4-BE49-F238E27FC236}">
              <a16:creationId xmlns:a16="http://schemas.microsoft.com/office/drawing/2014/main" id="{4E057EAA-0873-4A18-A014-05B1A6DB129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4" name="テキスト ボックス 483">
          <a:extLst>
            <a:ext uri="{FF2B5EF4-FFF2-40B4-BE49-F238E27FC236}">
              <a16:creationId xmlns:a16="http://schemas.microsoft.com/office/drawing/2014/main" id="{713E8B47-B953-4BD2-A522-B29EBA9A72F2}"/>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a:extLst>
            <a:ext uri="{FF2B5EF4-FFF2-40B4-BE49-F238E27FC236}">
              <a16:creationId xmlns:a16="http://schemas.microsoft.com/office/drawing/2014/main" id="{3C3A9C53-1315-45A9-A427-0C14CD56590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486" name="直線コネクタ 485">
          <a:extLst>
            <a:ext uri="{FF2B5EF4-FFF2-40B4-BE49-F238E27FC236}">
              <a16:creationId xmlns:a16="http://schemas.microsoft.com/office/drawing/2014/main" id="{58F098E6-71DA-4E58-B8BF-CF63DA6F4C21}"/>
            </a:ext>
          </a:extLst>
        </xdr:cNvPr>
        <xdr:cNvCxnSpPr/>
      </xdr:nvCxnSpPr>
      <xdr:spPr>
        <a:xfrm flipV="1">
          <a:off x="14696439" y="8946515"/>
          <a:ext cx="0" cy="135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87" name="【学校施設】&#10;有形固定資産減価償却率最小値テキスト">
          <a:extLst>
            <a:ext uri="{FF2B5EF4-FFF2-40B4-BE49-F238E27FC236}">
              <a16:creationId xmlns:a16="http://schemas.microsoft.com/office/drawing/2014/main" id="{FFB59881-68D2-4EDA-9954-C816493BBC4A}"/>
            </a:ext>
          </a:extLst>
        </xdr:cNvPr>
        <xdr:cNvSpPr txBox="1"/>
      </xdr:nvSpPr>
      <xdr:spPr>
        <a:xfrm>
          <a:off x="14735175" y="1031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88" name="直線コネクタ 487">
          <a:extLst>
            <a:ext uri="{FF2B5EF4-FFF2-40B4-BE49-F238E27FC236}">
              <a16:creationId xmlns:a16="http://schemas.microsoft.com/office/drawing/2014/main" id="{545B8214-D8EB-41FF-BBB3-2576C8D5DC04}"/>
            </a:ext>
          </a:extLst>
        </xdr:cNvPr>
        <xdr:cNvCxnSpPr/>
      </xdr:nvCxnSpPr>
      <xdr:spPr>
        <a:xfrm>
          <a:off x="14611350" y="10306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89" name="【学校施設】&#10;有形固定資産減価償却率最大値テキスト">
          <a:extLst>
            <a:ext uri="{FF2B5EF4-FFF2-40B4-BE49-F238E27FC236}">
              <a16:creationId xmlns:a16="http://schemas.microsoft.com/office/drawing/2014/main" id="{6041F535-137A-409E-997A-E094ABA6FDA3}"/>
            </a:ext>
          </a:extLst>
        </xdr:cNvPr>
        <xdr:cNvSpPr txBox="1"/>
      </xdr:nvSpPr>
      <xdr:spPr>
        <a:xfrm>
          <a:off x="147351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90" name="直線コネクタ 489">
          <a:extLst>
            <a:ext uri="{FF2B5EF4-FFF2-40B4-BE49-F238E27FC236}">
              <a16:creationId xmlns:a16="http://schemas.microsoft.com/office/drawing/2014/main" id="{EF2FEDDD-7AF3-4B12-94B4-3FD4964264F3}"/>
            </a:ext>
          </a:extLst>
        </xdr:cNvPr>
        <xdr:cNvCxnSpPr/>
      </xdr:nvCxnSpPr>
      <xdr:spPr>
        <a:xfrm>
          <a:off x="14611350"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491" name="【学校施設】&#10;有形固定資産減価償却率平均値テキスト">
          <a:extLst>
            <a:ext uri="{FF2B5EF4-FFF2-40B4-BE49-F238E27FC236}">
              <a16:creationId xmlns:a16="http://schemas.microsoft.com/office/drawing/2014/main" id="{093E4B1C-5F1C-4F31-9B99-F6D7497AB61F}"/>
            </a:ext>
          </a:extLst>
        </xdr:cNvPr>
        <xdr:cNvSpPr txBox="1"/>
      </xdr:nvSpPr>
      <xdr:spPr>
        <a:xfrm>
          <a:off x="14735175"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92" name="フローチャート: 判断 491">
          <a:extLst>
            <a:ext uri="{FF2B5EF4-FFF2-40B4-BE49-F238E27FC236}">
              <a16:creationId xmlns:a16="http://schemas.microsoft.com/office/drawing/2014/main" id="{1E33D18C-2CDF-43AA-91A0-E3470AFAD7A8}"/>
            </a:ext>
          </a:extLst>
        </xdr:cNvPr>
        <xdr:cNvSpPr/>
      </xdr:nvSpPr>
      <xdr:spPr>
        <a:xfrm>
          <a:off x="14649450" y="9733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93" name="フローチャート: 判断 492">
          <a:extLst>
            <a:ext uri="{FF2B5EF4-FFF2-40B4-BE49-F238E27FC236}">
              <a16:creationId xmlns:a16="http://schemas.microsoft.com/office/drawing/2014/main" id="{1A99BF9B-BEE8-4CE0-87A6-6C14905489A2}"/>
            </a:ext>
          </a:extLst>
        </xdr:cNvPr>
        <xdr:cNvSpPr/>
      </xdr:nvSpPr>
      <xdr:spPr>
        <a:xfrm>
          <a:off x="13887450" y="9732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94" name="フローチャート: 判断 493">
          <a:extLst>
            <a:ext uri="{FF2B5EF4-FFF2-40B4-BE49-F238E27FC236}">
              <a16:creationId xmlns:a16="http://schemas.microsoft.com/office/drawing/2014/main" id="{69449C20-0FDF-4207-A3B2-ECE8FD65FA2B}"/>
            </a:ext>
          </a:extLst>
        </xdr:cNvPr>
        <xdr:cNvSpPr/>
      </xdr:nvSpPr>
      <xdr:spPr>
        <a:xfrm>
          <a:off x="13096875" y="97237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95" name="フローチャート: 判断 494">
          <a:extLst>
            <a:ext uri="{FF2B5EF4-FFF2-40B4-BE49-F238E27FC236}">
              <a16:creationId xmlns:a16="http://schemas.microsoft.com/office/drawing/2014/main" id="{98E7531F-C34C-4A00-BA40-9E1B37F62F77}"/>
            </a:ext>
          </a:extLst>
        </xdr:cNvPr>
        <xdr:cNvSpPr/>
      </xdr:nvSpPr>
      <xdr:spPr>
        <a:xfrm>
          <a:off x="12296775" y="9695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96" name="フローチャート: 判断 495">
          <a:extLst>
            <a:ext uri="{FF2B5EF4-FFF2-40B4-BE49-F238E27FC236}">
              <a16:creationId xmlns:a16="http://schemas.microsoft.com/office/drawing/2014/main" id="{F70C1233-84F9-4111-B361-896384F5FD1D}"/>
            </a:ext>
          </a:extLst>
        </xdr:cNvPr>
        <xdr:cNvSpPr/>
      </xdr:nvSpPr>
      <xdr:spPr>
        <a:xfrm>
          <a:off x="11487150" y="96850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7C3807CD-DA40-4D63-8E20-80A2423B4B3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EE896ED2-CA63-426F-9DE9-3340E688FF6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C08FC0C3-525B-4604-9797-B27E57055D0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1C37BD4-B62A-4C31-8889-4DE0EB2AEFA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F22EC81-E2A2-46DB-BA83-4F3F5940057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71120</xdr:rowOff>
    </xdr:from>
    <xdr:to>
      <xdr:col>76</xdr:col>
      <xdr:colOff>165100</xdr:colOff>
      <xdr:row>58</xdr:row>
      <xdr:rowOff>1270</xdr:rowOff>
    </xdr:to>
    <xdr:sp macro="" textlink="">
      <xdr:nvSpPr>
        <xdr:cNvPr id="502" name="楕円 501">
          <a:extLst>
            <a:ext uri="{FF2B5EF4-FFF2-40B4-BE49-F238E27FC236}">
              <a16:creationId xmlns:a16="http://schemas.microsoft.com/office/drawing/2014/main" id="{B1009317-753C-4F48-AA62-475BE67B62B8}"/>
            </a:ext>
          </a:extLst>
        </xdr:cNvPr>
        <xdr:cNvSpPr/>
      </xdr:nvSpPr>
      <xdr:spPr>
        <a:xfrm>
          <a:off x="13096875" y="9307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31115</xdr:rowOff>
    </xdr:from>
    <xdr:to>
      <xdr:col>72</xdr:col>
      <xdr:colOff>38100</xdr:colOff>
      <xdr:row>57</xdr:row>
      <xdr:rowOff>132715</xdr:rowOff>
    </xdr:to>
    <xdr:sp macro="" textlink="">
      <xdr:nvSpPr>
        <xdr:cNvPr id="503" name="楕円 502">
          <a:extLst>
            <a:ext uri="{FF2B5EF4-FFF2-40B4-BE49-F238E27FC236}">
              <a16:creationId xmlns:a16="http://schemas.microsoft.com/office/drawing/2014/main" id="{AE391F26-FF2C-407C-B3C9-DD5E39D378A0}"/>
            </a:ext>
          </a:extLst>
        </xdr:cNvPr>
        <xdr:cNvSpPr/>
      </xdr:nvSpPr>
      <xdr:spPr>
        <a:xfrm>
          <a:off x="12296775" y="92671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81915</xdr:rowOff>
    </xdr:from>
    <xdr:to>
      <xdr:col>76</xdr:col>
      <xdr:colOff>114300</xdr:colOff>
      <xdr:row>57</xdr:row>
      <xdr:rowOff>121920</xdr:rowOff>
    </xdr:to>
    <xdr:cxnSp macro="">
      <xdr:nvCxnSpPr>
        <xdr:cNvPr id="504" name="直線コネクタ 503">
          <a:extLst>
            <a:ext uri="{FF2B5EF4-FFF2-40B4-BE49-F238E27FC236}">
              <a16:creationId xmlns:a16="http://schemas.microsoft.com/office/drawing/2014/main" id="{88CE32FA-AB48-49E5-A2A2-24DDB01B06ED}"/>
            </a:ext>
          </a:extLst>
        </xdr:cNvPr>
        <xdr:cNvCxnSpPr/>
      </xdr:nvCxnSpPr>
      <xdr:spPr>
        <a:xfrm>
          <a:off x="12344400" y="932434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xdr:rowOff>
    </xdr:from>
    <xdr:to>
      <xdr:col>67</xdr:col>
      <xdr:colOff>101600</xdr:colOff>
      <xdr:row>57</xdr:row>
      <xdr:rowOff>102235</xdr:rowOff>
    </xdr:to>
    <xdr:sp macro="" textlink="">
      <xdr:nvSpPr>
        <xdr:cNvPr id="505" name="楕円 504">
          <a:extLst>
            <a:ext uri="{FF2B5EF4-FFF2-40B4-BE49-F238E27FC236}">
              <a16:creationId xmlns:a16="http://schemas.microsoft.com/office/drawing/2014/main" id="{5583BC43-63C0-43A3-BC4C-118E116F7E00}"/>
            </a:ext>
          </a:extLst>
        </xdr:cNvPr>
        <xdr:cNvSpPr/>
      </xdr:nvSpPr>
      <xdr:spPr>
        <a:xfrm>
          <a:off x="11487150" y="92398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51435</xdr:rowOff>
    </xdr:from>
    <xdr:to>
      <xdr:col>71</xdr:col>
      <xdr:colOff>177800</xdr:colOff>
      <xdr:row>57</xdr:row>
      <xdr:rowOff>81915</xdr:rowOff>
    </xdr:to>
    <xdr:cxnSp macro="">
      <xdr:nvCxnSpPr>
        <xdr:cNvPr id="506" name="直線コネクタ 505">
          <a:extLst>
            <a:ext uri="{FF2B5EF4-FFF2-40B4-BE49-F238E27FC236}">
              <a16:creationId xmlns:a16="http://schemas.microsoft.com/office/drawing/2014/main" id="{D530966E-2E59-43D1-A67D-E4BF5C78789F}"/>
            </a:ext>
          </a:extLst>
        </xdr:cNvPr>
        <xdr:cNvCxnSpPr/>
      </xdr:nvCxnSpPr>
      <xdr:spPr>
        <a:xfrm>
          <a:off x="11534775" y="9287510"/>
          <a:ext cx="80962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07" name="n_1aveValue【学校施設】&#10;有形固定資産減価償却率">
          <a:extLst>
            <a:ext uri="{FF2B5EF4-FFF2-40B4-BE49-F238E27FC236}">
              <a16:creationId xmlns:a16="http://schemas.microsoft.com/office/drawing/2014/main" id="{631E32F8-7430-49B3-A0B1-1877B37FB4C6}"/>
            </a:ext>
          </a:extLst>
        </xdr:cNvPr>
        <xdr:cNvSpPr txBox="1"/>
      </xdr:nvSpPr>
      <xdr:spPr>
        <a:xfrm>
          <a:off x="13745219"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08" name="n_2aveValue【学校施設】&#10;有形固定資産減価償却率">
          <a:extLst>
            <a:ext uri="{FF2B5EF4-FFF2-40B4-BE49-F238E27FC236}">
              <a16:creationId xmlns:a16="http://schemas.microsoft.com/office/drawing/2014/main" id="{F4895715-0C23-4F3C-AF87-28A158F7195D}"/>
            </a:ext>
          </a:extLst>
        </xdr:cNvPr>
        <xdr:cNvSpPr txBox="1"/>
      </xdr:nvSpPr>
      <xdr:spPr>
        <a:xfrm>
          <a:off x="12964169"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09" name="n_3aveValue【学校施設】&#10;有形固定資産減価償却率">
          <a:extLst>
            <a:ext uri="{FF2B5EF4-FFF2-40B4-BE49-F238E27FC236}">
              <a16:creationId xmlns:a16="http://schemas.microsoft.com/office/drawing/2014/main" id="{6B8D51D6-E587-4206-9A0E-5239BB67B2BB}"/>
            </a:ext>
          </a:extLst>
        </xdr:cNvPr>
        <xdr:cNvSpPr txBox="1"/>
      </xdr:nvSpPr>
      <xdr:spPr>
        <a:xfrm>
          <a:off x="12164069"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10" name="n_4aveValue【学校施設】&#10;有形固定資産減価償却率">
          <a:extLst>
            <a:ext uri="{FF2B5EF4-FFF2-40B4-BE49-F238E27FC236}">
              <a16:creationId xmlns:a16="http://schemas.microsoft.com/office/drawing/2014/main" id="{8154BACE-267C-4665-857C-48459D65564D}"/>
            </a:ext>
          </a:extLst>
        </xdr:cNvPr>
        <xdr:cNvSpPr txBox="1"/>
      </xdr:nvSpPr>
      <xdr:spPr>
        <a:xfrm>
          <a:off x="113544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17797</xdr:rowOff>
    </xdr:from>
    <xdr:ext cx="405111" cy="259045"/>
    <xdr:sp macro="" textlink="">
      <xdr:nvSpPr>
        <xdr:cNvPr id="511" name="n_2mainValue【学校施設】&#10;有形固定資産減価償却率">
          <a:extLst>
            <a:ext uri="{FF2B5EF4-FFF2-40B4-BE49-F238E27FC236}">
              <a16:creationId xmlns:a16="http://schemas.microsoft.com/office/drawing/2014/main" id="{0CBB3AB5-B099-4012-A2CD-F3F78611D2C5}"/>
            </a:ext>
          </a:extLst>
        </xdr:cNvPr>
        <xdr:cNvSpPr txBox="1"/>
      </xdr:nvSpPr>
      <xdr:spPr>
        <a:xfrm>
          <a:off x="12964169" y="909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149242</xdr:rowOff>
    </xdr:from>
    <xdr:ext cx="405111" cy="259045"/>
    <xdr:sp macro="" textlink="">
      <xdr:nvSpPr>
        <xdr:cNvPr id="512" name="n_3mainValue【学校施設】&#10;有形固定資産減価償却率">
          <a:extLst>
            <a:ext uri="{FF2B5EF4-FFF2-40B4-BE49-F238E27FC236}">
              <a16:creationId xmlns:a16="http://schemas.microsoft.com/office/drawing/2014/main" id="{61980327-B05A-4BE2-A72C-028E884DB82F}"/>
            </a:ext>
          </a:extLst>
        </xdr:cNvPr>
        <xdr:cNvSpPr txBox="1"/>
      </xdr:nvSpPr>
      <xdr:spPr>
        <a:xfrm>
          <a:off x="12164069" y="906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118762</xdr:rowOff>
    </xdr:from>
    <xdr:ext cx="405111" cy="259045"/>
    <xdr:sp macro="" textlink="">
      <xdr:nvSpPr>
        <xdr:cNvPr id="513" name="n_4mainValue【学校施設】&#10;有形固定資産減価償却率">
          <a:extLst>
            <a:ext uri="{FF2B5EF4-FFF2-40B4-BE49-F238E27FC236}">
              <a16:creationId xmlns:a16="http://schemas.microsoft.com/office/drawing/2014/main" id="{94315F02-7029-4BEB-A221-0F2A4AC89433}"/>
            </a:ext>
          </a:extLst>
        </xdr:cNvPr>
        <xdr:cNvSpPr txBox="1"/>
      </xdr:nvSpPr>
      <xdr:spPr>
        <a:xfrm>
          <a:off x="11354444"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5A02C26C-EBE6-4D94-88EC-220649720CF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78FB0531-9568-4A34-89C8-C30EA3D30F5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355AB723-DD9E-4608-BEF0-7C60C5A02BE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DA868F5D-5816-477E-9278-828C841EF9CC}"/>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8EC70035-B42C-43C8-B44A-E64F09F5ADA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9B52C78E-959D-44F7-AF97-F0B88BACB7D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476620C0-C3D9-4978-B83B-FA4591ECA6E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B89CDC41-59B3-49BD-B5C6-6B6F28190B7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a16="http://schemas.microsoft.com/office/drawing/2014/main" id="{FB085B2D-3FA6-48AA-9B4C-5ADA7AE0371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a16="http://schemas.microsoft.com/office/drawing/2014/main" id="{659E242F-58F8-41A1-A482-1959003082E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a:extLst>
            <a:ext uri="{FF2B5EF4-FFF2-40B4-BE49-F238E27FC236}">
              <a16:creationId xmlns:a16="http://schemas.microsoft.com/office/drawing/2014/main" id="{DEA79DC3-F88A-474D-B868-6B7FAA729C58}"/>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6E8F882D-7B04-45D5-BE8B-4F42548A1042}"/>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a:extLst>
            <a:ext uri="{FF2B5EF4-FFF2-40B4-BE49-F238E27FC236}">
              <a16:creationId xmlns:a16="http://schemas.microsoft.com/office/drawing/2014/main" id="{F3D89319-68CA-4CA7-A11C-8931B5C7797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a:extLst>
            <a:ext uri="{FF2B5EF4-FFF2-40B4-BE49-F238E27FC236}">
              <a16:creationId xmlns:a16="http://schemas.microsoft.com/office/drawing/2014/main" id="{B15FBB05-1F33-419B-A2DD-FCDAD88C26E5}"/>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a:extLst>
            <a:ext uri="{FF2B5EF4-FFF2-40B4-BE49-F238E27FC236}">
              <a16:creationId xmlns:a16="http://schemas.microsoft.com/office/drawing/2014/main" id="{F2B11335-9742-47FD-AB0C-85834FB31078}"/>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9" name="テキスト ボックス 528">
          <a:extLst>
            <a:ext uri="{FF2B5EF4-FFF2-40B4-BE49-F238E27FC236}">
              <a16:creationId xmlns:a16="http://schemas.microsoft.com/office/drawing/2014/main" id="{244E6D12-3D88-4FC2-854B-A7EF3CF71C3D}"/>
            </a:ext>
          </a:extLst>
        </xdr:cNvPr>
        <xdr:cNvSpPr txBox="1"/>
      </xdr:nvSpPr>
      <xdr:spPr>
        <a:xfrm>
          <a:off x="15985051"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a:extLst>
            <a:ext uri="{FF2B5EF4-FFF2-40B4-BE49-F238E27FC236}">
              <a16:creationId xmlns:a16="http://schemas.microsoft.com/office/drawing/2014/main" id="{39C50D22-033C-4D92-A62C-5EBD3794224B}"/>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1" name="テキスト ボックス 530">
          <a:extLst>
            <a:ext uri="{FF2B5EF4-FFF2-40B4-BE49-F238E27FC236}">
              <a16:creationId xmlns:a16="http://schemas.microsoft.com/office/drawing/2014/main" id="{01A32964-9F08-4AD3-99ED-813FB0FC2FC1}"/>
            </a:ext>
          </a:extLst>
        </xdr:cNvPr>
        <xdr:cNvSpPr txBox="1"/>
      </xdr:nvSpPr>
      <xdr:spPr>
        <a:xfrm>
          <a:off x="15985051"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a:extLst>
            <a:ext uri="{FF2B5EF4-FFF2-40B4-BE49-F238E27FC236}">
              <a16:creationId xmlns:a16="http://schemas.microsoft.com/office/drawing/2014/main" id="{3C735D6D-6B06-41E3-806F-332661636D94}"/>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3" name="テキスト ボックス 532">
          <a:extLst>
            <a:ext uri="{FF2B5EF4-FFF2-40B4-BE49-F238E27FC236}">
              <a16:creationId xmlns:a16="http://schemas.microsoft.com/office/drawing/2014/main" id="{58E020A2-C200-4229-A07B-D4B40EF0DE3D}"/>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a:extLst>
            <a:ext uri="{FF2B5EF4-FFF2-40B4-BE49-F238E27FC236}">
              <a16:creationId xmlns:a16="http://schemas.microsoft.com/office/drawing/2014/main" id="{041C0E41-A6F3-4DCD-999C-55C3B238967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5" name="テキスト ボックス 534">
          <a:extLst>
            <a:ext uri="{FF2B5EF4-FFF2-40B4-BE49-F238E27FC236}">
              <a16:creationId xmlns:a16="http://schemas.microsoft.com/office/drawing/2014/main" id="{DA929CDC-A4FD-47BE-97F1-D987007B8673}"/>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a:extLst>
            <a:ext uri="{FF2B5EF4-FFF2-40B4-BE49-F238E27FC236}">
              <a16:creationId xmlns:a16="http://schemas.microsoft.com/office/drawing/2014/main" id="{B06B0367-B74E-4C8E-BC2E-288AFFEBB6D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37" name="直線コネクタ 536">
          <a:extLst>
            <a:ext uri="{FF2B5EF4-FFF2-40B4-BE49-F238E27FC236}">
              <a16:creationId xmlns:a16="http://schemas.microsoft.com/office/drawing/2014/main" id="{E10C0D39-EF46-4823-B345-EF2BCDC89CDB}"/>
            </a:ext>
          </a:extLst>
        </xdr:cNvPr>
        <xdr:cNvCxnSpPr/>
      </xdr:nvCxnSpPr>
      <xdr:spPr>
        <a:xfrm flipV="1">
          <a:off x="19954239" y="9079662"/>
          <a:ext cx="0" cy="12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38" name="【学校施設】&#10;一人当たり面積最小値テキスト">
          <a:extLst>
            <a:ext uri="{FF2B5EF4-FFF2-40B4-BE49-F238E27FC236}">
              <a16:creationId xmlns:a16="http://schemas.microsoft.com/office/drawing/2014/main" id="{13BCFCA9-FA26-463C-9D6E-BAE0C38390E8}"/>
            </a:ext>
          </a:extLst>
        </xdr:cNvPr>
        <xdr:cNvSpPr txBox="1"/>
      </xdr:nvSpPr>
      <xdr:spPr>
        <a:xfrm>
          <a:off x="19992975" y="103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39" name="直線コネクタ 538">
          <a:extLst>
            <a:ext uri="{FF2B5EF4-FFF2-40B4-BE49-F238E27FC236}">
              <a16:creationId xmlns:a16="http://schemas.microsoft.com/office/drawing/2014/main" id="{957C440A-1AF7-4308-8C90-E424DF171CDF}"/>
            </a:ext>
          </a:extLst>
        </xdr:cNvPr>
        <xdr:cNvCxnSpPr/>
      </xdr:nvCxnSpPr>
      <xdr:spPr>
        <a:xfrm>
          <a:off x="19878675" y="103370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40" name="【学校施設】&#10;一人当たり面積最大値テキスト">
          <a:extLst>
            <a:ext uri="{FF2B5EF4-FFF2-40B4-BE49-F238E27FC236}">
              <a16:creationId xmlns:a16="http://schemas.microsoft.com/office/drawing/2014/main" id="{7B6BB060-088A-4179-9BDB-EC5F19B29FD2}"/>
            </a:ext>
          </a:extLst>
        </xdr:cNvPr>
        <xdr:cNvSpPr txBox="1"/>
      </xdr:nvSpPr>
      <xdr:spPr>
        <a:xfrm>
          <a:off x="19992975" y="885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41" name="直線コネクタ 540">
          <a:extLst>
            <a:ext uri="{FF2B5EF4-FFF2-40B4-BE49-F238E27FC236}">
              <a16:creationId xmlns:a16="http://schemas.microsoft.com/office/drawing/2014/main" id="{F82FFC7A-4B6A-43AE-BAD8-DC8C6585339E}"/>
            </a:ext>
          </a:extLst>
        </xdr:cNvPr>
        <xdr:cNvCxnSpPr/>
      </xdr:nvCxnSpPr>
      <xdr:spPr>
        <a:xfrm>
          <a:off x="19878675" y="90796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42" name="【学校施設】&#10;一人当たり面積平均値テキスト">
          <a:extLst>
            <a:ext uri="{FF2B5EF4-FFF2-40B4-BE49-F238E27FC236}">
              <a16:creationId xmlns:a16="http://schemas.microsoft.com/office/drawing/2014/main" id="{204CEA6D-BACB-4DF4-8D71-B7931108FB49}"/>
            </a:ext>
          </a:extLst>
        </xdr:cNvPr>
        <xdr:cNvSpPr txBox="1"/>
      </xdr:nvSpPr>
      <xdr:spPr>
        <a:xfrm>
          <a:off x="19992975" y="1011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43" name="フローチャート: 判断 542">
          <a:extLst>
            <a:ext uri="{FF2B5EF4-FFF2-40B4-BE49-F238E27FC236}">
              <a16:creationId xmlns:a16="http://schemas.microsoft.com/office/drawing/2014/main" id="{061CA362-7749-43F8-A389-8B5CBE0F86FF}"/>
            </a:ext>
          </a:extLst>
        </xdr:cNvPr>
        <xdr:cNvSpPr/>
      </xdr:nvSpPr>
      <xdr:spPr>
        <a:xfrm>
          <a:off x="19897725" y="10141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44" name="フローチャート: 判断 543">
          <a:extLst>
            <a:ext uri="{FF2B5EF4-FFF2-40B4-BE49-F238E27FC236}">
              <a16:creationId xmlns:a16="http://schemas.microsoft.com/office/drawing/2014/main" id="{C6AC7188-B759-44F1-B1FF-2720F388B418}"/>
            </a:ext>
          </a:extLst>
        </xdr:cNvPr>
        <xdr:cNvSpPr/>
      </xdr:nvSpPr>
      <xdr:spPr>
        <a:xfrm>
          <a:off x="19154775" y="10150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45" name="フローチャート: 判断 544">
          <a:extLst>
            <a:ext uri="{FF2B5EF4-FFF2-40B4-BE49-F238E27FC236}">
              <a16:creationId xmlns:a16="http://schemas.microsoft.com/office/drawing/2014/main" id="{386BF861-9E10-48D2-9C00-0EF6F41CD1DE}"/>
            </a:ext>
          </a:extLst>
        </xdr:cNvPr>
        <xdr:cNvSpPr/>
      </xdr:nvSpPr>
      <xdr:spPr>
        <a:xfrm>
          <a:off x="18345150" y="101623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46" name="フローチャート: 判断 545">
          <a:extLst>
            <a:ext uri="{FF2B5EF4-FFF2-40B4-BE49-F238E27FC236}">
              <a16:creationId xmlns:a16="http://schemas.microsoft.com/office/drawing/2014/main" id="{79E13114-7442-4B51-86D6-B3F107334203}"/>
            </a:ext>
          </a:extLst>
        </xdr:cNvPr>
        <xdr:cNvSpPr/>
      </xdr:nvSpPr>
      <xdr:spPr>
        <a:xfrm>
          <a:off x="17554575" y="1017148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47" name="フローチャート: 判断 546">
          <a:extLst>
            <a:ext uri="{FF2B5EF4-FFF2-40B4-BE49-F238E27FC236}">
              <a16:creationId xmlns:a16="http://schemas.microsoft.com/office/drawing/2014/main" id="{EE45FCF1-63EE-4C7F-BF06-1A80D1C7B1B3}"/>
            </a:ext>
          </a:extLst>
        </xdr:cNvPr>
        <xdr:cNvSpPr/>
      </xdr:nvSpPr>
      <xdr:spPr>
        <a:xfrm>
          <a:off x="16754475" y="10153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950CC1C-5DA7-44EB-9422-78DBD45915B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5026B65-7209-404A-A5AD-E81D7D6A677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10B99B5-026D-49CA-911D-E215942934A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7B8DB47-E3EE-43EF-B1DA-64047D13A6A0}"/>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021A926-DB60-4027-A545-5B9040093FC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159055</xdr:rowOff>
    </xdr:from>
    <xdr:to>
      <xdr:col>107</xdr:col>
      <xdr:colOff>101600</xdr:colOff>
      <xdr:row>63</xdr:row>
      <xdr:rowOff>89205</xdr:rowOff>
    </xdr:to>
    <xdr:sp macro="" textlink="">
      <xdr:nvSpPr>
        <xdr:cNvPr id="553" name="楕円 552">
          <a:extLst>
            <a:ext uri="{FF2B5EF4-FFF2-40B4-BE49-F238E27FC236}">
              <a16:creationId xmlns:a16="http://schemas.microsoft.com/office/drawing/2014/main" id="{94CCB9A3-22D9-44B2-9AB9-22438084D20E}"/>
            </a:ext>
          </a:extLst>
        </xdr:cNvPr>
        <xdr:cNvSpPr/>
      </xdr:nvSpPr>
      <xdr:spPr>
        <a:xfrm>
          <a:off x="18345150" y="102111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162027</xdr:rowOff>
    </xdr:from>
    <xdr:to>
      <xdr:col>102</xdr:col>
      <xdr:colOff>165100</xdr:colOff>
      <xdr:row>63</xdr:row>
      <xdr:rowOff>92177</xdr:rowOff>
    </xdr:to>
    <xdr:sp macro="" textlink="">
      <xdr:nvSpPr>
        <xdr:cNvPr id="554" name="楕円 553">
          <a:extLst>
            <a:ext uri="{FF2B5EF4-FFF2-40B4-BE49-F238E27FC236}">
              <a16:creationId xmlns:a16="http://schemas.microsoft.com/office/drawing/2014/main" id="{04408D63-326A-4224-BCA4-64AAE94CC083}"/>
            </a:ext>
          </a:extLst>
        </xdr:cNvPr>
        <xdr:cNvSpPr/>
      </xdr:nvSpPr>
      <xdr:spPr>
        <a:xfrm>
          <a:off x="17554575" y="102077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38405</xdr:rowOff>
    </xdr:from>
    <xdr:to>
      <xdr:col>107</xdr:col>
      <xdr:colOff>50800</xdr:colOff>
      <xdr:row>63</xdr:row>
      <xdr:rowOff>41377</xdr:rowOff>
    </xdr:to>
    <xdr:cxnSp macro="">
      <xdr:nvCxnSpPr>
        <xdr:cNvPr id="555" name="直線コネクタ 554">
          <a:extLst>
            <a:ext uri="{FF2B5EF4-FFF2-40B4-BE49-F238E27FC236}">
              <a16:creationId xmlns:a16="http://schemas.microsoft.com/office/drawing/2014/main" id="{4A8D0C4D-8B9F-4F7D-BB05-C2C5FEFA5F35}"/>
            </a:ext>
          </a:extLst>
        </xdr:cNvPr>
        <xdr:cNvCxnSpPr/>
      </xdr:nvCxnSpPr>
      <xdr:spPr>
        <a:xfrm flipV="1">
          <a:off x="17602200" y="10249205"/>
          <a:ext cx="790575" cy="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556" name="楕円 555">
          <a:extLst>
            <a:ext uri="{FF2B5EF4-FFF2-40B4-BE49-F238E27FC236}">
              <a16:creationId xmlns:a16="http://schemas.microsoft.com/office/drawing/2014/main" id="{AD457DF1-1ED1-4A5B-A84B-D2864B9EC719}"/>
            </a:ext>
          </a:extLst>
        </xdr:cNvPr>
        <xdr:cNvSpPr/>
      </xdr:nvSpPr>
      <xdr:spPr>
        <a:xfrm>
          <a:off x="16754475" y="102097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41377</xdr:rowOff>
    </xdr:from>
    <xdr:to>
      <xdr:col>102</xdr:col>
      <xdr:colOff>114300</xdr:colOff>
      <xdr:row>63</xdr:row>
      <xdr:rowOff>43434</xdr:rowOff>
    </xdr:to>
    <xdr:cxnSp macro="">
      <xdr:nvCxnSpPr>
        <xdr:cNvPr id="557" name="直線コネクタ 556">
          <a:extLst>
            <a:ext uri="{FF2B5EF4-FFF2-40B4-BE49-F238E27FC236}">
              <a16:creationId xmlns:a16="http://schemas.microsoft.com/office/drawing/2014/main" id="{1C500B66-CD17-417B-83B9-FFCEC1DA98EA}"/>
            </a:ext>
          </a:extLst>
        </xdr:cNvPr>
        <xdr:cNvCxnSpPr/>
      </xdr:nvCxnSpPr>
      <xdr:spPr>
        <a:xfrm flipV="1">
          <a:off x="16802100" y="10255352"/>
          <a:ext cx="8001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558" name="n_1aveValue【学校施設】&#10;一人当たり面積">
          <a:extLst>
            <a:ext uri="{FF2B5EF4-FFF2-40B4-BE49-F238E27FC236}">
              <a16:creationId xmlns:a16="http://schemas.microsoft.com/office/drawing/2014/main" id="{41025028-6351-48E5-B1C7-5910933A5AE5}"/>
            </a:ext>
          </a:extLst>
        </xdr:cNvPr>
        <xdr:cNvSpPr txBox="1"/>
      </xdr:nvSpPr>
      <xdr:spPr>
        <a:xfrm>
          <a:off x="18983402" y="993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559" name="n_2aveValue【学校施設】&#10;一人当たり面積">
          <a:extLst>
            <a:ext uri="{FF2B5EF4-FFF2-40B4-BE49-F238E27FC236}">
              <a16:creationId xmlns:a16="http://schemas.microsoft.com/office/drawing/2014/main" id="{8DC36E5E-9697-4882-B9CA-865FED0D40E9}"/>
            </a:ext>
          </a:extLst>
        </xdr:cNvPr>
        <xdr:cNvSpPr txBox="1"/>
      </xdr:nvSpPr>
      <xdr:spPr>
        <a:xfrm>
          <a:off x="18183302" y="994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560" name="n_3aveValue【学校施設】&#10;一人当たり面積">
          <a:extLst>
            <a:ext uri="{FF2B5EF4-FFF2-40B4-BE49-F238E27FC236}">
              <a16:creationId xmlns:a16="http://schemas.microsoft.com/office/drawing/2014/main" id="{6E769830-6680-4888-8CBD-3AACFD30E88F}"/>
            </a:ext>
          </a:extLst>
        </xdr:cNvPr>
        <xdr:cNvSpPr txBox="1"/>
      </xdr:nvSpPr>
      <xdr:spPr>
        <a:xfrm>
          <a:off x="17383202" y="995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561" name="n_4aveValue【学校施設】&#10;一人当たり面積">
          <a:extLst>
            <a:ext uri="{FF2B5EF4-FFF2-40B4-BE49-F238E27FC236}">
              <a16:creationId xmlns:a16="http://schemas.microsoft.com/office/drawing/2014/main" id="{FEBA8738-DD77-4993-AC6F-02DB078D8CC7}"/>
            </a:ext>
          </a:extLst>
        </xdr:cNvPr>
        <xdr:cNvSpPr txBox="1"/>
      </xdr:nvSpPr>
      <xdr:spPr>
        <a:xfrm>
          <a:off x="16592627" y="99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80332</xdr:rowOff>
    </xdr:from>
    <xdr:ext cx="469744" cy="259045"/>
    <xdr:sp macro="" textlink="">
      <xdr:nvSpPr>
        <xdr:cNvPr id="562" name="n_2mainValue【学校施設】&#10;一人当たり面積">
          <a:extLst>
            <a:ext uri="{FF2B5EF4-FFF2-40B4-BE49-F238E27FC236}">
              <a16:creationId xmlns:a16="http://schemas.microsoft.com/office/drawing/2014/main" id="{AFE2A5B1-EBD2-42D2-9575-D74E804B7DF2}"/>
            </a:ext>
          </a:extLst>
        </xdr:cNvPr>
        <xdr:cNvSpPr txBox="1"/>
      </xdr:nvSpPr>
      <xdr:spPr>
        <a:xfrm>
          <a:off x="18183302" y="102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83304</xdr:rowOff>
    </xdr:from>
    <xdr:ext cx="469744" cy="259045"/>
    <xdr:sp macro="" textlink="">
      <xdr:nvSpPr>
        <xdr:cNvPr id="563" name="n_3mainValue【学校施設】&#10;一人当たり面積">
          <a:extLst>
            <a:ext uri="{FF2B5EF4-FFF2-40B4-BE49-F238E27FC236}">
              <a16:creationId xmlns:a16="http://schemas.microsoft.com/office/drawing/2014/main" id="{BEBF70A8-261D-47CB-BAF9-8D2FA467A8EF}"/>
            </a:ext>
          </a:extLst>
        </xdr:cNvPr>
        <xdr:cNvSpPr txBox="1"/>
      </xdr:nvSpPr>
      <xdr:spPr>
        <a:xfrm>
          <a:off x="17383202" y="102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564" name="n_4mainValue【学校施設】&#10;一人当たり面積">
          <a:extLst>
            <a:ext uri="{FF2B5EF4-FFF2-40B4-BE49-F238E27FC236}">
              <a16:creationId xmlns:a16="http://schemas.microsoft.com/office/drawing/2014/main" id="{2DB5C043-8E4E-4DEB-8FB1-CEC8B6DF8E68}"/>
            </a:ext>
          </a:extLst>
        </xdr:cNvPr>
        <xdr:cNvSpPr txBox="1"/>
      </xdr:nvSpPr>
      <xdr:spPr>
        <a:xfrm>
          <a:off x="16592627" y="102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a:extLst>
            <a:ext uri="{FF2B5EF4-FFF2-40B4-BE49-F238E27FC236}">
              <a16:creationId xmlns:a16="http://schemas.microsoft.com/office/drawing/2014/main" id="{75C91BF7-D1CD-4C14-A8DD-EF7CE72F2F4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a:extLst>
            <a:ext uri="{FF2B5EF4-FFF2-40B4-BE49-F238E27FC236}">
              <a16:creationId xmlns:a16="http://schemas.microsoft.com/office/drawing/2014/main" id="{2D66EC47-5AD7-485F-B46B-1FC01368811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a:extLst>
            <a:ext uri="{FF2B5EF4-FFF2-40B4-BE49-F238E27FC236}">
              <a16:creationId xmlns:a16="http://schemas.microsoft.com/office/drawing/2014/main" id="{029D68C9-EE51-43ED-8AF4-C3D10921E6F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a:extLst>
            <a:ext uri="{FF2B5EF4-FFF2-40B4-BE49-F238E27FC236}">
              <a16:creationId xmlns:a16="http://schemas.microsoft.com/office/drawing/2014/main" id="{DD071414-505F-4F0C-8440-F2984DE57B5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a:extLst>
            <a:ext uri="{FF2B5EF4-FFF2-40B4-BE49-F238E27FC236}">
              <a16:creationId xmlns:a16="http://schemas.microsoft.com/office/drawing/2014/main" id="{2529526E-A7C7-49EC-9549-9BBF9C33E46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a:extLst>
            <a:ext uri="{FF2B5EF4-FFF2-40B4-BE49-F238E27FC236}">
              <a16:creationId xmlns:a16="http://schemas.microsoft.com/office/drawing/2014/main" id="{C7BDBB48-7827-4A0B-82E5-08E80F00432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a:extLst>
            <a:ext uri="{FF2B5EF4-FFF2-40B4-BE49-F238E27FC236}">
              <a16:creationId xmlns:a16="http://schemas.microsoft.com/office/drawing/2014/main" id="{CBBB77F4-BBF8-4E44-B1DA-381A2ED8B6C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a:extLst>
            <a:ext uri="{FF2B5EF4-FFF2-40B4-BE49-F238E27FC236}">
              <a16:creationId xmlns:a16="http://schemas.microsoft.com/office/drawing/2014/main" id="{64C6B2BB-E483-48A2-AC64-7A5BDF9B3689}"/>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703C00DA-CE2F-4E93-8722-E9802D7458D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BB1B7500-3591-469C-B950-98F188682ED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54979D2B-E36C-4FFB-8317-252A3713F0E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D6FD6B66-1ED6-415B-8474-828C784F55D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21A04C30-9F14-4359-BE85-5596C021946C}"/>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37018F96-434E-4D12-B442-34971400C76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B03154BB-0BDF-412A-825F-71194D2D454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A7D9AF46-A113-4EEC-8317-9ED0717F2355}"/>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a:extLst>
            <a:ext uri="{FF2B5EF4-FFF2-40B4-BE49-F238E27FC236}">
              <a16:creationId xmlns:a16="http://schemas.microsoft.com/office/drawing/2014/main" id="{03B530F8-AA71-4AD7-AF5C-00C22013C38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a:extLst>
            <a:ext uri="{FF2B5EF4-FFF2-40B4-BE49-F238E27FC236}">
              <a16:creationId xmlns:a16="http://schemas.microsoft.com/office/drawing/2014/main" id="{1F5C11D3-4F79-423E-BEFD-5FA5B88E3FF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a:extLst>
            <a:ext uri="{FF2B5EF4-FFF2-40B4-BE49-F238E27FC236}">
              <a16:creationId xmlns:a16="http://schemas.microsoft.com/office/drawing/2014/main" id="{7D2B3A9B-A1AB-41EC-992C-5FFA7B9C143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a:extLst>
            <a:ext uri="{FF2B5EF4-FFF2-40B4-BE49-F238E27FC236}">
              <a16:creationId xmlns:a16="http://schemas.microsoft.com/office/drawing/2014/main" id="{C4570362-0DAD-4485-9D81-A092DB3BF54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a:extLst>
            <a:ext uri="{FF2B5EF4-FFF2-40B4-BE49-F238E27FC236}">
              <a16:creationId xmlns:a16="http://schemas.microsoft.com/office/drawing/2014/main" id="{A4F0B073-8F0F-46C7-A5ED-7EA7760C56F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a:extLst>
            <a:ext uri="{FF2B5EF4-FFF2-40B4-BE49-F238E27FC236}">
              <a16:creationId xmlns:a16="http://schemas.microsoft.com/office/drawing/2014/main" id="{594EABA9-B002-42C1-9728-41634048BDC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a:extLst>
            <a:ext uri="{FF2B5EF4-FFF2-40B4-BE49-F238E27FC236}">
              <a16:creationId xmlns:a16="http://schemas.microsoft.com/office/drawing/2014/main" id="{A428EB2A-FA05-41AE-B889-5191D0EE958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a:extLst>
            <a:ext uri="{FF2B5EF4-FFF2-40B4-BE49-F238E27FC236}">
              <a16:creationId xmlns:a16="http://schemas.microsoft.com/office/drawing/2014/main" id="{7087E4F2-A567-4F3D-92C4-061885B7F372}"/>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a:extLst>
            <a:ext uri="{FF2B5EF4-FFF2-40B4-BE49-F238E27FC236}">
              <a16:creationId xmlns:a16="http://schemas.microsoft.com/office/drawing/2014/main" id="{86B867E4-4FDE-4336-84AB-DC28DE2C164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a:extLst>
            <a:ext uri="{FF2B5EF4-FFF2-40B4-BE49-F238E27FC236}">
              <a16:creationId xmlns:a16="http://schemas.microsoft.com/office/drawing/2014/main" id="{9A3EB531-B38F-4EF1-8213-C8040845F3B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1" name="テキスト ボックス 590">
          <a:extLst>
            <a:ext uri="{FF2B5EF4-FFF2-40B4-BE49-F238E27FC236}">
              <a16:creationId xmlns:a16="http://schemas.microsoft.com/office/drawing/2014/main" id="{C5776D67-AA27-4D0D-8FB7-BCD2DF00423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a:extLst>
            <a:ext uri="{FF2B5EF4-FFF2-40B4-BE49-F238E27FC236}">
              <a16:creationId xmlns:a16="http://schemas.microsoft.com/office/drawing/2014/main" id="{9770C5A7-3DBF-4F58-B292-C0AD369E48F9}"/>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3" name="テキスト ボックス 592">
          <a:extLst>
            <a:ext uri="{FF2B5EF4-FFF2-40B4-BE49-F238E27FC236}">
              <a16:creationId xmlns:a16="http://schemas.microsoft.com/office/drawing/2014/main" id="{90BAE6AA-E02E-44AC-8B8B-2BA70CDD650D}"/>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a:extLst>
            <a:ext uri="{FF2B5EF4-FFF2-40B4-BE49-F238E27FC236}">
              <a16:creationId xmlns:a16="http://schemas.microsoft.com/office/drawing/2014/main" id="{1D4128F1-D69C-470B-945D-98C0E9879488}"/>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a:extLst>
            <a:ext uri="{FF2B5EF4-FFF2-40B4-BE49-F238E27FC236}">
              <a16:creationId xmlns:a16="http://schemas.microsoft.com/office/drawing/2014/main" id="{05BFF83F-0A7F-483D-8158-E70F3531911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a:extLst>
            <a:ext uri="{FF2B5EF4-FFF2-40B4-BE49-F238E27FC236}">
              <a16:creationId xmlns:a16="http://schemas.microsoft.com/office/drawing/2014/main" id="{93837214-BA3A-4F2F-B8EB-9029DC4D1EE7}"/>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a:extLst>
            <a:ext uri="{FF2B5EF4-FFF2-40B4-BE49-F238E27FC236}">
              <a16:creationId xmlns:a16="http://schemas.microsoft.com/office/drawing/2014/main" id="{B911D6F9-49B4-4789-9C83-FF153E9F87A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a:extLst>
            <a:ext uri="{FF2B5EF4-FFF2-40B4-BE49-F238E27FC236}">
              <a16:creationId xmlns:a16="http://schemas.microsoft.com/office/drawing/2014/main" id="{F46358D4-0F44-46A7-A9DC-0A99233E26B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a:extLst>
            <a:ext uri="{FF2B5EF4-FFF2-40B4-BE49-F238E27FC236}">
              <a16:creationId xmlns:a16="http://schemas.microsoft.com/office/drawing/2014/main" id="{C710DFA9-99FE-4C84-887F-5E731D12B95E}"/>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a:extLst>
            <a:ext uri="{FF2B5EF4-FFF2-40B4-BE49-F238E27FC236}">
              <a16:creationId xmlns:a16="http://schemas.microsoft.com/office/drawing/2014/main" id="{C8F07D8E-71F6-444A-9239-8129A64CE021}"/>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a:extLst>
            <a:ext uri="{FF2B5EF4-FFF2-40B4-BE49-F238E27FC236}">
              <a16:creationId xmlns:a16="http://schemas.microsoft.com/office/drawing/2014/main" id="{8C40125B-95F2-495B-ABCA-CA70C7B89A7A}"/>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a:extLst>
            <a:ext uri="{FF2B5EF4-FFF2-40B4-BE49-F238E27FC236}">
              <a16:creationId xmlns:a16="http://schemas.microsoft.com/office/drawing/2014/main" id="{658F0E4D-CD8A-4ED8-AC9A-5424B68F423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3" name="テキスト ボックス 602">
          <a:extLst>
            <a:ext uri="{FF2B5EF4-FFF2-40B4-BE49-F238E27FC236}">
              <a16:creationId xmlns:a16="http://schemas.microsoft.com/office/drawing/2014/main" id="{48B6D783-DF27-4B78-983D-AE2E8DAB164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a:extLst>
            <a:ext uri="{FF2B5EF4-FFF2-40B4-BE49-F238E27FC236}">
              <a16:creationId xmlns:a16="http://schemas.microsoft.com/office/drawing/2014/main" id="{B420944B-7102-4619-811D-D51785163FF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a:extLst>
            <a:ext uri="{FF2B5EF4-FFF2-40B4-BE49-F238E27FC236}">
              <a16:creationId xmlns:a16="http://schemas.microsoft.com/office/drawing/2014/main" id="{8EF770D5-1145-420B-AAD5-B3E37B4A2EC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06" name="直線コネクタ 605">
          <a:extLst>
            <a:ext uri="{FF2B5EF4-FFF2-40B4-BE49-F238E27FC236}">
              <a16:creationId xmlns:a16="http://schemas.microsoft.com/office/drawing/2014/main" id="{69A28326-9DF1-4BAA-8E5C-A7AF3613747D}"/>
            </a:ext>
          </a:extLst>
        </xdr:cNvPr>
        <xdr:cNvCxnSpPr/>
      </xdr:nvCxnSpPr>
      <xdr:spPr>
        <a:xfrm flipV="1">
          <a:off x="14696439" y="1640313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7" name="【公民館】&#10;有形固定資産減価償却率最小値テキスト">
          <a:extLst>
            <a:ext uri="{FF2B5EF4-FFF2-40B4-BE49-F238E27FC236}">
              <a16:creationId xmlns:a16="http://schemas.microsoft.com/office/drawing/2014/main" id="{86275624-9E9F-426E-A992-52C6755B055B}"/>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8" name="直線コネクタ 607">
          <a:extLst>
            <a:ext uri="{FF2B5EF4-FFF2-40B4-BE49-F238E27FC236}">
              <a16:creationId xmlns:a16="http://schemas.microsoft.com/office/drawing/2014/main" id="{882DD376-7D46-40C4-BBD9-E1834300F89E}"/>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09" name="【公民館】&#10;有形固定資産減価償却率最大値テキスト">
          <a:extLst>
            <a:ext uri="{FF2B5EF4-FFF2-40B4-BE49-F238E27FC236}">
              <a16:creationId xmlns:a16="http://schemas.microsoft.com/office/drawing/2014/main" id="{5CDB4061-7678-4487-8FCC-D44E1E7F60A4}"/>
            </a:ext>
          </a:extLst>
        </xdr:cNvPr>
        <xdr:cNvSpPr txBox="1"/>
      </xdr:nvSpPr>
      <xdr:spPr>
        <a:xfrm>
          <a:off x="14735175" y="1618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10" name="直線コネクタ 609">
          <a:extLst>
            <a:ext uri="{FF2B5EF4-FFF2-40B4-BE49-F238E27FC236}">
              <a16:creationId xmlns:a16="http://schemas.microsoft.com/office/drawing/2014/main" id="{F350455E-0121-4F5F-9B67-909B52BB8019}"/>
            </a:ext>
          </a:extLst>
        </xdr:cNvPr>
        <xdr:cNvCxnSpPr/>
      </xdr:nvCxnSpPr>
      <xdr:spPr>
        <a:xfrm>
          <a:off x="14611350" y="164031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611" name="【公民館】&#10;有形固定資産減価償却率平均値テキスト">
          <a:extLst>
            <a:ext uri="{FF2B5EF4-FFF2-40B4-BE49-F238E27FC236}">
              <a16:creationId xmlns:a16="http://schemas.microsoft.com/office/drawing/2014/main" id="{FD56BFE5-5CBD-466E-AEAC-F257D6D2E129}"/>
            </a:ext>
          </a:extLst>
        </xdr:cNvPr>
        <xdr:cNvSpPr txBox="1"/>
      </xdr:nvSpPr>
      <xdr:spPr>
        <a:xfrm>
          <a:off x="14735175" y="17346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12" name="フローチャート: 判断 611">
          <a:extLst>
            <a:ext uri="{FF2B5EF4-FFF2-40B4-BE49-F238E27FC236}">
              <a16:creationId xmlns:a16="http://schemas.microsoft.com/office/drawing/2014/main" id="{510A18DB-4C16-4E30-8E7B-37BDAD3668D6}"/>
            </a:ext>
          </a:extLst>
        </xdr:cNvPr>
        <xdr:cNvSpPr/>
      </xdr:nvSpPr>
      <xdr:spPr>
        <a:xfrm>
          <a:off x="14649450" y="173712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13" name="フローチャート: 判断 612">
          <a:extLst>
            <a:ext uri="{FF2B5EF4-FFF2-40B4-BE49-F238E27FC236}">
              <a16:creationId xmlns:a16="http://schemas.microsoft.com/office/drawing/2014/main" id="{FBA1C0DF-CBD7-4056-B61B-D03363382588}"/>
            </a:ext>
          </a:extLst>
        </xdr:cNvPr>
        <xdr:cNvSpPr/>
      </xdr:nvSpPr>
      <xdr:spPr>
        <a:xfrm>
          <a:off x="13887450" y="173419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14" name="フローチャート: 判断 613">
          <a:extLst>
            <a:ext uri="{FF2B5EF4-FFF2-40B4-BE49-F238E27FC236}">
              <a16:creationId xmlns:a16="http://schemas.microsoft.com/office/drawing/2014/main" id="{6A333BF3-F5B8-4A07-9C77-ACC22DE3197D}"/>
            </a:ext>
          </a:extLst>
        </xdr:cNvPr>
        <xdr:cNvSpPr/>
      </xdr:nvSpPr>
      <xdr:spPr>
        <a:xfrm>
          <a:off x="13096875" y="172847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15" name="フローチャート: 判断 614">
          <a:extLst>
            <a:ext uri="{FF2B5EF4-FFF2-40B4-BE49-F238E27FC236}">
              <a16:creationId xmlns:a16="http://schemas.microsoft.com/office/drawing/2014/main" id="{ED04132A-27B5-4A88-A6E6-935CB519A126}"/>
            </a:ext>
          </a:extLst>
        </xdr:cNvPr>
        <xdr:cNvSpPr/>
      </xdr:nvSpPr>
      <xdr:spPr>
        <a:xfrm>
          <a:off x="12296775" y="172602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16" name="フローチャート: 判断 615">
          <a:extLst>
            <a:ext uri="{FF2B5EF4-FFF2-40B4-BE49-F238E27FC236}">
              <a16:creationId xmlns:a16="http://schemas.microsoft.com/office/drawing/2014/main" id="{86D31982-ABDE-4863-91CA-1E89C082D3B1}"/>
            </a:ext>
          </a:extLst>
        </xdr:cNvPr>
        <xdr:cNvSpPr/>
      </xdr:nvSpPr>
      <xdr:spPr>
        <a:xfrm>
          <a:off x="11487150" y="17271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EF0E018A-1A6E-4AD3-9FAD-F9352C05AE5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EE3AFE14-5378-4838-8E89-93FB58AC8A0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7890220A-5767-46C0-BD5F-3BEA802BA26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896DC24C-B95F-47D6-9CA2-E32522A972E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14BA4ACD-AC67-4120-8244-62ECFF1B4B2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9071</xdr:rowOff>
    </xdr:from>
    <xdr:to>
      <xdr:col>76</xdr:col>
      <xdr:colOff>165100</xdr:colOff>
      <xdr:row>106</xdr:row>
      <xdr:rowOff>110671</xdr:rowOff>
    </xdr:to>
    <xdr:sp macro="" textlink="">
      <xdr:nvSpPr>
        <xdr:cNvPr id="622" name="楕円 621">
          <a:extLst>
            <a:ext uri="{FF2B5EF4-FFF2-40B4-BE49-F238E27FC236}">
              <a16:creationId xmlns:a16="http://schemas.microsoft.com/office/drawing/2014/main" id="{BDED561C-6C14-4216-BB76-D243CA51E425}"/>
            </a:ext>
          </a:extLst>
        </xdr:cNvPr>
        <xdr:cNvSpPr/>
      </xdr:nvSpPr>
      <xdr:spPr>
        <a:xfrm>
          <a:off x="13096875" y="173286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623" name="楕円 622">
          <a:extLst>
            <a:ext uri="{FF2B5EF4-FFF2-40B4-BE49-F238E27FC236}">
              <a16:creationId xmlns:a16="http://schemas.microsoft.com/office/drawing/2014/main" id="{E52EF3F9-F666-423C-9EFF-F304F06BE76C}"/>
            </a:ext>
          </a:extLst>
        </xdr:cNvPr>
        <xdr:cNvSpPr/>
      </xdr:nvSpPr>
      <xdr:spPr>
        <a:xfrm>
          <a:off x="12296775" y="172895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59871</xdr:rowOff>
    </xdr:to>
    <xdr:cxnSp macro="">
      <xdr:nvCxnSpPr>
        <xdr:cNvPr id="624" name="直線コネクタ 623">
          <a:extLst>
            <a:ext uri="{FF2B5EF4-FFF2-40B4-BE49-F238E27FC236}">
              <a16:creationId xmlns:a16="http://schemas.microsoft.com/office/drawing/2014/main" id="{61C8DC92-AEAE-4E3F-BDC7-3D58D1B4DC3D}"/>
            </a:ext>
          </a:extLst>
        </xdr:cNvPr>
        <xdr:cNvCxnSpPr/>
      </xdr:nvCxnSpPr>
      <xdr:spPr>
        <a:xfrm>
          <a:off x="12344400" y="17337132"/>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108676</xdr:rowOff>
    </xdr:from>
    <xdr:to>
      <xdr:col>67</xdr:col>
      <xdr:colOff>101600</xdr:colOff>
      <xdr:row>106</xdr:row>
      <xdr:rowOff>38826</xdr:rowOff>
    </xdr:to>
    <xdr:sp macro="" textlink="">
      <xdr:nvSpPr>
        <xdr:cNvPr id="625" name="楕円 624">
          <a:extLst>
            <a:ext uri="{FF2B5EF4-FFF2-40B4-BE49-F238E27FC236}">
              <a16:creationId xmlns:a16="http://schemas.microsoft.com/office/drawing/2014/main" id="{A202AA0E-9163-421A-BC43-8FEF795F72D1}"/>
            </a:ext>
          </a:extLst>
        </xdr:cNvPr>
        <xdr:cNvSpPr/>
      </xdr:nvSpPr>
      <xdr:spPr>
        <a:xfrm>
          <a:off x="11487150" y="172505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159476</xdr:rowOff>
    </xdr:from>
    <xdr:to>
      <xdr:col>71</xdr:col>
      <xdr:colOff>177800</xdr:colOff>
      <xdr:row>106</xdr:row>
      <xdr:rowOff>20682</xdr:rowOff>
    </xdr:to>
    <xdr:cxnSp macro="">
      <xdr:nvCxnSpPr>
        <xdr:cNvPr id="626" name="直線コネクタ 625">
          <a:extLst>
            <a:ext uri="{FF2B5EF4-FFF2-40B4-BE49-F238E27FC236}">
              <a16:creationId xmlns:a16="http://schemas.microsoft.com/office/drawing/2014/main" id="{1B92FADC-922C-4FFC-BF40-12C0E50170D9}"/>
            </a:ext>
          </a:extLst>
        </xdr:cNvPr>
        <xdr:cNvCxnSpPr/>
      </xdr:nvCxnSpPr>
      <xdr:spPr>
        <a:xfrm>
          <a:off x="11534775" y="17307651"/>
          <a:ext cx="809625"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27" name="n_1aveValue【公民館】&#10;有形固定資産減価償却率">
          <a:extLst>
            <a:ext uri="{FF2B5EF4-FFF2-40B4-BE49-F238E27FC236}">
              <a16:creationId xmlns:a16="http://schemas.microsoft.com/office/drawing/2014/main" id="{857D37BA-AAC0-42E6-922F-64DFB11A0EC0}"/>
            </a:ext>
          </a:extLst>
        </xdr:cNvPr>
        <xdr:cNvSpPr txBox="1"/>
      </xdr:nvSpPr>
      <xdr:spPr>
        <a:xfrm>
          <a:off x="13745219" y="17117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28" name="n_2aveValue【公民館】&#10;有形固定資産減価償却率">
          <a:extLst>
            <a:ext uri="{FF2B5EF4-FFF2-40B4-BE49-F238E27FC236}">
              <a16:creationId xmlns:a16="http://schemas.microsoft.com/office/drawing/2014/main" id="{372FBD18-65E5-4CC2-BA77-752F02D8E7A8}"/>
            </a:ext>
          </a:extLst>
        </xdr:cNvPr>
        <xdr:cNvSpPr txBox="1"/>
      </xdr:nvSpPr>
      <xdr:spPr>
        <a:xfrm>
          <a:off x="12964169" y="17060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29" name="n_3aveValue【公民館】&#10;有形固定資産減価償却率">
          <a:extLst>
            <a:ext uri="{FF2B5EF4-FFF2-40B4-BE49-F238E27FC236}">
              <a16:creationId xmlns:a16="http://schemas.microsoft.com/office/drawing/2014/main" id="{15DFA758-97AE-42C9-8CB2-5BFE2DC4AE39}"/>
            </a:ext>
          </a:extLst>
        </xdr:cNvPr>
        <xdr:cNvSpPr txBox="1"/>
      </xdr:nvSpPr>
      <xdr:spPr>
        <a:xfrm>
          <a:off x="12164069" y="1703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630" name="n_4aveValue【公民館】&#10;有形固定資産減価償却率">
          <a:extLst>
            <a:ext uri="{FF2B5EF4-FFF2-40B4-BE49-F238E27FC236}">
              <a16:creationId xmlns:a16="http://schemas.microsoft.com/office/drawing/2014/main" id="{94AF5CC8-76A9-47FA-8C7C-7075C62D32CC}"/>
            </a:ext>
          </a:extLst>
        </xdr:cNvPr>
        <xdr:cNvSpPr txBox="1"/>
      </xdr:nvSpPr>
      <xdr:spPr>
        <a:xfrm>
          <a:off x="11354444" y="1736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631" name="n_2mainValue【公民館】&#10;有形固定資産減価償却率">
          <a:extLst>
            <a:ext uri="{FF2B5EF4-FFF2-40B4-BE49-F238E27FC236}">
              <a16:creationId xmlns:a16="http://schemas.microsoft.com/office/drawing/2014/main" id="{3DF3C002-FC0E-4C67-9254-1696D2C2DF37}"/>
            </a:ext>
          </a:extLst>
        </xdr:cNvPr>
        <xdr:cNvSpPr txBox="1"/>
      </xdr:nvSpPr>
      <xdr:spPr>
        <a:xfrm>
          <a:off x="12964169" y="1742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632" name="n_3mainValue【公民館】&#10;有形固定資産減価償却率">
          <a:extLst>
            <a:ext uri="{FF2B5EF4-FFF2-40B4-BE49-F238E27FC236}">
              <a16:creationId xmlns:a16="http://schemas.microsoft.com/office/drawing/2014/main" id="{A2579AE0-7FA9-4F58-BAD1-1E13FE06FAAE}"/>
            </a:ext>
          </a:extLst>
        </xdr:cNvPr>
        <xdr:cNvSpPr txBox="1"/>
      </xdr:nvSpPr>
      <xdr:spPr>
        <a:xfrm>
          <a:off x="12164069" y="1738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55353</xdr:rowOff>
    </xdr:from>
    <xdr:ext cx="405111" cy="259045"/>
    <xdr:sp macro="" textlink="">
      <xdr:nvSpPr>
        <xdr:cNvPr id="633" name="n_4mainValue【公民館】&#10;有形固定資産減価償却率">
          <a:extLst>
            <a:ext uri="{FF2B5EF4-FFF2-40B4-BE49-F238E27FC236}">
              <a16:creationId xmlns:a16="http://schemas.microsoft.com/office/drawing/2014/main" id="{E52FC484-D498-4CDE-97B7-1FB3D4CE7222}"/>
            </a:ext>
          </a:extLst>
        </xdr:cNvPr>
        <xdr:cNvSpPr txBox="1"/>
      </xdr:nvSpPr>
      <xdr:spPr>
        <a:xfrm>
          <a:off x="113544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a:extLst>
            <a:ext uri="{FF2B5EF4-FFF2-40B4-BE49-F238E27FC236}">
              <a16:creationId xmlns:a16="http://schemas.microsoft.com/office/drawing/2014/main" id="{A2DBEB33-1F10-4CB9-8AE2-822DA63E5F3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a:extLst>
            <a:ext uri="{FF2B5EF4-FFF2-40B4-BE49-F238E27FC236}">
              <a16:creationId xmlns:a16="http://schemas.microsoft.com/office/drawing/2014/main" id="{6CFEC3B3-AE3E-48EF-836B-7E8E17EBC75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a:extLst>
            <a:ext uri="{FF2B5EF4-FFF2-40B4-BE49-F238E27FC236}">
              <a16:creationId xmlns:a16="http://schemas.microsoft.com/office/drawing/2014/main" id="{85D8A9F7-AFCB-4125-8A62-1FCE93179A4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a:extLst>
            <a:ext uri="{FF2B5EF4-FFF2-40B4-BE49-F238E27FC236}">
              <a16:creationId xmlns:a16="http://schemas.microsoft.com/office/drawing/2014/main" id="{B846FE5E-D613-4387-A278-601965B21FB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a:extLst>
            <a:ext uri="{FF2B5EF4-FFF2-40B4-BE49-F238E27FC236}">
              <a16:creationId xmlns:a16="http://schemas.microsoft.com/office/drawing/2014/main" id="{76401A15-B978-4285-B86C-CF1FE7E58F8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a:extLst>
            <a:ext uri="{FF2B5EF4-FFF2-40B4-BE49-F238E27FC236}">
              <a16:creationId xmlns:a16="http://schemas.microsoft.com/office/drawing/2014/main" id="{0692B11B-664C-4A15-9522-1D47DC00791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a:extLst>
            <a:ext uri="{FF2B5EF4-FFF2-40B4-BE49-F238E27FC236}">
              <a16:creationId xmlns:a16="http://schemas.microsoft.com/office/drawing/2014/main" id="{41392F7A-81DC-4F41-98B5-7CCBEFED161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a:extLst>
            <a:ext uri="{FF2B5EF4-FFF2-40B4-BE49-F238E27FC236}">
              <a16:creationId xmlns:a16="http://schemas.microsoft.com/office/drawing/2014/main" id="{E901C6AA-48E0-473E-B661-DC16A18C435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a:extLst>
            <a:ext uri="{FF2B5EF4-FFF2-40B4-BE49-F238E27FC236}">
              <a16:creationId xmlns:a16="http://schemas.microsoft.com/office/drawing/2014/main" id="{C04CBA4D-D486-4AE6-B3C2-0AE43A51C1E0}"/>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a:extLst>
            <a:ext uri="{FF2B5EF4-FFF2-40B4-BE49-F238E27FC236}">
              <a16:creationId xmlns:a16="http://schemas.microsoft.com/office/drawing/2014/main" id="{0A363061-BCE3-4233-8D0D-5BE1B302F04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44" name="直線コネクタ 643">
          <a:extLst>
            <a:ext uri="{FF2B5EF4-FFF2-40B4-BE49-F238E27FC236}">
              <a16:creationId xmlns:a16="http://schemas.microsoft.com/office/drawing/2014/main" id="{FDDC83F8-7ECD-4AB9-ABAB-C6AF084D7508}"/>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45" name="テキスト ボックス 644">
          <a:extLst>
            <a:ext uri="{FF2B5EF4-FFF2-40B4-BE49-F238E27FC236}">
              <a16:creationId xmlns:a16="http://schemas.microsoft.com/office/drawing/2014/main" id="{44C7B510-173A-4F33-BED4-472A5FDF9650}"/>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6" name="直線コネクタ 645">
          <a:extLst>
            <a:ext uri="{FF2B5EF4-FFF2-40B4-BE49-F238E27FC236}">
              <a16:creationId xmlns:a16="http://schemas.microsoft.com/office/drawing/2014/main" id="{B46FB23A-A93E-43A5-A831-5010D6C329A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7" name="テキスト ボックス 646">
          <a:extLst>
            <a:ext uri="{FF2B5EF4-FFF2-40B4-BE49-F238E27FC236}">
              <a16:creationId xmlns:a16="http://schemas.microsoft.com/office/drawing/2014/main" id="{382A47D4-1AAC-43CA-9786-4470F5FC09C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48" name="直線コネクタ 647">
          <a:extLst>
            <a:ext uri="{FF2B5EF4-FFF2-40B4-BE49-F238E27FC236}">
              <a16:creationId xmlns:a16="http://schemas.microsoft.com/office/drawing/2014/main" id="{798926C6-F346-4423-B2F6-58ABAF769EC8}"/>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49" name="テキスト ボックス 648">
          <a:extLst>
            <a:ext uri="{FF2B5EF4-FFF2-40B4-BE49-F238E27FC236}">
              <a16:creationId xmlns:a16="http://schemas.microsoft.com/office/drawing/2014/main" id="{C73304C7-85E6-490C-A636-3470FF812A6E}"/>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a:extLst>
            <a:ext uri="{FF2B5EF4-FFF2-40B4-BE49-F238E27FC236}">
              <a16:creationId xmlns:a16="http://schemas.microsoft.com/office/drawing/2014/main" id="{B6C82176-6A14-4850-8483-9C637404285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a:extLst>
            <a:ext uri="{FF2B5EF4-FFF2-40B4-BE49-F238E27FC236}">
              <a16:creationId xmlns:a16="http://schemas.microsoft.com/office/drawing/2014/main" id="{BC4D72E8-813B-4EDC-B2CA-0AFEFAC638F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a:extLst>
            <a:ext uri="{FF2B5EF4-FFF2-40B4-BE49-F238E27FC236}">
              <a16:creationId xmlns:a16="http://schemas.microsoft.com/office/drawing/2014/main" id="{29AB6AAA-FEC1-47E4-B2F3-368FC3F0D76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653" name="直線コネクタ 652">
          <a:extLst>
            <a:ext uri="{FF2B5EF4-FFF2-40B4-BE49-F238E27FC236}">
              <a16:creationId xmlns:a16="http://schemas.microsoft.com/office/drawing/2014/main" id="{3547AEAC-7444-48C9-B37C-FC54BD5C8D21}"/>
            </a:ext>
          </a:extLst>
        </xdr:cNvPr>
        <xdr:cNvCxnSpPr/>
      </xdr:nvCxnSpPr>
      <xdr:spPr>
        <a:xfrm flipV="1">
          <a:off x="19954239" y="16392271"/>
          <a:ext cx="0" cy="120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654" name="【公民館】&#10;一人当たり面積最小値テキスト">
          <a:extLst>
            <a:ext uri="{FF2B5EF4-FFF2-40B4-BE49-F238E27FC236}">
              <a16:creationId xmlns:a16="http://schemas.microsoft.com/office/drawing/2014/main" id="{0B702878-1374-4DBE-AB6E-F053CDC7889B}"/>
            </a:ext>
          </a:extLst>
        </xdr:cNvPr>
        <xdr:cNvSpPr txBox="1"/>
      </xdr:nvSpPr>
      <xdr:spPr>
        <a:xfrm>
          <a:off x="19992975" y="176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655" name="直線コネクタ 654">
          <a:extLst>
            <a:ext uri="{FF2B5EF4-FFF2-40B4-BE49-F238E27FC236}">
              <a16:creationId xmlns:a16="http://schemas.microsoft.com/office/drawing/2014/main" id="{D369E7C2-6835-4F85-865D-82FC4C675445}"/>
            </a:ext>
          </a:extLst>
        </xdr:cNvPr>
        <xdr:cNvCxnSpPr/>
      </xdr:nvCxnSpPr>
      <xdr:spPr>
        <a:xfrm>
          <a:off x="19878675" y="17595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656" name="【公民館】&#10;一人当たり面積最大値テキスト">
          <a:extLst>
            <a:ext uri="{FF2B5EF4-FFF2-40B4-BE49-F238E27FC236}">
              <a16:creationId xmlns:a16="http://schemas.microsoft.com/office/drawing/2014/main" id="{395576B0-8504-44A2-827C-27D42688931E}"/>
            </a:ext>
          </a:extLst>
        </xdr:cNvPr>
        <xdr:cNvSpPr txBox="1"/>
      </xdr:nvSpPr>
      <xdr:spPr>
        <a:xfrm>
          <a:off x="19992975" y="161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657" name="直線コネクタ 656">
          <a:extLst>
            <a:ext uri="{FF2B5EF4-FFF2-40B4-BE49-F238E27FC236}">
              <a16:creationId xmlns:a16="http://schemas.microsoft.com/office/drawing/2014/main" id="{4BD5B0B4-8CB8-4421-8117-36EC350E7A79}"/>
            </a:ext>
          </a:extLst>
        </xdr:cNvPr>
        <xdr:cNvCxnSpPr/>
      </xdr:nvCxnSpPr>
      <xdr:spPr>
        <a:xfrm>
          <a:off x="19878675" y="16392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658" name="【公民館】&#10;一人当たり面積平均値テキスト">
          <a:extLst>
            <a:ext uri="{FF2B5EF4-FFF2-40B4-BE49-F238E27FC236}">
              <a16:creationId xmlns:a16="http://schemas.microsoft.com/office/drawing/2014/main" id="{F9FA8EC8-8B53-4348-A023-7B2F0B13199F}"/>
            </a:ext>
          </a:extLst>
        </xdr:cNvPr>
        <xdr:cNvSpPr txBox="1"/>
      </xdr:nvSpPr>
      <xdr:spPr>
        <a:xfrm>
          <a:off x="19992975" y="1726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659" name="フローチャート: 判断 658">
          <a:extLst>
            <a:ext uri="{FF2B5EF4-FFF2-40B4-BE49-F238E27FC236}">
              <a16:creationId xmlns:a16="http://schemas.microsoft.com/office/drawing/2014/main" id="{601E5F5C-7AE6-4710-A823-2FC90F26DEB0}"/>
            </a:ext>
          </a:extLst>
        </xdr:cNvPr>
        <xdr:cNvSpPr/>
      </xdr:nvSpPr>
      <xdr:spPr>
        <a:xfrm>
          <a:off x="19897725" y="172890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660" name="フローチャート: 判断 659">
          <a:extLst>
            <a:ext uri="{FF2B5EF4-FFF2-40B4-BE49-F238E27FC236}">
              <a16:creationId xmlns:a16="http://schemas.microsoft.com/office/drawing/2014/main" id="{B9F1A808-6DCA-4F51-B8AC-6AE2B8A36CDA}"/>
            </a:ext>
          </a:extLst>
        </xdr:cNvPr>
        <xdr:cNvSpPr/>
      </xdr:nvSpPr>
      <xdr:spPr>
        <a:xfrm>
          <a:off x="19154775" y="172884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661" name="フローチャート: 判断 660">
          <a:extLst>
            <a:ext uri="{FF2B5EF4-FFF2-40B4-BE49-F238E27FC236}">
              <a16:creationId xmlns:a16="http://schemas.microsoft.com/office/drawing/2014/main" id="{4F435631-AFAC-488B-BDA3-CCA5CF03C4D3}"/>
            </a:ext>
          </a:extLst>
        </xdr:cNvPr>
        <xdr:cNvSpPr/>
      </xdr:nvSpPr>
      <xdr:spPr>
        <a:xfrm>
          <a:off x="18345150" y="172672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662" name="フローチャート: 判断 661">
          <a:extLst>
            <a:ext uri="{FF2B5EF4-FFF2-40B4-BE49-F238E27FC236}">
              <a16:creationId xmlns:a16="http://schemas.microsoft.com/office/drawing/2014/main" id="{13722F4A-D7CD-49CB-9937-B6BCD8EB0FA7}"/>
            </a:ext>
          </a:extLst>
        </xdr:cNvPr>
        <xdr:cNvSpPr/>
      </xdr:nvSpPr>
      <xdr:spPr>
        <a:xfrm>
          <a:off x="17554575" y="172812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663" name="フローチャート: 判断 662">
          <a:extLst>
            <a:ext uri="{FF2B5EF4-FFF2-40B4-BE49-F238E27FC236}">
              <a16:creationId xmlns:a16="http://schemas.microsoft.com/office/drawing/2014/main" id="{D5F8E47F-34EA-4409-8F68-10FA7850703A}"/>
            </a:ext>
          </a:extLst>
        </xdr:cNvPr>
        <xdr:cNvSpPr/>
      </xdr:nvSpPr>
      <xdr:spPr>
        <a:xfrm>
          <a:off x="16754475" y="172755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D5A78604-C84A-44D3-9DA4-35ABB3F2D6B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E4A55169-ECF6-4A4F-98C3-BC6D4B60C668}"/>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9C75609D-1AEE-40F4-BA31-001E8122B11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D55814F9-95C3-42CC-8EC0-96A16740B10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B6A39009-80B9-4E2D-9937-736DC75F4C7D}"/>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17971</xdr:rowOff>
    </xdr:from>
    <xdr:to>
      <xdr:col>107</xdr:col>
      <xdr:colOff>101600</xdr:colOff>
      <xdr:row>106</xdr:row>
      <xdr:rowOff>119571</xdr:rowOff>
    </xdr:to>
    <xdr:sp macro="" textlink="">
      <xdr:nvSpPr>
        <xdr:cNvPr id="669" name="楕円 668">
          <a:extLst>
            <a:ext uri="{FF2B5EF4-FFF2-40B4-BE49-F238E27FC236}">
              <a16:creationId xmlns:a16="http://schemas.microsoft.com/office/drawing/2014/main" id="{35A06268-78DC-4590-BD62-B3D0B1B7DEEC}"/>
            </a:ext>
          </a:extLst>
        </xdr:cNvPr>
        <xdr:cNvSpPr/>
      </xdr:nvSpPr>
      <xdr:spPr>
        <a:xfrm>
          <a:off x="18345150" y="173344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21400</xdr:rowOff>
    </xdr:from>
    <xdr:to>
      <xdr:col>102</xdr:col>
      <xdr:colOff>165100</xdr:colOff>
      <xdr:row>106</xdr:row>
      <xdr:rowOff>123000</xdr:rowOff>
    </xdr:to>
    <xdr:sp macro="" textlink="">
      <xdr:nvSpPr>
        <xdr:cNvPr id="670" name="楕円 669">
          <a:extLst>
            <a:ext uri="{FF2B5EF4-FFF2-40B4-BE49-F238E27FC236}">
              <a16:creationId xmlns:a16="http://schemas.microsoft.com/office/drawing/2014/main" id="{9776C555-4A57-41E1-8F47-039EB1F401ED}"/>
            </a:ext>
          </a:extLst>
        </xdr:cNvPr>
        <xdr:cNvSpPr/>
      </xdr:nvSpPr>
      <xdr:spPr>
        <a:xfrm>
          <a:off x="17554575" y="173378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68771</xdr:rowOff>
    </xdr:from>
    <xdr:to>
      <xdr:col>107</xdr:col>
      <xdr:colOff>50800</xdr:colOff>
      <xdr:row>106</xdr:row>
      <xdr:rowOff>72200</xdr:rowOff>
    </xdr:to>
    <xdr:cxnSp macro="">
      <xdr:nvCxnSpPr>
        <xdr:cNvPr id="671" name="直線コネクタ 670">
          <a:extLst>
            <a:ext uri="{FF2B5EF4-FFF2-40B4-BE49-F238E27FC236}">
              <a16:creationId xmlns:a16="http://schemas.microsoft.com/office/drawing/2014/main" id="{4BA58FCB-44C3-4F69-AA17-051D50C97CB5}"/>
            </a:ext>
          </a:extLst>
        </xdr:cNvPr>
        <xdr:cNvCxnSpPr/>
      </xdr:nvCxnSpPr>
      <xdr:spPr>
        <a:xfrm flipV="1">
          <a:off x="17602200" y="17382046"/>
          <a:ext cx="79057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23685</xdr:rowOff>
    </xdr:from>
    <xdr:to>
      <xdr:col>98</xdr:col>
      <xdr:colOff>38100</xdr:colOff>
      <xdr:row>106</xdr:row>
      <xdr:rowOff>125285</xdr:rowOff>
    </xdr:to>
    <xdr:sp macro="" textlink="">
      <xdr:nvSpPr>
        <xdr:cNvPr id="672" name="楕円 671">
          <a:extLst>
            <a:ext uri="{FF2B5EF4-FFF2-40B4-BE49-F238E27FC236}">
              <a16:creationId xmlns:a16="http://schemas.microsoft.com/office/drawing/2014/main" id="{B989A273-2585-4BFC-8BBD-78A398D34053}"/>
            </a:ext>
          </a:extLst>
        </xdr:cNvPr>
        <xdr:cNvSpPr/>
      </xdr:nvSpPr>
      <xdr:spPr>
        <a:xfrm>
          <a:off x="16754475" y="173433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72200</xdr:rowOff>
    </xdr:from>
    <xdr:to>
      <xdr:col>102</xdr:col>
      <xdr:colOff>114300</xdr:colOff>
      <xdr:row>106</xdr:row>
      <xdr:rowOff>74485</xdr:rowOff>
    </xdr:to>
    <xdr:cxnSp macro="">
      <xdr:nvCxnSpPr>
        <xdr:cNvPr id="673" name="直線コネクタ 672">
          <a:extLst>
            <a:ext uri="{FF2B5EF4-FFF2-40B4-BE49-F238E27FC236}">
              <a16:creationId xmlns:a16="http://schemas.microsoft.com/office/drawing/2014/main" id="{BAF197F2-B7E4-46BF-971F-0FA39AF594F7}"/>
            </a:ext>
          </a:extLst>
        </xdr:cNvPr>
        <xdr:cNvCxnSpPr/>
      </xdr:nvCxnSpPr>
      <xdr:spPr>
        <a:xfrm flipV="1">
          <a:off x="16802100" y="17385475"/>
          <a:ext cx="8001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674" name="n_1aveValue【公民館】&#10;一人当たり面積">
          <a:extLst>
            <a:ext uri="{FF2B5EF4-FFF2-40B4-BE49-F238E27FC236}">
              <a16:creationId xmlns:a16="http://schemas.microsoft.com/office/drawing/2014/main" id="{E055340F-67B4-40CA-B352-902B4BCE256A}"/>
            </a:ext>
          </a:extLst>
        </xdr:cNvPr>
        <xdr:cNvSpPr txBox="1"/>
      </xdr:nvSpPr>
      <xdr:spPr>
        <a:xfrm>
          <a:off x="18983402" y="170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675" name="n_2aveValue【公民館】&#10;一人当たり面積">
          <a:extLst>
            <a:ext uri="{FF2B5EF4-FFF2-40B4-BE49-F238E27FC236}">
              <a16:creationId xmlns:a16="http://schemas.microsoft.com/office/drawing/2014/main" id="{A99D4489-DDF2-4684-A601-437AE022C90C}"/>
            </a:ext>
          </a:extLst>
        </xdr:cNvPr>
        <xdr:cNvSpPr txBox="1"/>
      </xdr:nvSpPr>
      <xdr:spPr>
        <a:xfrm>
          <a:off x="18183302" y="1704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676" name="n_3aveValue【公民館】&#10;一人当たり面積">
          <a:extLst>
            <a:ext uri="{FF2B5EF4-FFF2-40B4-BE49-F238E27FC236}">
              <a16:creationId xmlns:a16="http://schemas.microsoft.com/office/drawing/2014/main" id="{76E215F5-4117-4249-9743-790FE230D48D}"/>
            </a:ext>
          </a:extLst>
        </xdr:cNvPr>
        <xdr:cNvSpPr txBox="1"/>
      </xdr:nvSpPr>
      <xdr:spPr>
        <a:xfrm>
          <a:off x="17383202" y="17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677" name="n_4aveValue【公民館】&#10;一人当たり面積">
          <a:extLst>
            <a:ext uri="{FF2B5EF4-FFF2-40B4-BE49-F238E27FC236}">
              <a16:creationId xmlns:a16="http://schemas.microsoft.com/office/drawing/2014/main" id="{FD82E129-1285-45F4-B6CD-A0713AFADDFF}"/>
            </a:ext>
          </a:extLst>
        </xdr:cNvPr>
        <xdr:cNvSpPr txBox="1"/>
      </xdr:nvSpPr>
      <xdr:spPr>
        <a:xfrm>
          <a:off x="165926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110698</xdr:rowOff>
    </xdr:from>
    <xdr:ext cx="469744" cy="259045"/>
    <xdr:sp macro="" textlink="">
      <xdr:nvSpPr>
        <xdr:cNvPr id="678" name="n_2mainValue【公民館】&#10;一人当たり面積">
          <a:extLst>
            <a:ext uri="{FF2B5EF4-FFF2-40B4-BE49-F238E27FC236}">
              <a16:creationId xmlns:a16="http://schemas.microsoft.com/office/drawing/2014/main" id="{BE6A3D27-2DCD-40A3-B6B3-498E287798A5}"/>
            </a:ext>
          </a:extLst>
        </xdr:cNvPr>
        <xdr:cNvSpPr txBox="1"/>
      </xdr:nvSpPr>
      <xdr:spPr>
        <a:xfrm>
          <a:off x="18183302" y="1742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114127</xdr:rowOff>
    </xdr:from>
    <xdr:ext cx="469744" cy="259045"/>
    <xdr:sp macro="" textlink="">
      <xdr:nvSpPr>
        <xdr:cNvPr id="679" name="n_3mainValue【公民館】&#10;一人当たり面積">
          <a:extLst>
            <a:ext uri="{FF2B5EF4-FFF2-40B4-BE49-F238E27FC236}">
              <a16:creationId xmlns:a16="http://schemas.microsoft.com/office/drawing/2014/main" id="{B5A849E7-BF73-47D4-8DE5-0510621F5449}"/>
            </a:ext>
          </a:extLst>
        </xdr:cNvPr>
        <xdr:cNvSpPr txBox="1"/>
      </xdr:nvSpPr>
      <xdr:spPr>
        <a:xfrm>
          <a:off x="17383202" y="174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116412</xdr:rowOff>
    </xdr:from>
    <xdr:ext cx="469744" cy="259045"/>
    <xdr:sp macro="" textlink="">
      <xdr:nvSpPr>
        <xdr:cNvPr id="680" name="n_4mainValue【公民館】&#10;一人当たり面積">
          <a:extLst>
            <a:ext uri="{FF2B5EF4-FFF2-40B4-BE49-F238E27FC236}">
              <a16:creationId xmlns:a16="http://schemas.microsoft.com/office/drawing/2014/main" id="{10E1E309-A3D7-421C-87FB-F2E96C51A275}"/>
            </a:ext>
          </a:extLst>
        </xdr:cNvPr>
        <xdr:cNvSpPr txBox="1"/>
      </xdr:nvSpPr>
      <xdr:spPr>
        <a:xfrm>
          <a:off x="16592627" y="1743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a:extLst>
            <a:ext uri="{FF2B5EF4-FFF2-40B4-BE49-F238E27FC236}">
              <a16:creationId xmlns:a16="http://schemas.microsoft.com/office/drawing/2014/main" id="{3450D195-CE03-4A29-8CF9-F9F5D330BB9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a:extLst>
            <a:ext uri="{FF2B5EF4-FFF2-40B4-BE49-F238E27FC236}">
              <a16:creationId xmlns:a16="http://schemas.microsoft.com/office/drawing/2014/main" id="{463F1A93-DBA9-469E-9FEE-C69CE0AAA3A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a:extLst>
            <a:ext uri="{FF2B5EF4-FFF2-40B4-BE49-F238E27FC236}">
              <a16:creationId xmlns:a16="http://schemas.microsoft.com/office/drawing/2014/main" id="{EC982802-7EBF-4E5E-8669-C249E4358E0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施設は公営住宅及び幼稚園・保育所となる。公営住宅については、長寿命化計画を策定したところであり、計画に基づき更新・整備に取り組んでいく。幼稚園・保育所については、東部こども園が建築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年経過しており償却率が高くなっている要因となるが、平成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年度に大規模改修をしており使用する上での問題はない。</a:t>
          </a:r>
        </a:p>
        <a:p>
          <a:r>
            <a:rPr kumimoji="1" lang="ja-JP" altLang="en-US" sz="1300">
              <a:latin typeface="ＭＳ Ｐゴシック" panose="020B0600070205080204" pitchFamily="50" charset="-128"/>
              <a:ea typeface="ＭＳ Ｐゴシック" panose="020B0600070205080204" pitchFamily="50" charset="-128"/>
            </a:rPr>
            <a:t>類似団体内平均値と比較し特に低くなっている施設は学校施設となっている。これについては、小学校の統廃合により西部小学校の校舎等の建て替えを行った事によるものである。今後は嬬恋会館の建替が令和７年度に完成する見込であるが、他の施設についても個別施設計画により適切に整備を進めていくよう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B43DE8-9477-431D-8293-4D7F0721608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20DB5D-0610-4092-B1E7-86C49A18B8A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B5621D-CAED-405E-9CDB-582F485301C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BA82D3-EA03-4271-ADC6-FD4BA3BAB49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0FF324-E18B-4DFB-8E12-364BFA16175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A00C20-E305-4B56-A0FD-66A4942AFE2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24D7BF-AEAB-4DA8-B83F-FA8E9C61552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7D180B-60BC-4A4C-BB06-4DA0508090A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9B750-AF4E-4B43-91CF-292F2826075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E6124C-118F-4DAB-B197-3DC12F94399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413C8A-B20C-4C11-889D-ABB9CA3F220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CA24CF-CCFF-40DA-8712-264BEE0DD8A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6D0239-D6F1-40BA-9211-6D93C45BEDB3}"/>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7CA88E-7069-4E7D-B431-8A50D501EFC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E97B57-BF2C-4893-B693-DBED158B0C3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AC77394-3AF0-4EFC-A32D-DD886242405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C33935-D53B-47BA-80C9-1EE5DECE21F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0DF5FB-7E2C-478B-A3FC-95AA4ED3F7B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591984-0248-4FBF-B7B9-E78846B6F2D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8F0748-E213-4543-92C6-5AF50CF6F8D1}"/>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8BBB22-B69F-4EDB-97D0-A5BA21DAD5E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C16CCC-FEF8-478B-BFFC-8163C3EA915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4C07D9-95D8-4B51-94BE-D13012640FD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4DE9C8-64EA-4309-A28C-9EAD2163B19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31A4B7-F94B-42B8-A07E-712F807A0C5A}"/>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1B2E4C-EC08-46EA-9F2C-5C4F15DCF98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CB4AE4-4615-4283-B848-62F218A7ED3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F17BDA-6C03-41AB-917D-EAC8EA6DBC9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09D3C0-A63F-47FD-8DD2-7DD2B53CB48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CE672F-6823-44A1-9632-9952531538D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232D6C-4785-4483-A6A0-85BF3E03097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EF7A05-BE2D-432E-81C2-07B9E86E958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13B685-66FD-485F-9B50-FC5DEA17C9B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7E6703-3081-4256-AFFE-F03FF5E4BF0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E08B87-95F5-4146-BEC9-79B5A5FB0A8A}"/>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67B66F-1E78-4FF2-9F98-1494C33A59E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9F187C-FF48-490D-B7EA-EFF17AF1AC1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A97E93-1A30-4423-AF43-C217CB74124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893594-862B-4D73-9218-56E03D58172D}"/>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DBBE55C-B15E-497B-983E-2249C09E12D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7C68738-CB00-4076-ACF8-BAFA429C383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860065F-AE71-4125-A710-B69BFC199CD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9CBF060-08A2-43B0-9518-C28394FB5DF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3DAD36D-E15D-4833-B4DE-66360B82A7B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AE3377E-8252-4D50-9BA3-A9FA145F8CA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AEE628B-8835-4A17-B66D-13717594709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C4C1A21-E3C6-43B8-8AD1-6CA62173D582}"/>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58C0E13-876F-4A89-B097-96813EE3C29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9C20ABF-99AD-4C05-AEAA-26919ADB58E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496A4E8-E27B-43CB-B04A-FFF62B92CC1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EF64718-B5C9-4222-A899-6524B997C86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F5E9D6D-5899-47AF-802D-C410E1C132A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92A81D2-BD58-4099-A551-692B44573F5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416F4CF-8F16-4927-8AD6-56A4B6EFDDC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A69F94E-2BE6-4952-A955-0FF953919DE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057F0B7-89A1-4B71-8697-FDB45C7D300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F4A4EFE-5530-4E71-8579-AAC676F854F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BB496B0-39BB-4BEC-B5B9-2C788E8BBC6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2295E6C-184F-4762-B181-76B69004E1C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4DF8AA2-A066-49A8-9068-8A48E10BD250}"/>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C7D47F6-AF3A-45D7-BC05-4232DCE7232F}"/>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B49D2D7-E072-4AF5-BA25-B615F543D53E}"/>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282A14E-4AFB-4562-B848-7AC77ECA8F2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BCD5AC9-6661-4BD2-8CBC-40E2674BDBE2}"/>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1F0B8B2-6B9D-4F1B-B2D7-EB8C4624F0D9}"/>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D5FD87B-B187-40D1-AB6F-52F3E6CA64D3}"/>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D65B599-F7EE-4125-9E78-25FDBEFF0F7C}"/>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A14FC0F7-699C-47FA-B8D9-B406B2D7ADF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6A17B55-C544-4342-A536-F5D08E35B03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DB903F5-3DD6-4E9C-8BBE-58AAE519BDE8}"/>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0E1CB7D-A747-433E-950D-A103BB5BF8D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589F108-A23E-4B52-9D42-935552E9F637}"/>
            </a:ext>
          </a:extLst>
        </xdr:cNvPr>
        <xdr:cNvCxnSpPr/>
      </xdr:nvCxnSpPr>
      <xdr:spPr>
        <a:xfrm flipV="1">
          <a:off x="4180840" y="8923655"/>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4176322-7465-4DBA-BC78-AB56A7F16CEB}"/>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6CA865B-AFD7-456B-A74A-7D1921E33BE8}"/>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D708A341-5338-44E9-86E6-2CE04268B83D}"/>
            </a:ext>
          </a:extLst>
        </xdr:cNvPr>
        <xdr:cNvSpPr txBox="1"/>
      </xdr:nvSpPr>
      <xdr:spPr>
        <a:xfrm>
          <a:off x="4219575" y="871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3F770901-A613-4BED-AEE0-6329E90A6F39}"/>
            </a:ext>
          </a:extLst>
        </xdr:cNvPr>
        <xdr:cNvCxnSpPr/>
      </xdr:nvCxnSpPr>
      <xdr:spPr>
        <a:xfrm>
          <a:off x="4105275" y="892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64BFB4D-1165-46CB-B4ED-0264B911446A}"/>
            </a:ext>
          </a:extLst>
        </xdr:cNvPr>
        <xdr:cNvSpPr txBox="1"/>
      </xdr:nvSpPr>
      <xdr:spPr>
        <a:xfrm>
          <a:off x="4219575" y="981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2737AFD6-93F1-4EF7-9D09-80B46D6A09B1}"/>
            </a:ext>
          </a:extLst>
        </xdr:cNvPr>
        <xdr:cNvSpPr/>
      </xdr:nvSpPr>
      <xdr:spPr>
        <a:xfrm>
          <a:off x="4124325" y="98399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41EE6240-DD40-410A-944A-028D2009B146}"/>
            </a:ext>
          </a:extLst>
        </xdr:cNvPr>
        <xdr:cNvSpPr/>
      </xdr:nvSpPr>
      <xdr:spPr>
        <a:xfrm>
          <a:off x="3381375" y="98869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EA4232BE-9DDF-4C16-9D95-1CB81CB75125}"/>
            </a:ext>
          </a:extLst>
        </xdr:cNvPr>
        <xdr:cNvSpPr/>
      </xdr:nvSpPr>
      <xdr:spPr>
        <a:xfrm>
          <a:off x="2571750" y="9848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86F68459-B490-4130-AC00-A401B2F81306}"/>
            </a:ext>
          </a:extLst>
        </xdr:cNvPr>
        <xdr:cNvSpPr/>
      </xdr:nvSpPr>
      <xdr:spPr>
        <a:xfrm>
          <a:off x="1781175" y="98088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2BA8C817-F1D3-4EBA-B469-395FE57A6FDB}"/>
            </a:ext>
          </a:extLst>
        </xdr:cNvPr>
        <xdr:cNvSpPr/>
      </xdr:nvSpPr>
      <xdr:spPr>
        <a:xfrm>
          <a:off x="981075" y="9736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86DB1BF-E899-4ED2-82AB-9BF26E2525B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610B81F-D6E3-439C-A864-B4AE971DBCA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2528FBB-9BF8-482A-B0A2-7323F51A744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DB34E42-3243-4331-B19D-70274F3F437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DF0D338-F8D8-4C8A-8D1A-36D6911C4AA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63</xdr:row>
      <xdr:rowOff>50165</xdr:rowOff>
    </xdr:from>
    <xdr:to>
      <xdr:col>15</xdr:col>
      <xdr:colOff>101600</xdr:colOff>
      <xdr:row>63</xdr:row>
      <xdr:rowOff>151765</xdr:rowOff>
    </xdr:to>
    <xdr:sp macro="" textlink="">
      <xdr:nvSpPr>
        <xdr:cNvPr id="89" name="楕円 88">
          <a:extLst>
            <a:ext uri="{FF2B5EF4-FFF2-40B4-BE49-F238E27FC236}">
              <a16:creationId xmlns:a16="http://schemas.microsoft.com/office/drawing/2014/main" id="{CB2F1723-E6BA-4E88-8D99-EA541DD326D9}"/>
            </a:ext>
          </a:extLst>
        </xdr:cNvPr>
        <xdr:cNvSpPr/>
      </xdr:nvSpPr>
      <xdr:spPr>
        <a:xfrm>
          <a:off x="2571750" y="102577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63</xdr:row>
      <xdr:rowOff>635</xdr:rowOff>
    </xdr:from>
    <xdr:to>
      <xdr:col>10</xdr:col>
      <xdr:colOff>165100</xdr:colOff>
      <xdr:row>63</xdr:row>
      <xdr:rowOff>102235</xdr:rowOff>
    </xdr:to>
    <xdr:sp macro="" textlink="">
      <xdr:nvSpPr>
        <xdr:cNvPr id="90" name="楕円 89">
          <a:extLst>
            <a:ext uri="{FF2B5EF4-FFF2-40B4-BE49-F238E27FC236}">
              <a16:creationId xmlns:a16="http://schemas.microsoft.com/office/drawing/2014/main" id="{0B09FD10-FCA1-4E13-BCE7-8EB3B4AC9C2A}"/>
            </a:ext>
          </a:extLst>
        </xdr:cNvPr>
        <xdr:cNvSpPr/>
      </xdr:nvSpPr>
      <xdr:spPr>
        <a:xfrm>
          <a:off x="1781175" y="102114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51435</xdr:rowOff>
    </xdr:from>
    <xdr:to>
      <xdr:col>15</xdr:col>
      <xdr:colOff>50800</xdr:colOff>
      <xdr:row>63</xdr:row>
      <xdr:rowOff>100965</xdr:rowOff>
    </xdr:to>
    <xdr:cxnSp macro="">
      <xdr:nvCxnSpPr>
        <xdr:cNvPr id="91" name="直線コネクタ 90">
          <a:extLst>
            <a:ext uri="{FF2B5EF4-FFF2-40B4-BE49-F238E27FC236}">
              <a16:creationId xmlns:a16="http://schemas.microsoft.com/office/drawing/2014/main" id="{011590B4-E2FF-47E6-B008-700B89062F92}"/>
            </a:ext>
          </a:extLst>
        </xdr:cNvPr>
        <xdr:cNvCxnSpPr/>
      </xdr:nvCxnSpPr>
      <xdr:spPr>
        <a:xfrm>
          <a:off x="1828800" y="10259060"/>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120650</xdr:rowOff>
    </xdr:from>
    <xdr:to>
      <xdr:col>6</xdr:col>
      <xdr:colOff>38100</xdr:colOff>
      <xdr:row>63</xdr:row>
      <xdr:rowOff>50800</xdr:rowOff>
    </xdr:to>
    <xdr:sp macro="" textlink="">
      <xdr:nvSpPr>
        <xdr:cNvPr id="92" name="楕円 91">
          <a:extLst>
            <a:ext uri="{FF2B5EF4-FFF2-40B4-BE49-F238E27FC236}">
              <a16:creationId xmlns:a16="http://schemas.microsoft.com/office/drawing/2014/main" id="{D512E830-57BD-435F-8D37-0AD25F7CACB5}"/>
            </a:ext>
          </a:extLst>
        </xdr:cNvPr>
        <xdr:cNvSpPr/>
      </xdr:nvSpPr>
      <xdr:spPr>
        <a:xfrm>
          <a:off x="981075" y="10172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0</xdr:rowOff>
    </xdr:from>
    <xdr:to>
      <xdr:col>10</xdr:col>
      <xdr:colOff>114300</xdr:colOff>
      <xdr:row>63</xdr:row>
      <xdr:rowOff>51435</xdr:rowOff>
    </xdr:to>
    <xdr:cxnSp macro="">
      <xdr:nvCxnSpPr>
        <xdr:cNvPr id="93" name="直線コネクタ 92">
          <a:extLst>
            <a:ext uri="{FF2B5EF4-FFF2-40B4-BE49-F238E27FC236}">
              <a16:creationId xmlns:a16="http://schemas.microsoft.com/office/drawing/2014/main" id="{8B1F751B-E6F6-460A-A1B5-D0767C0DF326}"/>
            </a:ext>
          </a:extLst>
        </xdr:cNvPr>
        <xdr:cNvCxnSpPr/>
      </xdr:nvCxnSpPr>
      <xdr:spPr>
        <a:xfrm>
          <a:off x="1028700" y="10210800"/>
          <a:ext cx="8001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4" name="n_1aveValue【体育館・プール】&#10;有形固定資産減価償却率">
          <a:extLst>
            <a:ext uri="{FF2B5EF4-FFF2-40B4-BE49-F238E27FC236}">
              <a16:creationId xmlns:a16="http://schemas.microsoft.com/office/drawing/2014/main" id="{4BC9DD5B-3F0F-4DF1-854C-606C2EFCCF6D}"/>
            </a:ext>
          </a:extLst>
        </xdr:cNvPr>
        <xdr:cNvSpPr txBox="1"/>
      </xdr:nvSpPr>
      <xdr:spPr>
        <a:xfrm>
          <a:off x="3239144" y="966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95" name="n_2aveValue【体育館・プール】&#10;有形固定資産減価償却率">
          <a:extLst>
            <a:ext uri="{FF2B5EF4-FFF2-40B4-BE49-F238E27FC236}">
              <a16:creationId xmlns:a16="http://schemas.microsoft.com/office/drawing/2014/main" id="{52FCC37A-57E9-414E-A55F-8EECA876247D}"/>
            </a:ext>
          </a:extLst>
        </xdr:cNvPr>
        <xdr:cNvSpPr txBox="1"/>
      </xdr:nvSpPr>
      <xdr:spPr>
        <a:xfrm>
          <a:off x="2439044"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96" name="n_3aveValue【体育館・プール】&#10;有形固定資産減価償却率">
          <a:extLst>
            <a:ext uri="{FF2B5EF4-FFF2-40B4-BE49-F238E27FC236}">
              <a16:creationId xmlns:a16="http://schemas.microsoft.com/office/drawing/2014/main" id="{5F0F2A2F-C124-4E63-B8A1-4B96DA82CED0}"/>
            </a:ext>
          </a:extLst>
        </xdr:cNvPr>
        <xdr:cNvSpPr txBox="1"/>
      </xdr:nvSpPr>
      <xdr:spPr>
        <a:xfrm>
          <a:off x="1648469" y="959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97" name="n_4aveValue【体育館・プール】&#10;有形固定資産減価償却率">
          <a:extLst>
            <a:ext uri="{FF2B5EF4-FFF2-40B4-BE49-F238E27FC236}">
              <a16:creationId xmlns:a16="http://schemas.microsoft.com/office/drawing/2014/main" id="{B4A1CC8F-F32E-4D37-86F0-0382DA66C828}"/>
            </a:ext>
          </a:extLst>
        </xdr:cNvPr>
        <xdr:cNvSpPr txBox="1"/>
      </xdr:nvSpPr>
      <xdr:spPr>
        <a:xfrm>
          <a:off x="848369"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142892</xdr:rowOff>
    </xdr:from>
    <xdr:ext cx="405111" cy="259045"/>
    <xdr:sp macro="" textlink="">
      <xdr:nvSpPr>
        <xdr:cNvPr id="98" name="n_2mainValue【体育館・プール】&#10;有形固定資産減価償却率">
          <a:extLst>
            <a:ext uri="{FF2B5EF4-FFF2-40B4-BE49-F238E27FC236}">
              <a16:creationId xmlns:a16="http://schemas.microsoft.com/office/drawing/2014/main" id="{0EC2AD6D-67DE-4739-81B8-5B5A2C6A2A35}"/>
            </a:ext>
          </a:extLst>
        </xdr:cNvPr>
        <xdr:cNvSpPr txBox="1"/>
      </xdr:nvSpPr>
      <xdr:spPr>
        <a:xfrm>
          <a:off x="2439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99" name="n_3mainValue【体育館・プール】&#10;有形固定資産減価償却率">
          <a:extLst>
            <a:ext uri="{FF2B5EF4-FFF2-40B4-BE49-F238E27FC236}">
              <a16:creationId xmlns:a16="http://schemas.microsoft.com/office/drawing/2014/main" id="{25BCDF0C-9001-450E-BF23-570EF9A4A182}"/>
            </a:ext>
          </a:extLst>
        </xdr:cNvPr>
        <xdr:cNvSpPr txBox="1"/>
      </xdr:nvSpPr>
      <xdr:spPr>
        <a:xfrm>
          <a:off x="1648469"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41927</xdr:rowOff>
    </xdr:from>
    <xdr:ext cx="405111" cy="259045"/>
    <xdr:sp macro="" textlink="">
      <xdr:nvSpPr>
        <xdr:cNvPr id="100" name="n_4mainValue【体育館・プール】&#10;有形固定資産減価償却率">
          <a:extLst>
            <a:ext uri="{FF2B5EF4-FFF2-40B4-BE49-F238E27FC236}">
              <a16:creationId xmlns:a16="http://schemas.microsoft.com/office/drawing/2014/main" id="{6CBEC882-591C-4792-AFDD-C23B30FD1128}"/>
            </a:ext>
          </a:extLst>
        </xdr:cNvPr>
        <xdr:cNvSpPr txBox="1"/>
      </xdr:nvSpPr>
      <xdr:spPr>
        <a:xfrm>
          <a:off x="848369" y="1025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7B23AC75-2705-4924-8F46-001A7AA5F21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72719514-71A6-46CC-82B1-7EE38CBABD2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FDC219FE-228A-43E7-8EBE-E647DB11762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F6FDF89B-42D5-4821-BE46-45C83BDDCAC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57CEC6B8-268C-4CF7-9562-CD9A19278F1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6EA1A291-A480-41BC-B16A-DE2303C6954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B1C508E6-B752-4BE4-9DF5-8F5273E39E9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6219EE1D-E485-43C6-8378-2ED748370EF2}"/>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0E729993-46CD-4AED-89B3-C1520EED2D2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442708CF-AD4E-405B-8EB0-DD209C83003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a:extLst>
            <a:ext uri="{FF2B5EF4-FFF2-40B4-BE49-F238E27FC236}">
              <a16:creationId xmlns:a16="http://schemas.microsoft.com/office/drawing/2014/main" id="{7A1E9174-DE4A-4134-AB47-994C6BB665BC}"/>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a:extLst>
            <a:ext uri="{FF2B5EF4-FFF2-40B4-BE49-F238E27FC236}">
              <a16:creationId xmlns:a16="http://schemas.microsoft.com/office/drawing/2014/main" id="{BB934A6A-31DD-4DA7-8150-DEC62EAC2505}"/>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a:extLst>
            <a:ext uri="{FF2B5EF4-FFF2-40B4-BE49-F238E27FC236}">
              <a16:creationId xmlns:a16="http://schemas.microsoft.com/office/drawing/2014/main" id="{2A07D91C-FFBA-4B2A-8FFD-F8C030AFC35D}"/>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4" name="テキスト ボックス 113">
          <a:extLst>
            <a:ext uri="{FF2B5EF4-FFF2-40B4-BE49-F238E27FC236}">
              <a16:creationId xmlns:a16="http://schemas.microsoft.com/office/drawing/2014/main" id="{C55898EF-9184-40D7-AEA1-920320270C6E}"/>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a:extLst>
            <a:ext uri="{FF2B5EF4-FFF2-40B4-BE49-F238E27FC236}">
              <a16:creationId xmlns:a16="http://schemas.microsoft.com/office/drawing/2014/main" id="{44EE28AF-C152-47DF-B7D0-0C0A6D6E806C}"/>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6" name="テキスト ボックス 115">
          <a:extLst>
            <a:ext uri="{FF2B5EF4-FFF2-40B4-BE49-F238E27FC236}">
              <a16:creationId xmlns:a16="http://schemas.microsoft.com/office/drawing/2014/main" id="{02C9089B-F65C-4D8A-8713-C4F04E47D2FC}"/>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a:extLst>
            <a:ext uri="{FF2B5EF4-FFF2-40B4-BE49-F238E27FC236}">
              <a16:creationId xmlns:a16="http://schemas.microsoft.com/office/drawing/2014/main" id="{1CB2AA08-C4E8-45CD-82EE-38AE7EACC65C}"/>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8" name="テキスト ボックス 117">
          <a:extLst>
            <a:ext uri="{FF2B5EF4-FFF2-40B4-BE49-F238E27FC236}">
              <a16:creationId xmlns:a16="http://schemas.microsoft.com/office/drawing/2014/main" id="{7236DF79-07A3-4FE2-B535-0EAAF42D5C61}"/>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BE0F7A4C-9109-40F7-977F-CFEAD1303BF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9A1AAF53-AFE2-4E1A-8F50-AFAB1FACEF1D}"/>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C3076645-1DE8-452C-B4D2-A067D223D44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2" name="直線コネクタ 121">
          <a:extLst>
            <a:ext uri="{FF2B5EF4-FFF2-40B4-BE49-F238E27FC236}">
              <a16:creationId xmlns:a16="http://schemas.microsoft.com/office/drawing/2014/main" id="{6E7A2249-F921-4656-AE51-399BEE739470}"/>
            </a:ext>
          </a:extLst>
        </xdr:cNvPr>
        <xdr:cNvCxnSpPr/>
      </xdr:nvCxnSpPr>
      <xdr:spPr>
        <a:xfrm flipV="1">
          <a:off x="9429115" y="9039276"/>
          <a:ext cx="0" cy="133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3" name="【体育館・プール】&#10;一人当たり面積最小値テキスト">
          <a:extLst>
            <a:ext uri="{FF2B5EF4-FFF2-40B4-BE49-F238E27FC236}">
              <a16:creationId xmlns:a16="http://schemas.microsoft.com/office/drawing/2014/main" id="{9D4DAE4E-28BB-4041-832F-9EF0DBF78EDA}"/>
            </a:ext>
          </a:extLst>
        </xdr:cNvPr>
        <xdr:cNvSpPr txBox="1"/>
      </xdr:nvSpPr>
      <xdr:spPr>
        <a:xfrm>
          <a:off x="9467850" y="103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4" name="直線コネクタ 123">
          <a:extLst>
            <a:ext uri="{FF2B5EF4-FFF2-40B4-BE49-F238E27FC236}">
              <a16:creationId xmlns:a16="http://schemas.microsoft.com/office/drawing/2014/main" id="{2AD4FF3B-746C-4AAD-B28A-48E44DD7E762}"/>
            </a:ext>
          </a:extLst>
        </xdr:cNvPr>
        <xdr:cNvCxnSpPr/>
      </xdr:nvCxnSpPr>
      <xdr:spPr>
        <a:xfrm>
          <a:off x="9363075" y="103717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25" name="【体育館・プール】&#10;一人当たり面積最大値テキスト">
          <a:extLst>
            <a:ext uri="{FF2B5EF4-FFF2-40B4-BE49-F238E27FC236}">
              <a16:creationId xmlns:a16="http://schemas.microsoft.com/office/drawing/2014/main" id="{43CB90D9-D4BC-49F7-A758-A6B2360CE70D}"/>
            </a:ext>
          </a:extLst>
        </xdr:cNvPr>
        <xdr:cNvSpPr txBox="1"/>
      </xdr:nvSpPr>
      <xdr:spPr>
        <a:xfrm>
          <a:off x="9467850" y="881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26" name="直線コネクタ 125">
          <a:extLst>
            <a:ext uri="{FF2B5EF4-FFF2-40B4-BE49-F238E27FC236}">
              <a16:creationId xmlns:a16="http://schemas.microsoft.com/office/drawing/2014/main" id="{77400537-B9E3-47C3-BC79-BBF2D3E5074B}"/>
            </a:ext>
          </a:extLst>
        </xdr:cNvPr>
        <xdr:cNvCxnSpPr/>
      </xdr:nvCxnSpPr>
      <xdr:spPr>
        <a:xfrm>
          <a:off x="9363075" y="90392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27" name="【体育館・プール】&#10;一人当たり面積平均値テキスト">
          <a:extLst>
            <a:ext uri="{FF2B5EF4-FFF2-40B4-BE49-F238E27FC236}">
              <a16:creationId xmlns:a16="http://schemas.microsoft.com/office/drawing/2014/main" id="{AA3407E3-4E96-4214-8C34-3C21278B3814}"/>
            </a:ext>
          </a:extLst>
        </xdr:cNvPr>
        <xdr:cNvSpPr txBox="1"/>
      </xdr:nvSpPr>
      <xdr:spPr>
        <a:xfrm>
          <a:off x="9467850" y="9954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28" name="フローチャート: 判断 127">
          <a:extLst>
            <a:ext uri="{FF2B5EF4-FFF2-40B4-BE49-F238E27FC236}">
              <a16:creationId xmlns:a16="http://schemas.microsoft.com/office/drawing/2014/main" id="{6F0F3875-D44E-478E-918C-1A42884B774C}"/>
            </a:ext>
          </a:extLst>
        </xdr:cNvPr>
        <xdr:cNvSpPr/>
      </xdr:nvSpPr>
      <xdr:spPr>
        <a:xfrm>
          <a:off x="9401175" y="997925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29" name="フローチャート: 判断 128">
          <a:extLst>
            <a:ext uri="{FF2B5EF4-FFF2-40B4-BE49-F238E27FC236}">
              <a16:creationId xmlns:a16="http://schemas.microsoft.com/office/drawing/2014/main" id="{23CE7B26-690C-41D7-9E4E-A20DAE3615CF}"/>
            </a:ext>
          </a:extLst>
        </xdr:cNvPr>
        <xdr:cNvSpPr/>
      </xdr:nvSpPr>
      <xdr:spPr>
        <a:xfrm>
          <a:off x="8639175" y="100084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0" name="フローチャート: 判断 129">
          <a:extLst>
            <a:ext uri="{FF2B5EF4-FFF2-40B4-BE49-F238E27FC236}">
              <a16:creationId xmlns:a16="http://schemas.microsoft.com/office/drawing/2014/main" id="{F6736B03-B2D4-41D5-9B30-6DE97FF92C8E}"/>
            </a:ext>
          </a:extLst>
        </xdr:cNvPr>
        <xdr:cNvSpPr/>
      </xdr:nvSpPr>
      <xdr:spPr>
        <a:xfrm>
          <a:off x="7839075" y="10019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1" name="フローチャート: 判断 130">
          <a:extLst>
            <a:ext uri="{FF2B5EF4-FFF2-40B4-BE49-F238E27FC236}">
              <a16:creationId xmlns:a16="http://schemas.microsoft.com/office/drawing/2014/main" id="{8DE0D99A-22C2-40E9-BAA4-04D67366A8F6}"/>
            </a:ext>
          </a:extLst>
        </xdr:cNvPr>
        <xdr:cNvSpPr/>
      </xdr:nvSpPr>
      <xdr:spPr>
        <a:xfrm>
          <a:off x="7029450" y="100108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2" name="フローチャート: 判断 131">
          <a:extLst>
            <a:ext uri="{FF2B5EF4-FFF2-40B4-BE49-F238E27FC236}">
              <a16:creationId xmlns:a16="http://schemas.microsoft.com/office/drawing/2014/main" id="{442D2D75-57FE-4D79-B597-7B9588CFB3B1}"/>
            </a:ext>
          </a:extLst>
        </xdr:cNvPr>
        <xdr:cNvSpPr/>
      </xdr:nvSpPr>
      <xdr:spPr>
        <a:xfrm>
          <a:off x="6238875" y="9999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26B7759B-A782-4140-82AA-6A2AC7F82FE5}"/>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9A6A28DF-FBC2-4D1F-97F9-BEB37AC3283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FEB48B4E-B60E-4D52-9824-6A4907BF39E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3BBCC407-F83D-4361-BC08-78C08E48996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CA12BE3-C244-4FE1-8104-0422794B8F6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139395</xdr:rowOff>
    </xdr:from>
    <xdr:to>
      <xdr:col>46</xdr:col>
      <xdr:colOff>38100</xdr:colOff>
      <xdr:row>63</xdr:row>
      <xdr:rowOff>69545</xdr:rowOff>
    </xdr:to>
    <xdr:sp macro="" textlink="">
      <xdr:nvSpPr>
        <xdr:cNvPr id="138" name="楕円 137">
          <a:extLst>
            <a:ext uri="{FF2B5EF4-FFF2-40B4-BE49-F238E27FC236}">
              <a16:creationId xmlns:a16="http://schemas.microsoft.com/office/drawing/2014/main" id="{3787A074-6D44-422F-87A4-41106F653691}"/>
            </a:ext>
          </a:extLst>
        </xdr:cNvPr>
        <xdr:cNvSpPr/>
      </xdr:nvSpPr>
      <xdr:spPr>
        <a:xfrm>
          <a:off x="7839075" y="101914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141681</xdr:rowOff>
    </xdr:from>
    <xdr:to>
      <xdr:col>41</xdr:col>
      <xdr:colOff>101600</xdr:colOff>
      <xdr:row>63</xdr:row>
      <xdr:rowOff>71831</xdr:rowOff>
    </xdr:to>
    <xdr:sp macro="" textlink="">
      <xdr:nvSpPr>
        <xdr:cNvPr id="139" name="楕円 138">
          <a:extLst>
            <a:ext uri="{FF2B5EF4-FFF2-40B4-BE49-F238E27FC236}">
              <a16:creationId xmlns:a16="http://schemas.microsoft.com/office/drawing/2014/main" id="{9745982E-E25B-46B3-BAE1-CFAD91067314}"/>
            </a:ext>
          </a:extLst>
        </xdr:cNvPr>
        <xdr:cNvSpPr/>
      </xdr:nvSpPr>
      <xdr:spPr>
        <a:xfrm>
          <a:off x="7029450" y="1019373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18745</xdr:rowOff>
    </xdr:from>
    <xdr:to>
      <xdr:col>45</xdr:col>
      <xdr:colOff>177800</xdr:colOff>
      <xdr:row>63</xdr:row>
      <xdr:rowOff>21031</xdr:rowOff>
    </xdr:to>
    <xdr:cxnSp macro="">
      <xdr:nvCxnSpPr>
        <xdr:cNvPr id="140" name="直線コネクタ 139">
          <a:extLst>
            <a:ext uri="{FF2B5EF4-FFF2-40B4-BE49-F238E27FC236}">
              <a16:creationId xmlns:a16="http://schemas.microsoft.com/office/drawing/2014/main" id="{15D6111E-B235-4D00-BA9F-ED4E151042F6}"/>
            </a:ext>
          </a:extLst>
        </xdr:cNvPr>
        <xdr:cNvCxnSpPr/>
      </xdr:nvCxnSpPr>
      <xdr:spPr>
        <a:xfrm flipV="1">
          <a:off x="7077075" y="10229545"/>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143053</xdr:rowOff>
    </xdr:from>
    <xdr:to>
      <xdr:col>36</xdr:col>
      <xdr:colOff>165100</xdr:colOff>
      <xdr:row>63</xdr:row>
      <xdr:rowOff>73203</xdr:rowOff>
    </xdr:to>
    <xdr:sp macro="" textlink="">
      <xdr:nvSpPr>
        <xdr:cNvPr id="141" name="楕円 140">
          <a:extLst>
            <a:ext uri="{FF2B5EF4-FFF2-40B4-BE49-F238E27FC236}">
              <a16:creationId xmlns:a16="http://schemas.microsoft.com/office/drawing/2014/main" id="{B9383E32-044C-42DF-95AB-3DB66DA7338D}"/>
            </a:ext>
          </a:extLst>
        </xdr:cNvPr>
        <xdr:cNvSpPr/>
      </xdr:nvSpPr>
      <xdr:spPr>
        <a:xfrm>
          <a:off x="6238875" y="101887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21031</xdr:rowOff>
    </xdr:from>
    <xdr:to>
      <xdr:col>41</xdr:col>
      <xdr:colOff>50800</xdr:colOff>
      <xdr:row>63</xdr:row>
      <xdr:rowOff>22403</xdr:rowOff>
    </xdr:to>
    <xdr:cxnSp macro="">
      <xdr:nvCxnSpPr>
        <xdr:cNvPr id="142" name="直線コネクタ 141">
          <a:extLst>
            <a:ext uri="{FF2B5EF4-FFF2-40B4-BE49-F238E27FC236}">
              <a16:creationId xmlns:a16="http://schemas.microsoft.com/office/drawing/2014/main" id="{35F8177D-57A5-4160-9FB1-54C8FD9B7941}"/>
            </a:ext>
          </a:extLst>
        </xdr:cNvPr>
        <xdr:cNvCxnSpPr/>
      </xdr:nvCxnSpPr>
      <xdr:spPr>
        <a:xfrm flipV="1">
          <a:off x="6286500" y="10231831"/>
          <a:ext cx="790575"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43" name="n_1aveValue【体育館・プール】&#10;一人当たり面積">
          <a:extLst>
            <a:ext uri="{FF2B5EF4-FFF2-40B4-BE49-F238E27FC236}">
              <a16:creationId xmlns:a16="http://schemas.microsoft.com/office/drawing/2014/main" id="{2051FD82-77D5-42B0-A967-D47CB29898A8}"/>
            </a:ext>
          </a:extLst>
        </xdr:cNvPr>
        <xdr:cNvSpPr txBox="1"/>
      </xdr:nvSpPr>
      <xdr:spPr>
        <a:xfrm>
          <a:off x="8458277" y="97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44" name="n_2aveValue【体育館・プール】&#10;一人当たり面積">
          <a:extLst>
            <a:ext uri="{FF2B5EF4-FFF2-40B4-BE49-F238E27FC236}">
              <a16:creationId xmlns:a16="http://schemas.microsoft.com/office/drawing/2014/main" id="{F2F8A7D6-0A7D-4A90-856D-2DC77C80C481}"/>
            </a:ext>
          </a:extLst>
        </xdr:cNvPr>
        <xdr:cNvSpPr txBox="1"/>
      </xdr:nvSpPr>
      <xdr:spPr>
        <a:xfrm>
          <a:off x="7677227" y="980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45" name="n_3aveValue【体育館・プール】&#10;一人当たり面積">
          <a:extLst>
            <a:ext uri="{FF2B5EF4-FFF2-40B4-BE49-F238E27FC236}">
              <a16:creationId xmlns:a16="http://schemas.microsoft.com/office/drawing/2014/main" id="{EE599BE2-FDBD-4A55-8A5C-6CE2A7566EE5}"/>
            </a:ext>
          </a:extLst>
        </xdr:cNvPr>
        <xdr:cNvSpPr txBox="1"/>
      </xdr:nvSpPr>
      <xdr:spPr>
        <a:xfrm>
          <a:off x="6867602" y="97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46" name="n_4aveValue【体育館・プール】&#10;一人当たり面積">
          <a:extLst>
            <a:ext uri="{FF2B5EF4-FFF2-40B4-BE49-F238E27FC236}">
              <a16:creationId xmlns:a16="http://schemas.microsoft.com/office/drawing/2014/main" id="{1FE09936-BFE1-4C10-9532-E98C4236466E}"/>
            </a:ext>
          </a:extLst>
        </xdr:cNvPr>
        <xdr:cNvSpPr txBox="1"/>
      </xdr:nvSpPr>
      <xdr:spPr>
        <a:xfrm>
          <a:off x="6067502" y="97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60672</xdr:rowOff>
    </xdr:from>
    <xdr:ext cx="469744" cy="259045"/>
    <xdr:sp macro="" textlink="">
      <xdr:nvSpPr>
        <xdr:cNvPr id="147" name="n_2mainValue【体育館・プール】&#10;一人当たり面積">
          <a:extLst>
            <a:ext uri="{FF2B5EF4-FFF2-40B4-BE49-F238E27FC236}">
              <a16:creationId xmlns:a16="http://schemas.microsoft.com/office/drawing/2014/main" id="{F4DA7688-A794-4B43-9D28-77F57D93B5B7}"/>
            </a:ext>
          </a:extLst>
        </xdr:cNvPr>
        <xdr:cNvSpPr txBox="1"/>
      </xdr:nvSpPr>
      <xdr:spPr>
        <a:xfrm>
          <a:off x="7677227" y="102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62958</xdr:rowOff>
    </xdr:from>
    <xdr:ext cx="469744" cy="259045"/>
    <xdr:sp macro="" textlink="">
      <xdr:nvSpPr>
        <xdr:cNvPr id="148" name="n_3mainValue【体育館・プール】&#10;一人当たり面積">
          <a:extLst>
            <a:ext uri="{FF2B5EF4-FFF2-40B4-BE49-F238E27FC236}">
              <a16:creationId xmlns:a16="http://schemas.microsoft.com/office/drawing/2014/main" id="{EDCF4556-6FC0-4FAD-8EAF-7AAB0B7DA4C1}"/>
            </a:ext>
          </a:extLst>
        </xdr:cNvPr>
        <xdr:cNvSpPr txBox="1"/>
      </xdr:nvSpPr>
      <xdr:spPr>
        <a:xfrm>
          <a:off x="6867602" y="102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64330</xdr:rowOff>
    </xdr:from>
    <xdr:ext cx="469744" cy="259045"/>
    <xdr:sp macro="" textlink="">
      <xdr:nvSpPr>
        <xdr:cNvPr id="149" name="n_4mainValue【体育館・プール】&#10;一人当たり面積">
          <a:extLst>
            <a:ext uri="{FF2B5EF4-FFF2-40B4-BE49-F238E27FC236}">
              <a16:creationId xmlns:a16="http://schemas.microsoft.com/office/drawing/2014/main" id="{2F89DA92-655B-4178-8A53-60F44C1A30BB}"/>
            </a:ext>
          </a:extLst>
        </xdr:cNvPr>
        <xdr:cNvSpPr txBox="1"/>
      </xdr:nvSpPr>
      <xdr:spPr>
        <a:xfrm>
          <a:off x="6067502" y="102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id="{A36E6DF4-FA3A-41E5-9AF0-352AE84254F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id="{72772359-1646-45DE-B888-5569CA58742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id="{03D9E78E-F58A-41D2-86C3-9D787593945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id="{CC7776D0-820A-46CC-B18E-F5E8BC3AAE6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id="{78B0EA70-D971-44C9-80E3-F7416FF1B5F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id="{DCC8C70F-197A-4269-B92A-540F813B4C8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id="{44723494-00D6-442F-89F1-F0A31999531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id="{A68926AA-3A67-4B11-B347-DAB0D4F62FC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a:extLst>
            <a:ext uri="{FF2B5EF4-FFF2-40B4-BE49-F238E27FC236}">
              <a16:creationId xmlns:a16="http://schemas.microsoft.com/office/drawing/2014/main" id="{C786B42B-0168-45A2-B8D9-841ACBF74D8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a:extLst>
            <a:ext uri="{FF2B5EF4-FFF2-40B4-BE49-F238E27FC236}">
              <a16:creationId xmlns:a16="http://schemas.microsoft.com/office/drawing/2014/main" id="{2CD3C60D-1311-4F80-ADD6-ED5E983EA459}"/>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0" name="テキスト ボックス 159">
          <a:extLst>
            <a:ext uri="{FF2B5EF4-FFF2-40B4-BE49-F238E27FC236}">
              <a16:creationId xmlns:a16="http://schemas.microsoft.com/office/drawing/2014/main" id="{698D7B1F-55BC-4087-913A-5439B73EF86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1" name="直線コネクタ 160">
          <a:extLst>
            <a:ext uri="{FF2B5EF4-FFF2-40B4-BE49-F238E27FC236}">
              <a16:creationId xmlns:a16="http://schemas.microsoft.com/office/drawing/2014/main" id="{D9A598BB-576E-4C45-AAFA-1BD65730D773}"/>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2" name="テキスト ボックス 161">
          <a:extLst>
            <a:ext uri="{FF2B5EF4-FFF2-40B4-BE49-F238E27FC236}">
              <a16:creationId xmlns:a16="http://schemas.microsoft.com/office/drawing/2014/main" id="{58F65B6D-0F57-4C7B-80C1-93713DE8BD8B}"/>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3" name="直線コネクタ 162">
          <a:extLst>
            <a:ext uri="{FF2B5EF4-FFF2-40B4-BE49-F238E27FC236}">
              <a16:creationId xmlns:a16="http://schemas.microsoft.com/office/drawing/2014/main" id="{8DD49F69-0D9C-4924-A988-2A83C3B4B8D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4" name="テキスト ボックス 163">
          <a:extLst>
            <a:ext uri="{FF2B5EF4-FFF2-40B4-BE49-F238E27FC236}">
              <a16:creationId xmlns:a16="http://schemas.microsoft.com/office/drawing/2014/main" id="{DC055DB3-E5E2-46B9-9098-CDF9BB763F89}"/>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5" name="直線コネクタ 164">
          <a:extLst>
            <a:ext uri="{FF2B5EF4-FFF2-40B4-BE49-F238E27FC236}">
              <a16:creationId xmlns:a16="http://schemas.microsoft.com/office/drawing/2014/main" id="{72B0A59C-0E99-4FDA-9449-D8EB5200626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6" name="テキスト ボックス 165">
          <a:extLst>
            <a:ext uri="{FF2B5EF4-FFF2-40B4-BE49-F238E27FC236}">
              <a16:creationId xmlns:a16="http://schemas.microsoft.com/office/drawing/2014/main" id="{136C14AB-F5FC-4FA3-9FAD-8B67F61A0B1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7" name="直線コネクタ 166">
          <a:extLst>
            <a:ext uri="{FF2B5EF4-FFF2-40B4-BE49-F238E27FC236}">
              <a16:creationId xmlns:a16="http://schemas.microsoft.com/office/drawing/2014/main" id="{E2C5D148-BB82-414A-9EA4-20FDD8649FE7}"/>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8" name="テキスト ボックス 167">
          <a:extLst>
            <a:ext uri="{FF2B5EF4-FFF2-40B4-BE49-F238E27FC236}">
              <a16:creationId xmlns:a16="http://schemas.microsoft.com/office/drawing/2014/main" id="{91A0B29E-32C2-4994-887C-A4DC382E0624}"/>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9" name="直線コネクタ 168">
          <a:extLst>
            <a:ext uri="{FF2B5EF4-FFF2-40B4-BE49-F238E27FC236}">
              <a16:creationId xmlns:a16="http://schemas.microsoft.com/office/drawing/2014/main" id="{52A52859-6CDA-494A-A89A-EBCA042CA01B}"/>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0" name="テキスト ボックス 169">
          <a:extLst>
            <a:ext uri="{FF2B5EF4-FFF2-40B4-BE49-F238E27FC236}">
              <a16:creationId xmlns:a16="http://schemas.microsoft.com/office/drawing/2014/main" id="{7DA97B4C-0546-4997-BE63-07DE3DAD79DB}"/>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C38D494F-4137-49D5-A470-3E7A4155B90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2" name="テキスト ボックス 171">
          <a:extLst>
            <a:ext uri="{FF2B5EF4-FFF2-40B4-BE49-F238E27FC236}">
              <a16:creationId xmlns:a16="http://schemas.microsoft.com/office/drawing/2014/main" id="{C8420D3B-5BFD-4B6F-B38F-6A1C6ED5077A}"/>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5DFC9FA4-B821-4E13-98B7-F8DE425F325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74" name="直線コネクタ 173">
          <a:extLst>
            <a:ext uri="{FF2B5EF4-FFF2-40B4-BE49-F238E27FC236}">
              <a16:creationId xmlns:a16="http://schemas.microsoft.com/office/drawing/2014/main" id="{2911F833-5F14-4CD0-B364-E68C4DF16888}"/>
            </a:ext>
          </a:extLst>
        </xdr:cNvPr>
        <xdr:cNvCxnSpPr/>
      </xdr:nvCxnSpPr>
      <xdr:spPr>
        <a:xfrm flipV="1">
          <a:off x="4180840" y="12667614"/>
          <a:ext cx="0" cy="138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5" name="【福祉施設】&#10;有形固定資産減価償却率最小値テキスト">
          <a:extLst>
            <a:ext uri="{FF2B5EF4-FFF2-40B4-BE49-F238E27FC236}">
              <a16:creationId xmlns:a16="http://schemas.microsoft.com/office/drawing/2014/main" id="{B572AEBE-4949-418E-BA79-17D60E670518}"/>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6" name="直線コネクタ 175">
          <a:extLst>
            <a:ext uri="{FF2B5EF4-FFF2-40B4-BE49-F238E27FC236}">
              <a16:creationId xmlns:a16="http://schemas.microsoft.com/office/drawing/2014/main" id="{4D15D86A-AFBC-4E58-B9D2-3A1779AC0841}"/>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77" name="【福祉施設】&#10;有形固定資産減価償却率最大値テキスト">
          <a:extLst>
            <a:ext uri="{FF2B5EF4-FFF2-40B4-BE49-F238E27FC236}">
              <a16:creationId xmlns:a16="http://schemas.microsoft.com/office/drawing/2014/main" id="{02C8B202-72D7-4833-98B2-A492CF46E3E5}"/>
            </a:ext>
          </a:extLst>
        </xdr:cNvPr>
        <xdr:cNvSpPr txBox="1"/>
      </xdr:nvSpPr>
      <xdr:spPr>
        <a:xfrm>
          <a:off x="4219575" y="1245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78" name="直線コネクタ 177">
          <a:extLst>
            <a:ext uri="{FF2B5EF4-FFF2-40B4-BE49-F238E27FC236}">
              <a16:creationId xmlns:a16="http://schemas.microsoft.com/office/drawing/2014/main" id="{C19BF698-3540-4283-B699-EAD3062766B4}"/>
            </a:ext>
          </a:extLst>
        </xdr:cNvPr>
        <xdr:cNvCxnSpPr/>
      </xdr:nvCxnSpPr>
      <xdr:spPr>
        <a:xfrm>
          <a:off x="4105275" y="12667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FC460E25-5397-46B0-BBB7-3D1A8C460E28}"/>
            </a:ext>
          </a:extLst>
        </xdr:cNvPr>
        <xdr:cNvSpPr txBox="1"/>
      </xdr:nvSpPr>
      <xdr:spPr>
        <a:xfrm>
          <a:off x="4219575" y="13211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80" name="フローチャート: 判断 179">
          <a:extLst>
            <a:ext uri="{FF2B5EF4-FFF2-40B4-BE49-F238E27FC236}">
              <a16:creationId xmlns:a16="http://schemas.microsoft.com/office/drawing/2014/main" id="{92F05E69-EFED-43E6-977A-8BC657658C78}"/>
            </a:ext>
          </a:extLst>
        </xdr:cNvPr>
        <xdr:cNvSpPr/>
      </xdr:nvSpPr>
      <xdr:spPr>
        <a:xfrm>
          <a:off x="4124325" y="13236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81" name="フローチャート: 判断 180">
          <a:extLst>
            <a:ext uri="{FF2B5EF4-FFF2-40B4-BE49-F238E27FC236}">
              <a16:creationId xmlns:a16="http://schemas.microsoft.com/office/drawing/2014/main" id="{75F57241-59B6-4834-A94C-367CDA9161D3}"/>
            </a:ext>
          </a:extLst>
        </xdr:cNvPr>
        <xdr:cNvSpPr/>
      </xdr:nvSpPr>
      <xdr:spPr>
        <a:xfrm>
          <a:off x="3381375" y="132321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82" name="フローチャート: 判断 181">
          <a:extLst>
            <a:ext uri="{FF2B5EF4-FFF2-40B4-BE49-F238E27FC236}">
              <a16:creationId xmlns:a16="http://schemas.microsoft.com/office/drawing/2014/main" id="{E5ABCB6A-544E-4138-90B6-A3BE00130D25}"/>
            </a:ext>
          </a:extLst>
        </xdr:cNvPr>
        <xdr:cNvSpPr/>
      </xdr:nvSpPr>
      <xdr:spPr>
        <a:xfrm>
          <a:off x="2571750" y="132321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83" name="フローチャート: 判断 182">
          <a:extLst>
            <a:ext uri="{FF2B5EF4-FFF2-40B4-BE49-F238E27FC236}">
              <a16:creationId xmlns:a16="http://schemas.microsoft.com/office/drawing/2014/main" id="{D131C0BB-4221-41C0-A5E6-479FFCCE1D52}"/>
            </a:ext>
          </a:extLst>
        </xdr:cNvPr>
        <xdr:cNvSpPr/>
      </xdr:nvSpPr>
      <xdr:spPr>
        <a:xfrm>
          <a:off x="1781175" y="131724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84" name="フローチャート: 判断 183">
          <a:extLst>
            <a:ext uri="{FF2B5EF4-FFF2-40B4-BE49-F238E27FC236}">
              <a16:creationId xmlns:a16="http://schemas.microsoft.com/office/drawing/2014/main" id="{96CA581E-3A82-44A6-9ADF-7FE0D6EA9977}"/>
            </a:ext>
          </a:extLst>
        </xdr:cNvPr>
        <xdr:cNvSpPr/>
      </xdr:nvSpPr>
      <xdr:spPr>
        <a:xfrm>
          <a:off x="981075" y="131521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F487CC66-74B6-4758-82A9-5CBAFFE27EB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E7FB5DA9-3378-41A3-818D-4F046D01984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A31AF823-6F58-405A-93AD-8EA7947319A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CE69EC6A-FCA7-4E44-A477-69878348DAE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F9EF2679-6536-4762-9300-17312D5B818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154939</xdr:rowOff>
    </xdr:from>
    <xdr:to>
      <xdr:col>15</xdr:col>
      <xdr:colOff>101600</xdr:colOff>
      <xdr:row>81</xdr:row>
      <xdr:rowOff>85089</xdr:rowOff>
    </xdr:to>
    <xdr:sp macro="" textlink="">
      <xdr:nvSpPr>
        <xdr:cNvPr id="190" name="楕円 189">
          <a:extLst>
            <a:ext uri="{FF2B5EF4-FFF2-40B4-BE49-F238E27FC236}">
              <a16:creationId xmlns:a16="http://schemas.microsoft.com/office/drawing/2014/main" id="{4109FC3A-A505-40A6-B92A-6ACAA960DDCE}"/>
            </a:ext>
          </a:extLst>
        </xdr:cNvPr>
        <xdr:cNvSpPr/>
      </xdr:nvSpPr>
      <xdr:spPr>
        <a:xfrm>
          <a:off x="2571750" y="131184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128270</xdr:rowOff>
    </xdr:from>
    <xdr:to>
      <xdr:col>10</xdr:col>
      <xdr:colOff>165100</xdr:colOff>
      <xdr:row>81</xdr:row>
      <xdr:rowOff>58420</xdr:rowOff>
    </xdr:to>
    <xdr:sp macro="" textlink="">
      <xdr:nvSpPr>
        <xdr:cNvPr id="191" name="楕円 190">
          <a:extLst>
            <a:ext uri="{FF2B5EF4-FFF2-40B4-BE49-F238E27FC236}">
              <a16:creationId xmlns:a16="http://schemas.microsoft.com/office/drawing/2014/main" id="{92CCFD88-2CE2-4913-86BE-153DD7D1826A}"/>
            </a:ext>
          </a:extLst>
        </xdr:cNvPr>
        <xdr:cNvSpPr/>
      </xdr:nvSpPr>
      <xdr:spPr>
        <a:xfrm>
          <a:off x="1781175" y="13088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34289</xdr:rowOff>
    </xdr:to>
    <xdr:cxnSp macro="">
      <xdr:nvCxnSpPr>
        <xdr:cNvPr id="192" name="直線コネクタ 191">
          <a:extLst>
            <a:ext uri="{FF2B5EF4-FFF2-40B4-BE49-F238E27FC236}">
              <a16:creationId xmlns:a16="http://schemas.microsoft.com/office/drawing/2014/main" id="{EDD0A3A3-DD93-47C9-97A1-BC7E6F21D1D7}"/>
            </a:ext>
          </a:extLst>
        </xdr:cNvPr>
        <xdr:cNvCxnSpPr/>
      </xdr:nvCxnSpPr>
      <xdr:spPr>
        <a:xfrm>
          <a:off x="1828800" y="13136245"/>
          <a:ext cx="79057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53975</xdr:rowOff>
    </xdr:from>
    <xdr:to>
      <xdr:col>6</xdr:col>
      <xdr:colOff>38100</xdr:colOff>
      <xdr:row>80</xdr:row>
      <xdr:rowOff>155575</xdr:rowOff>
    </xdr:to>
    <xdr:sp macro="" textlink="">
      <xdr:nvSpPr>
        <xdr:cNvPr id="193" name="楕円 192">
          <a:extLst>
            <a:ext uri="{FF2B5EF4-FFF2-40B4-BE49-F238E27FC236}">
              <a16:creationId xmlns:a16="http://schemas.microsoft.com/office/drawing/2014/main" id="{8907139B-D935-45A6-BC4C-A2E1E8C76A4E}"/>
            </a:ext>
          </a:extLst>
        </xdr:cNvPr>
        <xdr:cNvSpPr/>
      </xdr:nvSpPr>
      <xdr:spPr>
        <a:xfrm>
          <a:off x="981075" y="130175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104775</xdr:rowOff>
    </xdr:from>
    <xdr:to>
      <xdr:col>10</xdr:col>
      <xdr:colOff>114300</xdr:colOff>
      <xdr:row>81</xdr:row>
      <xdr:rowOff>7620</xdr:rowOff>
    </xdr:to>
    <xdr:cxnSp macro="">
      <xdr:nvCxnSpPr>
        <xdr:cNvPr id="194" name="直線コネクタ 193">
          <a:extLst>
            <a:ext uri="{FF2B5EF4-FFF2-40B4-BE49-F238E27FC236}">
              <a16:creationId xmlns:a16="http://schemas.microsoft.com/office/drawing/2014/main" id="{D886F3BA-2B64-453E-AD41-307D8868FE76}"/>
            </a:ext>
          </a:extLst>
        </xdr:cNvPr>
        <xdr:cNvCxnSpPr/>
      </xdr:nvCxnSpPr>
      <xdr:spPr>
        <a:xfrm>
          <a:off x="1028700" y="13065125"/>
          <a:ext cx="8001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195" name="n_1aveValue【福祉施設】&#10;有形固定資産減価償却率">
          <a:extLst>
            <a:ext uri="{FF2B5EF4-FFF2-40B4-BE49-F238E27FC236}">
              <a16:creationId xmlns:a16="http://schemas.microsoft.com/office/drawing/2014/main" id="{9C978A14-0890-469A-B8CB-2AACF47341EF}"/>
            </a:ext>
          </a:extLst>
        </xdr:cNvPr>
        <xdr:cNvSpPr txBox="1"/>
      </xdr:nvSpPr>
      <xdr:spPr>
        <a:xfrm>
          <a:off x="3239144" y="1301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196" name="n_2aveValue【福祉施設】&#10;有形固定資産減価償却率">
          <a:extLst>
            <a:ext uri="{FF2B5EF4-FFF2-40B4-BE49-F238E27FC236}">
              <a16:creationId xmlns:a16="http://schemas.microsoft.com/office/drawing/2014/main" id="{CE6E116A-0688-4953-8A13-DBEE2054CA2E}"/>
            </a:ext>
          </a:extLst>
        </xdr:cNvPr>
        <xdr:cNvSpPr txBox="1"/>
      </xdr:nvSpPr>
      <xdr:spPr>
        <a:xfrm>
          <a:off x="2439044" y="1331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197" name="n_3aveValue【福祉施設】&#10;有形固定資産減価償却率">
          <a:extLst>
            <a:ext uri="{FF2B5EF4-FFF2-40B4-BE49-F238E27FC236}">
              <a16:creationId xmlns:a16="http://schemas.microsoft.com/office/drawing/2014/main" id="{CE5960CD-8818-46DE-8E19-EA7BFFB430A9}"/>
            </a:ext>
          </a:extLst>
        </xdr:cNvPr>
        <xdr:cNvSpPr txBox="1"/>
      </xdr:nvSpPr>
      <xdr:spPr>
        <a:xfrm>
          <a:off x="1648469"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198" name="n_4aveValue【福祉施設】&#10;有形固定資産減価償却率">
          <a:extLst>
            <a:ext uri="{FF2B5EF4-FFF2-40B4-BE49-F238E27FC236}">
              <a16:creationId xmlns:a16="http://schemas.microsoft.com/office/drawing/2014/main" id="{4AC1B619-0B0C-4374-8F77-18082932B291}"/>
            </a:ext>
          </a:extLst>
        </xdr:cNvPr>
        <xdr:cNvSpPr txBox="1"/>
      </xdr:nvSpPr>
      <xdr:spPr>
        <a:xfrm>
          <a:off x="848369"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199" name="n_2mainValue【福祉施設】&#10;有形固定資産減価償却率">
          <a:extLst>
            <a:ext uri="{FF2B5EF4-FFF2-40B4-BE49-F238E27FC236}">
              <a16:creationId xmlns:a16="http://schemas.microsoft.com/office/drawing/2014/main" id="{1451CCC9-52DD-48EC-BF45-837C06B81BC3}"/>
            </a:ext>
          </a:extLst>
        </xdr:cNvPr>
        <xdr:cNvSpPr txBox="1"/>
      </xdr:nvSpPr>
      <xdr:spPr>
        <a:xfrm>
          <a:off x="2439044" y="1290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74947</xdr:rowOff>
    </xdr:from>
    <xdr:ext cx="405111" cy="259045"/>
    <xdr:sp macro="" textlink="">
      <xdr:nvSpPr>
        <xdr:cNvPr id="200" name="n_3mainValue【福祉施設】&#10;有形固定資産減価償却率">
          <a:extLst>
            <a:ext uri="{FF2B5EF4-FFF2-40B4-BE49-F238E27FC236}">
              <a16:creationId xmlns:a16="http://schemas.microsoft.com/office/drawing/2014/main" id="{4F4A2A34-5245-4E81-A2D6-A02EEBB8E7D3}"/>
            </a:ext>
          </a:extLst>
        </xdr:cNvPr>
        <xdr:cNvSpPr txBox="1"/>
      </xdr:nvSpPr>
      <xdr:spPr>
        <a:xfrm>
          <a:off x="1648469" y="1287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652</xdr:rowOff>
    </xdr:from>
    <xdr:ext cx="405111" cy="259045"/>
    <xdr:sp macro="" textlink="">
      <xdr:nvSpPr>
        <xdr:cNvPr id="201" name="n_4mainValue【福祉施設】&#10;有形固定資産減価償却率">
          <a:extLst>
            <a:ext uri="{FF2B5EF4-FFF2-40B4-BE49-F238E27FC236}">
              <a16:creationId xmlns:a16="http://schemas.microsoft.com/office/drawing/2014/main" id="{046E2609-6FB1-4601-81D3-C315EAFA5A97}"/>
            </a:ext>
          </a:extLst>
        </xdr:cNvPr>
        <xdr:cNvSpPr txBox="1"/>
      </xdr:nvSpPr>
      <xdr:spPr>
        <a:xfrm>
          <a:off x="848369" y="1280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a:extLst>
            <a:ext uri="{FF2B5EF4-FFF2-40B4-BE49-F238E27FC236}">
              <a16:creationId xmlns:a16="http://schemas.microsoft.com/office/drawing/2014/main" id="{011171F1-956E-4111-B4BF-C2891A9C325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a:extLst>
            <a:ext uri="{FF2B5EF4-FFF2-40B4-BE49-F238E27FC236}">
              <a16:creationId xmlns:a16="http://schemas.microsoft.com/office/drawing/2014/main" id="{EB013CAF-4975-4FD1-81B1-2B10BA510CE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a:extLst>
            <a:ext uri="{FF2B5EF4-FFF2-40B4-BE49-F238E27FC236}">
              <a16:creationId xmlns:a16="http://schemas.microsoft.com/office/drawing/2014/main" id="{A23C9239-9B0D-4891-AF2C-BC11BBA4140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a:extLst>
            <a:ext uri="{FF2B5EF4-FFF2-40B4-BE49-F238E27FC236}">
              <a16:creationId xmlns:a16="http://schemas.microsoft.com/office/drawing/2014/main" id="{1B154C7F-46E2-4F2A-8444-E7F6B5486DA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a:extLst>
            <a:ext uri="{FF2B5EF4-FFF2-40B4-BE49-F238E27FC236}">
              <a16:creationId xmlns:a16="http://schemas.microsoft.com/office/drawing/2014/main" id="{BB82F543-5DD6-4974-8445-5AD55AC39A0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a:extLst>
            <a:ext uri="{FF2B5EF4-FFF2-40B4-BE49-F238E27FC236}">
              <a16:creationId xmlns:a16="http://schemas.microsoft.com/office/drawing/2014/main" id="{4B3067AB-804F-4954-9CBB-223E4310840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a:extLst>
            <a:ext uri="{FF2B5EF4-FFF2-40B4-BE49-F238E27FC236}">
              <a16:creationId xmlns:a16="http://schemas.microsoft.com/office/drawing/2014/main" id="{5C744981-A88F-47C1-9777-A05187207CD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a:extLst>
            <a:ext uri="{FF2B5EF4-FFF2-40B4-BE49-F238E27FC236}">
              <a16:creationId xmlns:a16="http://schemas.microsoft.com/office/drawing/2014/main" id="{9AD08567-EA84-4F4B-A21F-73AE732D5BB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0" name="テキスト ボックス 209">
          <a:extLst>
            <a:ext uri="{FF2B5EF4-FFF2-40B4-BE49-F238E27FC236}">
              <a16:creationId xmlns:a16="http://schemas.microsoft.com/office/drawing/2014/main" id="{8319609F-A707-406E-A80F-C3C8FA5427E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1" name="直線コネクタ 210">
          <a:extLst>
            <a:ext uri="{FF2B5EF4-FFF2-40B4-BE49-F238E27FC236}">
              <a16:creationId xmlns:a16="http://schemas.microsoft.com/office/drawing/2014/main" id="{EFC21837-547C-4495-9FB0-3CF9C06895A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2" name="直線コネクタ 211">
          <a:extLst>
            <a:ext uri="{FF2B5EF4-FFF2-40B4-BE49-F238E27FC236}">
              <a16:creationId xmlns:a16="http://schemas.microsoft.com/office/drawing/2014/main" id="{AED92F5F-5492-4AEC-A8CA-CB254D25197C}"/>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3" name="テキスト ボックス 212">
          <a:extLst>
            <a:ext uri="{FF2B5EF4-FFF2-40B4-BE49-F238E27FC236}">
              <a16:creationId xmlns:a16="http://schemas.microsoft.com/office/drawing/2014/main" id="{C102F3AD-7A3D-4142-B11A-ACF3E515AD6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4" name="直線コネクタ 213">
          <a:extLst>
            <a:ext uri="{FF2B5EF4-FFF2-40B4-BE49-F238E27FC236}">
              <a16:creationId xmlns:a16="http://schemas.microsoft.com/office/drawing/2014/main" id="{CC241F76-F580-4547-8003-7CC264AC3FB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5" name="テキスト ボックス 214">
          <a:extLst>
            <a:ext uri="{FF2B5EF4-FFF2-40B4-BE49-F238E27FC236}">
              <a16:creationId xmlns:a16="http://schemas.microsoft.com/office/drawing/2014/main" id="{CC5C9A04-3B4A-4BF1-A843-8190583C2922}"/>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6" name="直線コネクタ 215">
          <a:extLst>
            <a:ext uri="{FF2B5EF4-FFF2-40B4-BE49-F238E27FC236}">
              <a16:creationId xmlns:a16="http://schemas.microsoft.com/office/drawing/2014/main" id="{F83DB78B-5941-457F-88AB-97F7A1729AA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7" name="テキスト ボックス 216">
          <a:extLst>
            <a:ext uri="{FF2B5EF4-FFF2-40B4-BE49-F238E27FC236}">
              <a16:creationId xmlns:a16="http://schemas.microsoft.com/office/drawing/2014/main" id="{0E55DB9E-0A12-45FC-B896-F3C104927A0F}"/>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8" name="直線コネクタ 217">
          <a:extLst>
            <a:ext uri="{FF2B5EF4-FFF2-40B4-BE49-F238E27FC236}">
              <a16:creationId xmlns:a16="http://schemas.microsoft.com/office/drawing/2014/main" id="{6C664B94-DAA3-4DFD-8A9C-2DC0D9BD5BBF}"/>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9" name="テキスト ボックス 218">
          <a:extLst>
            <a:ext uri="{FF2B5EF4-FFF2-40B4-BE49-F238E27FC236}">
              <a16:creationId xmlns:a16="http://schemas.microsoft.com/office/drawing/2014/main" id="{B5DB5C64-7A0A-4345-82A3-395280DC5155}"/>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0" name="直線コネクタ 219">
          <a:extLst>
            <a:ext uri="{FF2B5EF4-FFF2-40B4-BE49-F238E27FC236}">
              <a16:creationId xmlns:a16="http://schemas.microsoft.com/office/drawing/2014/main" id="{845F1F7F-F24D-4506-962C-4475251A794C}"/>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1" name="テキスト ボックス 220">
          <a:extLst>
            <a:ext uri="{FF2B5EF4-FFF2-40B4-BE49-F238E27FC236}">
              <a16:creationId xmlns:a16="http://schemas.microsoft.com/office/drawing/2014/main" id="{762E15E6-B423-452B-B5D0-5321374799CB}"/>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2" name="直線コネクタ 221">
          <a:extLst>
            <a:ext uri="{FF2B5EF4-FFF2-40B4-BE49-F238E27FC236}">
              <a16:creationId xmlns:a16="http://schemas.microsoft.com/office/drawing/2014/main" id="{AF1C69FE-AB67-4F16-9531-C5646C9FF75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id="{68E05848-6C72-46A1-9100-FAE5A343EA2E}"/>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4" name="【福祉施設】&#10;一人当たり面積グラフ枠">
          <a:extLst>
            <a:ext uri="{FF2B5EF4-FFF2-40B4-BE49-F238E27FC236}">
              <a16:creationId xmlns:a16="http://schemas.microsoft.com/office/drawing/2014/main" id="{F85BEE49-7522-47AB-BEB2-7AD0E626C0C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25" name="直線コネクタ 224">
          <a:extLst>
            <a:ext uri="{FF2B5EF4-FFF2-40B4-BE49-F238E27FC236}">
              <a16:creationId xmlns:a16="http://schemas.microsoft.com/office/drawing/2014/main" id="{559B69D2-2796-4221-8709-CD7DF880BE53}"/>
            </a:ext>
          </a:extLst>
        </xdr:cNvPr>
        <xdr:cNvCxnSpPr/>
      </xdr:nvCxnSpPr>
      <xdr:spPr>
        <a:xfrm flipV="1">
          <a:off x="9429115" y="12837795"/>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26" name="【福祉施設】&#10;一人当たり面積最小値テキスト">
          <a:extLst>
            <a:ext uri="{FF2B5EF4-FFF2-40B4-BE49-F238E27FC236}">
              <a16:creationId xmlns:a16="http://schemas.microsoft.com/office/drawing/2014/main" id="{1148AFFB-56E0-4082-A211-263CF473EB73}"/>
            </a:ext>
          </a:extLst>
        </xdr:cNvPr>
        <xdr:cNvSpPr txBox="1"/>
      </xdr:nvSpPr>
      <xdr:spPr>
        <a:xfrm>
          <a:off x="9467850" y="1405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27" name="直線コネクタ 226">
          <a:extLst>
            <a:ext uri="{FF2B5EF4-FFF2-40B4-BE49-F238E27FC236}">
              <a16:creationId xmlns:a16="http://schemas.microsoft.com/office/drawing/2014/main" id="{A3BA3494-B30C-4E43-8655-526966C0C206}"/>
            </a:ext>
          </a:extLst>
        </xdr:cNvPr>
        <xdr:cNvCxnSpPr/>
      </xdr:nvCxnSpPr>
      <xdr:spPr>
        <a:xfrm>
          <a:off x="9363075" y="14047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28" name="【福祉施設】&#10;一人当たり面積最大値テキスト">
          <a:extLst>
            <a:ext uri="{FF2B5EF4-FFF2-40B4-BE49-F238E27FC236}">
              <a16:creationId xmlns:a16="http://schemas.microsoft.com/office/drawing/2014/main" id="{6A5C2B9A-C9D3-4A5A-9439-C07BD87512C0}"/>
            </a:ext>
          </a:extLst>
        </xdr:cNvPr>
        <xdr:cNvSpPr txBox="1"/>
      </xdr:nvSpPr>
      <xdr:spPr>
        <a:xfrm>
          <a:off x="9467850" y="1263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29" name="直線コネクタ 228">
          <a:extLst>
            <a:ext uri="{FF2B5EF4-FFF2-40B4-BE49-F238E27FC236}">
              <a16:creationId xmlns:a16="http://schemas.microsoft.com/office/drawing/2014/main" id="{3B93DF8E-5EAC-4006-8902-6B36B676EDB7}"/>
            </a:ext>
          </a:extLst>
        </xdr:cNvPr>
        <xdr:cNvCxnSpPr/>
      </xdr:nvCxnSpPr>
      <xdr:spPr>
        <a:xfrm>
          <a:off x="9363075" y="128377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230" name="【福祉施設】&#10;一人当たり面積平均値テキスト">
          <a:extLst>
            <a:ext uri="{FF2B5EF4-FFF2-40B4-BE49-F238E27FC236}">
              <a16:creationId xmlns:a16="http://schemas.microsoft.com/office/drawing/2014/main" id="{D6A4BA9A-20E2-4BDF-84FC-C5AC30082400}"/>
            </a:ext>
          </a:extLst>
        </xdr:cNvPr>
        <xdr:cNvSpPr txBox="1"/>
      </xdr:nvSpPr>
      <xdr:spPr>
        <a:xfrm>
          <a:off x="9467850" y="13783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31" name="フローチャート: 判断 230">
          <a:extLst>
            <a:ext uri="{FF2B5EF4-FFF2-40B4-BE49-F238E27FC236}">
              <a16:creationId xmlns:a16="http://schemas.microsoft.com/office/drawing/2014/main" id="{751F05E0-AAEB-40C8-B1C8-52ABFCF541D5}"/>
            </a:ext>
          </a:extLst>
        </xdr:cNvPr>
        <xdr:cNvSpPr/>
      </xdr:nvSpPr>
      <xdr:spPr>
        <a:xfrm>
          <a:off x="9401175" y="137988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32" name="フローチャート: 判断 231">
          <a:extLst>
            <a:ext uri="{FF2B5EF4-FFF2-40B4-BE49-F238E27FC236}">
              <a16:creationId xmlns:a16="http://schemas.microsoft.com/office/drawing/2014/main" id="{DA97D73B-1FA4-40E7-AD4D-8A39BE24F237}"/>
            </a:ext>
          </a:extLst>
        </xdr:cNvPr>
        <xdr:cNvSpPr/>
      </xdr:nvSpPr>
      <xdr:spPr>
        <a:xfrm>
          <a:off x="8639175" y="138320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33" name="フローチャート: 判断 232">
          <a:extLst>
            <a:ext uri="{FF2B5EF4-FFF2-40B4-BE49-F238E27FC236}">
              <a16:creationId xmlns:a16="http://schemas.microsoft.com/office/drawing/2014/main" id="{127E709A-FFF6-4D2A-90B4-142D96DF834A}"/>
            </a:ext>
          </a:extLst>
        </xdr:cNvPr>
        <xdr:cNvSpPr/>
      </xdr:nvSpPr>
      <xdr:spPr>
        <a:xfrm>
          <a:off x="7839075" y="13851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34" name="フローチャート: 判断 233">
          <a:extLst>
            <a:ext uri="{FF2B5EF4-FFF2-40B4-BE49-F238E27FC236}">
              <a16:creationId xmlns:a16="http://schemas.microsoft.com/office/drawing/2014/main" id="{A51AD71C-97B5-4CA4-8EE4-ED70ED5294A6}"/>
            </a:ext>
          </a:extLst>
        </xdr:cNvPr>
        <xdr:cNvSpPr/>
      </xdr:nvSpPr>
      <xdr:spPr>
        <a:xfrm>
          <a:off x="7029450" y="13860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35" name="フローチャート: 判断 234">
          <a:extLst>
            <a:ext uri="{FF2B5EF4-FFF2-40B4-BE49-F238E27FC236}">
              <a16:creationId xmlns:a16="http://schemas.microsoft.com/office/drawing/2014/main" id="{C43D8266-1B6A-4162-A2DB-B656D6C33882}"/>
            </a:ext>
          </a:extLst>
        </xdr:cNvPr>
        <xdr:cNvSpPr/>
      </xdr:nvSpPr>
      <xdr:spPr>
        <a:xfrm>
          <a:off x="6238875" y="1388059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946EAA13-3CD4-43B1-BF93-314BE4EC031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48B75972-A21B-4BB2-9D99-F74F31B2880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44DA0933-76E9-4454-94B6-B39AFBEA35B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E732FBA3-6D72-4687-9CEF-B32F523D14E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6F297F33-FCF4-4E3D-B2A5-03A100D0098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9017</xdr:rowOff>
    </xdr:from>
    <xdr:to>
      <xdr:col>46</xdr:col>
      <xdr:colOff>38100</xdr:colOff>
      <xdr:row>86</xdr:row>
      <xdr:rowOff>110617</xdr:rowOff>
    </xdr:to>
    <xdr:sp macro="" textlink="">
      <xdr:nvSpPr>
        <xdr:cNvPr id="241" name="楕円 240">
          <a:extLst>
            <a:ext uri="{FF2B5EF4-FFF2-40B4-BE49-F238E27FC236}">
              <a16:creationId xmlns:a16="http://schemas.microsoft.com/office/drawing/2014/main" id="{A2EEBC96-4FFB-4E9D-BFF2-5F7A48710A6B}"/>
            </a:ext>
          </a:extLst>
        </xdr:cNvPr>
        <xdr:cNvSpPr/>
      </xdr:nvSpPr>
      <xdr:spPr>
        <a:xfrm>
          <a:off x="7839075" y="139472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9779</xdr:rowOff>
    </xdr:from>
    <xdr:to>
      <xdr:col>41</xdr:col>
      <xdr:colOff>101600</xdr:colOff>
      <xdr:row>86</xdr:row>
      <xdr:rowOff>111379</xdr:rowOff>
    </xdr:to>
    <xdr:sp macro="" textlink="">
      <xdr:nvSpPr>
        <xdr:cNvPr id="242" name="楕円 241">
          <a:extLst>
            <a:ext uri="{FF2B5EF4-FFF2-40B4-BE49-F238E27FC236}">
              <a16:creationId xmlns:a16="http://schemas.microsoft.com/office/drawing/2014/main" id="{256CDC64-2B64-4BA1-B465-031BD830814B}"/>
            </a:ext>
          </a:extLst>
        </xdr:cNvPr>
        <xdr:cNvSpPr/>
      </xdr:nvSpPr>
      <xdr:spPr>
        <a:xfrm>
          <a:off x="7029450" y="139416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59817</xdr:rowOff>
    </xdr:from>
    <xdr:to>
      <xdr:col>45</xdr:col>
      <xdr:colOff>177800</xdr:colOff>
      <xdr:row>86</xdr:row>
      <xdr:rowOff>60579</xdr:rowOff>
    </xdr:to>
    <xdr:cxnSp macro="">
      <xdr:nvCxnSpPr>
        <xdr:cNvPr id="243" name="直線コネクタ 242">
          <a:extLst>
            <a:ext uri="{FF2B5EF4-FFF2-40B4-BE49-F238E27FC236}">
              <a16:creationId xmlns:a16="http://schemas.microsoft.com/office/drawing/2014/main" id="{2A1A270A-AA36-420B-9904-AEFAEE467A1D}"/>
            </a:ext>
          </a:extLst>
        </xdr:cNvPr>
        <xdr:cNvCxnSpPr/>
      </xdr:nvCxnSpPr>
      <xdr:spPr>
        <a:xfrm flipV="1">
          <a:off x="7077075" y="13994892"/>
          <a:ext cx="809625"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10540</xdr:rowOff>
    </xdr:from>
    <xdr:to>
      <xdr:col>36</xdr:col>
      <xdr:colOff>165100</xdr:colOff>
      <xdr:row>86</xdr:row>
      <xdr:rowOff>112140</xdr:rowOff>
    </xdr:to>
    <xdr:sp macro="" textlink="">
      <xdr:nvSpPr>
        <xdr:cNvPr id="244" name="楕円 243">
          <a:extLst>
            <a:ext uri="{FF2B5EF4-FFF2-40B4-BE49-F238E27FC236}">
              <a16:creationId xmlns:a16="http://schemas.microsoft.com/office/drawing/2014/main" id="{B3C1021B-CD80-4721-91C7-72F544CF1511}"/>
            </a:ext>
          </a:extLst>
        </xdr:cNvPr>
        <xdr:cNvSpPr/>
      </xdr:nvSpPr>
      <xdr:spPr>
        <a:xfrm>
          <a:off x="6238875" y="13942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60579</xdr:rowOff>
    </xdr:from>
    <xdr:to>
      <xdr:col>41</xdr:col>
      <xdr:colOff>50800</xdr:colOff>
      <xdr:row>86</xdr:row>
      <xdr:rowOff>61340</xdr:rowOff>
    </xdr:to>
    <xdr:cxnSp macro="">
      <xdr:nvCxnSpPr>
        <xdr:cNvPr id="245" name="直線コネクタ 244">
          <a:extLst>
            <a:ext uri="{FF2B5EF4-FFF2-40B4-BE49-F238E27FC236}">
              <a16:creationId xmlns:a16="http://schemas.microsoft.com/office/drawing/2014/main" id="{C219AB00-6DBD-46A4-88A0-FC400BE5C15E}"/>
            </a:ext>
          </a:extLst>
        </xdr:cNvPr>
        <xdr:cNvCxnSpPr/>
      </xdr:nvCxnSpPr>
      <xdr:spPr>
        <a:xfrm flipV="1">
          <a:off x="6286500" y="13998829"/>
          <a:ext cx="7905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46" name="n_1aveValue【福祉施設】&#10;一人当たり面積">
          <a:extLst>
            <a:ext uri="{FF2B5EF4-FFF2-40B4-BE49-F238E27FC236}">
              <a16:creationId xmlns:a16="http://schemas.microsoft.com/office/drawing/2014/main" id="{41881C60-D0A4-4A4C-9464-FDFC19C9100A}"/>
            </a:ext>
          </a:extLst>
        </xdr:cNvPr>
        <xdr:cNvSpPr txBox="1"/>
      </xdr:nvSpPr>
      <xdr:spPr>
        <a:xfrm>
          <a:off x="8458277" y="1362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47" name="n_2aveValue【福祉施設】&#10;一人当たり面積">
          <a:extLst>
            <a:ext uri="{FF2B5EF4-FFF2-40B4-BE49-F238E27FC236}">
              <a16:creationId xmlns:a16="http://schemas.microsoft.com/office/drawing/2014/main" id="{FFBBFD72-007E-4BD1-871D-836A4EE4A20C}"/>
            </a:ext>
          </a:extLst>
        </xdr:cNvPr>
        <xdr:cNvSpPr txBox="1"/>
      </xdr:nvSpPr>
      <xdr:spPr>
        <a:xfrm>
          <a:off x="7677227" y="1363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48" name="n_3aveValue【福祉施設】&#10;一人当たり面積">
          <a:extLst>
            <a:ext uri="{FF2B5EF4-FFF2-40B4-BE49-F238E27FC236}">
              <a16:creationId xmlns:a16="http://schemas.microsoft.com/office/drawing/2014/main" id="{B705A26E-0341-40AC-9B77-ECB69FB14AA5}"/>
            </a:ext>
          </a:extLst>
        </xdr:cNvPr>
        <xdr:cNvSpPr txBox="1"/>
      </xdr:nvSpPr>
      <xdr:spPr>
        <a:xfrm>
          <a:off x="6867602" y="136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49" name="n_4aveValue【福祉施設】&#10;一人当たり面積">
          <a:extLst>
            <a:ext uri="{FF2B5EF4-FFF2-40B4-BE49-F238E27FC236}">
              <a16:creationId xmlns:a16="http://schemas.microsoft.com/office/drawing/2014/main" id="{7CA9A903-E416-460E-8CC2-5A06620600C9}"/>
            </a:ext>
          </a:extLst>
        </xdr:cNvPr>
        <xdr:cNvSpPr txBox="1"/>
      </xdr:nvSpPr>
      <xdr:spPr>
        <a:xfrm>
          <a:off x="6067502" y="1365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101744</xdr:rowOff>
    </xdr:from>
    <xdr:ext cx="469744" cy="259045"/>
    <xdr:sp macro="" textlink="">
      <xdr:nvSpPr>
        <xdr:cNvPr id="250" name="n_2mainValue【福祉施設】&#10;一人当たり面積">
          <a:extLst>
            <a:ext uri="{FF2B5EF4-FFF2-40B4-BE49-F238E27FC236}">
              <a16:creationId xmlns:a16="http://schemas.microsoft.com/office/drawing/2014/main" id="{385417AD-2A70-4C6C-9C1F-FE4FA34859EF}"/>
            </a:ext>
          </a:extLst>
        </xdr:cNvPr>
        <xdr:cNvSpPr txBox="1"/>
      </xdr:nvSpPr>
      <xdr:spPr>
        <a:xfrm>
          <a:off x="7677227" y="1403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102506</xdr:rowOff>
    </xdr:from>
    <xdr:ext cx="469744" cy="259045"/>
    <xdr:sp macro="" textlink="">
      <xdr:nvSpPr>
        <xdr:cNvPr id="251" name="n_3mainValue【福祉施設】&#10;一人当たり面積">
          <a:extLst>
            <a:ext uri="{FF2B5EF4-FFF2-40B4-BE49-F238E27FC236}">
              <a16:creationId xmlns:a16="http://schemas.microsoft.com/office/drawing/2014/main" id="{7A5B5793-C262-49D2-BE4F-0BD5DD361B42}"/>
            </a:ext>
          </a:extLst>
        </xdr:cNvPr>
        <xdr:cNvSpPr txBox="1"/>
      </xdr:nvSpPr>
      <xdr:spPr>
        <a:xfrm>
          <a:off x="6867602" y="1404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103267</xdr:rowOff>
    </xdr:from>
    <xdr:ext cx="469744" cy="259045"/>
    <xdr:sp macro="" textlink="">
      <xdr:nvSpPr>
        <xdr:cNvPr id="252" name="n_4mainValue【福祉施設】&#10;一人当たり面積">
          <a:extLst>
            <a:ext uri="{FF2B5EF4-FFF2-40B4-BE49-F238E27FC236}">
              <a16:creationId xmlns:a16="http://schemas.microsoft.com/office/drawing/2014/main" id="{9EFADD55-A133-49B9-92AA-6CE7139EBE7F}"/>
            </a:ext>
          </a:extLst>
        </xdr:cNvPr>
        <xdr:cNvSpPr txBox="1"/>
      </xdr:nvSpPr>
      <xdr:spPr>
        <a:xfrm>
          <a:off x="6067502" y="140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a:extLst>
            <a:ext uri="{FF2B5EF4-FFF2-40B4-BE49-F238E27FC236}">
              <a16:creationId xmlns:a16="http://schemas.microsoft.com/office/drawing/2014/main" id="{DB456151-3269-4897-84FD-46D0570E1D9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a:extLst>
            <a:ext uri="{FF2B5EF4-FFF2-40B4-BE49-F238E27FC236}">
              <a16:creationId xmlns:a16="http://schemas.microsoft.com/office/drawing/2014/main" id="{FD12E847-0F71-4924-8AD9-4909D200121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a:extLst>
            <a:ext uri="{FF2B5EF4-FFF2-40B4-BE49-F238E27FC236}">
              <a16:creationId xmlns:a16="http://schemas.microsoft.com/office/drawing/2014/main" id="{1822D92B-E8CA-4ADE-9EE7-07D97AE9711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a:extLst>
            <a:ext uri="{FF2B5EF4-FFF2-40B4-BE49-F238E27FC236}">
              <a16:creationId xmlns:a16="http://schemas.microsoft.com/office/drawing/2014/main" id="{B9E85885-1B36-4377-B019-D1E5BF6DDC1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a:extLst>
            <a:ext uri="{FF2B5EF4-FFF2-40B4-BE49-F238E27FC236}">
              <a16:creationId xmlns:a16="http://schemas.microsoft.com/office/drawing/2014/main" id="{FA8804B6-0BAA-4403-BD83-A27D0A2360B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a:extLst>
            <a:ext uri="{FF2B5EF4-FFF2-40B4-BE49-F238E27FC236}">
              <a16:creationId xmlns:a16="http://schemas.microsoft.com/office/drawing/2014/main" id="{78141B6A-0E71-4508-BB36-A79C5206463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a:extLst>
            <a:ext uri="{FF2B5EF4-FFF2-40B4-BE49-F238E27FC236}">
              <a16:creationId xmlns:a16="http://schemas.microsoft.com/office/drawing/2014/main" id="{D592ADF0-FE92-492A-A060-729E1C14F90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a:extLst>
            <a:ext uri="{FF2B5EF4-FFF2-40B4-BE49-F238E27FC236}">
              <a16:creationId xmlns:a16="http://schemas.microsoft.com/office/drawing/2014/main" id="{94150832-1FB1-454E-AB29-5ECE31DAAB2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1" name="正方形/長方形 260">
          <a:extLst>
            <a:ext uri="{FF2B5EF4-FFF2-40B4-BE49-F238E27FC236}">
              <a16:creationId xmlns:a16="http://schemas.microsoft.com/office/drawing/2014/main" id="{EF507BDE-017A-49CE-8CD3-3CAA8C3C6AF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2" name="正方形/長方形 261">
          <a:extLst>
            <a:ext uri="{FF2B5EF4-FFF2-40B4-BE49-F238E27FC236}">
              <a16:creationId xmlns:a16="http://schemas.microsoft.com/office/drawing/2014/main" id="{05E86A34-F3B4-465B-9557-435294E1458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3" name="正方形/長方形 262">
          <a:extLst>
            <a:ext uri="{FF2B5EF4-FFF2-40B4-BE49-F238E27FC236}">
              <a16:creationId xmlns:a16="http://schemas.microsoft.com/office/drawing/2014/main" id="{F29A8941-DF97-41A4-A05D-CC89B0811A7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4" name="正方形/長方形 263">
          <a:extLst>
            <a:ext uri="{FF2B5EF4-FFF2-40B4-BE49-F238E27FC236}">
              <a16:creationId xmlns:a16="http://schemas.microsoft.com/office/drawing/2014/main" id="{B36B78D9-AB33-43E5-A03E-489C0EB7088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5" name="正方形/長方形 264">
          <a:extLst>
            <a:ext uri="{FF2B5EF4-FFF2-40B4-BE49-F238E27FC236}">
              <a16:creationId xmlns:a16="http://schemas.microsoft.com/office/drawing/2014/main" id="{E35DC733-2CD9-4456-B763-27F2CCF24FA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6" name="正方形/長方形 265">
          <a:extLst>
            <a:ext uri="{FF2B5EF4-FFF2-40B4-BE49-F238E27FC236}">
              <a16:creationId xmlns:a16="http://schemas.microsoft.com/office/drawing/2014/main" id="{B56B47A4-5555-4BA0-9B92-C3F9E60BE4B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7" name="正方形/長方形 266">
          <a:extLst>
            <a:ext uri="{FF2B5EF4-FFF2-40B4-BE49-F238E27FC236}">
              <a16:creationId xmlns:a16="http://schemas.microsoft.com/office/drawing/2014/main" id="{2E2AC5D4-E1C4-45A7-8040-8FF3EDEE316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8" name="正方形/長方形 267">
          <a:extLst>
            <a:ext uri="{FF2B5EF4-FFF2-40B4-BE49-F238E27FC236}">
              <a16:creationId xmlns:a16="http://schemas.microsoft.com/office/drawing/2014/main" id="{748B4842-9DF0-4125-924B-0C55691A5DEF}"/>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9" name="正方形/長方形 268">
          <a:extLst>
            <a:ext uri="{FF2B5EF4-FFF2-40B4-BE49-F238E27FC236}">
              <a16:creationId xmlns:a16="http://schemas.microsoft.com/office/drawing/2014/main" id="{D406C727-CB22-4233-8B31-DD6BBD74779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0" name="正方形/長方形 269">
          <a:extLst>
            <a:ext uri="{FF2B5EF4-FFF2-40B4-BE49-F238E27FC236}">
              <a16:creationId xmlns:a16="http://schemas.microsoft.com/office/drawing/2014/main" id="{66F72200-A740-402C-A7AE-5F57B3CD39C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1" name="正方形/長方形 270">
          <a:extLst>
            <a:ext uri="{FF2B5EF4-FFF2-40B4-BE49-F238E27FC236}">
              <a16:creationId xmlns:a16="http://schemas.microsoft.com/office/drawing/2014/main" id="{65348B68-F95A-427B-8EFA-C50CB4D4CB1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2" name="正方形/長方形 271">
          <a:extLst>
            <a:ext uri="{FF2B5EF4-FFF2-40B4-BE49-F238E27FC236}">
              <a16:creationId xmlns:a16="http://schemas.microsoft.com/office/drawing/2014/main" id="{776D4DCA-295A-467A-BCBD-C1FF5990C97F}"/>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3" name="正方形/長方形 272">
          <a:extLst>
            <a:ext uri="{FF2B5EF4-FFF2-40B4-BE49-F238E27FC236}">
              <a16:creationId xmlns:a16="http://schemas.microsoft.com/office/drawing/2014/main" id="{BC295607-0148-4976-9C72-983D445097A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4" name="正方形/長方形 273">
          <a:extLst>
            <a:ext uri="{FF2B5EF4-FFF2-40B4-BE49-F238E27FC236}">
              <a16:creationId xmlns:a16="http://schemas.microsoft.com/office/drawing/2014/main" id="{F3100107-9D8F-46BF-8293-9F54168B22A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5" name="正方形/長方形 274">
          <a:extLst>
            <a:ext uri="{FF2B5EF4-FFF2-40B4-BE49-F238E27FC236}">
              <a16:creationId xmlns:a16="http://schemas.microsoft.com/office/drawing/2014/main" id="{79E8FDF8-7394-4B8D-9A7C-A3D14C186C2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6" name="正方形/長方形 275">
          <a:extLst>
            <a:ext uri="{FF2B5EF4-FFF2-40B4-BE49-F238E27FC236}">
              <a16:creationId xmlns:a16="http://schemas.microsoft.com/office/drawing/2014/main" id="{605B9FE6-E39C-421D-ADE1-F327FF555863}"/>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7" name="正方形/長方形 276">
          <a:extLst>
            <a:ext uri="{FF2B5EF4-FFF2-40B4-BE49-F238E27FC236}">
              <a16:creationId xmlns:a16="http://schemas.microsoft.com/office/drawing/2014/main" id="{053810F6-3234-411B-801A-EA63272D36E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8" name="正方形/長方形 277">
          <a:extLst>
            <a:ext uri="{FF2B5EF4-FFF2-40B4-BE49-F238E27FC236}">
              <a16:creationId xmlns:a16="http://schemas.microsoft.com/office/drawing/2014/main" id="{B61FE967-9494-4425-A893-DCCF00D2A35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9" name="正方形/長方形 278">
          <a:extLst>
            <a:ext uri="{FF2B5EF4-FFF2-40B4-BE49-F238E27FC236}">
              <a16:creationId xmlns:a16="http://schemas.microsoft.com/office/drawing/2014/main" id="{27439D52-DB9A-431C-B6D0-C97BA787517C}"/>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0" name="正方形/長方形 279">
          <a:extLst>
            <a:ext uri="{FF2B5EF4-FFF2-40B4-BE49-F238E27FC236}">
              <a16:creationId xmlns:a16="http://schemas.microsoft.com/office/drawing/2014/main" id="{82FCAB5C-E1E2-4FFC-9351-6CAC6416686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1" name="正方形/長方形 280">
          <a:extLst>
            <a:ext uri="{FF2B5EF4-FFF2-40B4-BE49-F238E27FC236}">
              <a16:creationId xmlns:a16="http://schemas.microsoft.com/office/drawing/2014/main" id="{652EF6E6-0822-43A4-BCB8-5A1ED0B6E61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2" name="正方形/長方形 281">
          <a:extLst>
            <a:ext uri="{FF2B5EF4-FFF2-40B4-BE49-F238E27FC236}">
              <a16:creationId xmlns:a16="http://schemas.microsoft.com/office/drawing/2014/main" id="{3D78FEE7-2AE0-40DF-AA4A-617CFB16014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3" name="正方形/長方形 282">
          <a:extLst>
            <a:ext uri="{FF2B5EF4-FFF2-40B4-BE49-F238E27FC236}">
              <a16:creationId xmlns:a16="http://schemas.microsoft.com/office/drawing/2014/main" id="{CC058DAF-BA2F-4F7B-9057-00923DC6E47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4" name="正方形/長方形 283">
          <a:extLst>
            <a:ext uri="{FF2B5EF4-FFF2-40B4-BE49-F238E27FC236}">
              <a16:creationId xmlns:a16="http://schemas.microsoft.com/office/drawing/2014/main" id="{B0DA998C-F4BD-4066-9186-EB74EBCB3CCD}"/>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5" name="正方形/長方形 284">
          <a:extLst>
            <a:ext uri="{FF2B5EF4-FFF2-40B4-BE49-F238E27FC236}">
              <a16:creationId xmlns:a16="http://schemas.microsoft.com/office/drawing/2014/main" id="{7BE5A847-C327-45A9-AD10-0CC6538DC38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6" name="正方形/長方形 285">
          <a:extLst>
            <a:ext uri="{FF2B5EF4-FFF2-40B4-BE49-F238E27FC236}">
              <a16:creationId xmlns:a16="http://schemas.microsoft.com/office/drawing/2014/main" id="{A20E0CAC-19AD-4165-AC7F-6B35926F714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7" name="正方形/長方形 286">
          <a:extLst>
            <a:ext uri="{FF2B5EF4-FFF2-40B4-BE49-F238E27FC236}">
              <a16:creationId xmlns:a16="http://schemas.microsoft.com/office/drawing/2014/main" id="{53241793-1D97-48F4-A68D-A7A1C10640C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8" name="正方形/長方形 287">
          <a:extLst>
            <a:ext uri="{FF2B5EF4-FFF2-40B4-BE49-F238E27FC236}">
              <a16:creationId xmlns:a16="http://schemas.microsoft.com/office/drawing/2014/main" id="{B28BE78A-CF6E-4661-A2C4-4C23B3466CF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9" name="正方形/長方形 288">
          <a:extLst>
            <a:ext uri="{FF2B5EF4-FFF2-40B4-BE49-F238E27FC236}">
              <a16:creationId xmlns:a16="http://schemas.microsoft.com/office/drawing/2014/main" id="{FDCD3BA4-6349-4505-BD32-B619859FFA5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0" name="正方形/長方形 289">
          <a:extLst>
            <a:ext uri="{FF2B5EF4-FFF2-40B4-BE49-F238E27FC236}">
              <a16:creationId xmlns:a16="http://schemas.microsoft.com/office/drawing/2014/main" id="{8C466DCD-6282-44AF-B2B0-0F0B84EB0937}"/>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1" name="正方形/長方形 290">
          <a:extLst>
            <a:ext uri="{FF2B5EF4-FFF2-40B4-BE49-F238E27FC236}">
              <a16:creationId xmlns:a16="http://schemas.microsoft.com/office/drawing/2014/main" id="{F14C8696-EDAC-4171-9B43-18DB95592A51}"/>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2" name="正方形/長方形 291">
          <a:extLst>
            <a:ext uri="{FF2B5EF4-FFF2-40B4-BE49-F238E27FC236}">
              <a16:creationId xmlns:a16="http://schemas.microsoft.com/office/drawing/2014/main" id="{CDD8B75B-D18E-4ECF-AF65-29990001ABDA}"/>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3" name="正方形/長方形 292">
          <a:extLst>
            <a:ext uri="{FF2B5EF4-FFF2-40B4-BE49-F238E27FC236}">
              <a16:creationId xmlns:a16="http://schemas.microsoft.com/office/drawing/2014/main" id="{E053BB23-D4D1-422E-847A-8D6BA13785B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4" name="正方形/長方形 293">
          <a:extLst>
            <a:ext uri="{FF2B5EF4-FFF2-40B4-BE49-F238E27FC236}">
              <a16:creationId xmlns:a16="http://schemas.microsoft.com/office/drawing/2014/main" id="{BDA6A8DF-15E0-46CA-9ADD-41E3EE2E4D4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5" name="正方形/長方形 294">
          <a:extLst>
            <a:ext uri="{FF2B5EF4-FFF2-40B4-BE49-F238E27FC236}">
              <a16:creationId xmlns:a16="http://schemas.microsoft.com/office/drawing/2014/main" id="{188D2373-FA19-4F62-8048-1A95C50A0C8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6" name="正方形/長方形 295">
          <a:extLst>
            <a:ext uri="{FF2B5EF4-FFF2-40B4-BE49-F238E27FC236}">
              <a16:creationId xmlns:a16="http://schemas.microsoft.com/office/drawing/2014/main" id="{62F8130C-2477-47FD-AC00-BADF99CB54C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7" name="正方形/長方形 296">
          <a:extLst>
            <a:ext uri="{FF2B5EF4-FFF2-40B4-BE49-F238E27FC236}">
              <a16:creationId xmlns:a16="http://schemas.microsoft.com/office/drawing/2014/main" id="{83E7C5D9-67EA-4487-A74E-22C9C64695C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8" name="正方形/長方形 297">
          <a:extLst>
            <a:ext uri="{FF2B5EF4-FFF2-40B4-BE49-F238E27FC236}">
              <a16:creationId xmlns:a16="http://schemas.microsoft.com/office/drawing/2014/main" id="{D63019BF-17D9-4187-AF13-D40EBB7940D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9" name="正方形/長方形 298">
          <a:extLst>
            <a:ext uri="{FF2B5EF4-FFF2-40B4-BE49-F238E27FC236}">
              <a16:creationId xmlns:a16="http://schemas.microsoft.com/office/drawing/2014/main" id="{57A9C6E3-25F7-4AE4-A9C1-A79F397B805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0" name="正方形/長方形 299">
          <a:extLst>
            <a:ext uri="{FF2B5EF4-FFF2-40B4-BE49-F238E27FC236}">
              <a16:creationId xmlns:a16="http://schemas.microsoft.com/office/drawing/2014/main" id="{288694A3-A382-4B50-9B8E-0070D2489DE1}"/>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1" name="正方形/長方形 300">
          <a:extLst>
            <a:ext uri="{FF2B5EF4-FFF2-40B4-BE49-F238E27FC236}">
              <a16:creationId xmlns:a16="http://schemas.microsoft.com/office/drawing/2014/main" id="{88F823E9-D189-48B7-870A-42738EF9857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2" name="正方形/長方形 301">
          <a:extLst>
            <a:ext uri="{FF2B5EF4-FFF2-40B4-BE49-F238E27FC236}">
              <a16:creationId xmlns:a16="http://schemas.microsoft.com/office/drawing/2014/main" id="{F293A5F9-3D25-46A0-B7F7-D4874EA1EAF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3" name="正方形/長方形 302">
          <a:extLst>
            <a:ext uri="{FF2B5EF4-FFF2-40B4-BE49-F238E27FC236}">
              <a16:creationId xmlns:a16="http://schemas.microsoft.com/office/drawing/2014/main" id="{9991717A-60D2-4662-A9CA-97D79C3F712A}"/>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4" name="正方形/長方形 303">
          <a:extLst>
            <a:ext uri="{FF2B5EF4-FFF2-40B4-BE49-F238E27FC236}">
              <a16:creationId xmlns:a16="http://schemas.microsoft.com/office/drawing/2014/main" id="{7D3879FB-198B-4768-8F1F-71EC711002D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5" name="正方形/長方形 304">
          <a:extLst>
            <a:ext uri="{FF2B5EF4-FFF2-40B4-BE49-F238E27FC236}">
              <a16:creationId xmlns:a16="http://schemas.microsoft.com/office/drawing/2014/main" id="{3C3935F7-A0C6-491A-860B-D99D9205121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6" name="正方形/長方形 305">
          <a:extLst>
            <a:ext uri="{FF2B5EF4-FFF2-40B4-BE49-F238E27FC236}">
              <a16:creationId xmlns:a16="http://schemas.microsoft.com/office/drawing/2014/main" id="{B7100B54-B1B1-41BB-A862-C8874B2944E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7" name="正方形/長方形 306">
          <a:extLst>
            <a:ext uri="{FF2B5EF4-FFF2-40B4-BE49-F238E27FC236}">
              <a16:creationId xmlns:a16="http://schemas.microsoft.com/office/drawing/2014/main" id="{B4E53F8E-2BE8-4E8E-830C-3F4ED347ADE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8" name="正方形/長方形 307">
          <a:extLst>
            <a:ext uri="{FF2B5EF4-FFF2-40B4-BE49-F238E27FC236}">
              <a16:creationId xmlns:a16="http://schemas.microsoft.com/office/drawing/2014/main" id="{331C0839-0DA7-48DE-B556-02501C523E41}"/>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09" name="正方形/長方形 308">
          <a:extLst>
            <a:ext uri="{FF2B5EF4-FFF2-40B4-BE49-F238E27FC236}">
              <a16:creationId xmlns:a16="http://schemas.microsoft.com/office/drawing/2014/main" id="{0FDC0683-2627-443A-9384-42A578DED3C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10" name="正方形/長方形 309">
          <a:extLst>
            <a:ext uri="{FF2B5EF4-FFF2-40B4-BE49-F238E27FC236}">
              <a16:creationId xmlns:a16="http://schemas.microsoft.com/office/drawing/2014/main" id="{33402FC9-F62D-4D29-9A24-A2EB55D629C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11" name="正方形/長方形 310">
          <a:extLst>
            <a:ext uri="{FF2B5EF4-FFF2-40B4-BE49-F238E27FC236}">
              <a16:creationId xmlns:a16="http://schemas.microsoft.com/office/drawing/2014/main" id="{BFE67F4B-D72D-44C2-8F1E-D16A0A8E9A0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12" name="正方形/長方形 311">
          <a:extLst>
            <a:ext uri="{FF2B5EF4-FFF2-40B4-BE49-F238E27FC236}">
              <a16:creationId xmlns:a16="http://schemas.microsoft.com/office/drawing/2014/main" id="{D58C23E2-9411-4407-8878-0205678BB00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13" name="正方形/長方形 312">
          <a:extLst>
            <a:ext uri="{FF2B5EF4-FFF2-40B4-BE49-F238E27FC236}">
              <a16:creationId xmlns:a16="http://schemas.microsoft.com/office/drawing/2014/main" id="{312B5DD3-F5B5-492D-AF8B-68A27D2177A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14" name="正方形/長方形 313">
          <a:extLst>
            <a:ext uri="{FF2B5EF4-FFF2-40B4-BE49-F238E27FC236}">
              <a16:creationId xmlns:a16="http://schemas.microsoft.com/office/drawing/2014/main" id="{7683637D-5D0A-4568-B23B-40FD90FA0CA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15" name="正方形/長方形 314">
          <a:extLst>
            <a:ext uri="{FF2B5EF4-FFF2-40B4-BE49-F238E27FC236}">
              <a16:creationId xmlns:a16="http://schemas.microsoft.com/office/drawing/2014/main" id="{7C7E39CF-AACD-4694-80C1-9F5C8F771A9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16" name="正方形/長方形 315">
          <a:extLst>
            <a:ext uri="{FF2B5EF4-FFF2-40B4-BE49-F238E27FC236}">
              <a16:creationId xmlns:a16="http://schemas.microsoft.com/office/drawing/2014/main" id="{28888F29-8699-4A63-BA46-F5379EA8E34F}"/>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17" name="正方形/長方形 316">
          <a:extLst>
            <a:ext uri="{FF2B5EF4-FFF2-40B4-BE49-F238E27FC236}">
              <a16:creationId xmlns:a16="http://schemas.microsoft.com/office/drawing/2014/main" id="{4D66A767-7213-49E4-82D9-E16A10F0619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18" name="正方形/長方形 317">
          <a:extLst>
            <a:ext uri="{FF2B5EF4-FFF2-40B4-BE49-F238E27FC236}">
              <a16:creationId xmlns:a16="http://schemas.microsoft.com/office/drawing/2014/main" id="{73B11247-2EA3-40F2-ADB9-4E70CEFFF430}"/>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19" name="正方形/長方形 318">
          <a:extLst>
            <a:ext uri="{FF2B5EF4-FFF2-40B4-BE49-F238E27FC236}">
              <a16:creationId xmlns:a16="http://schemas.microsoft.com/office/drawing/2014/main" id="{F0AD12DA-0D8B-472E-A0AD-66679A7DBBF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20" name="正方形/長方形 319">
          <a:extLst>
            <a:ext uri="{FF2B5EF4-FFF2-40B4-BE49-F238E27FC236}">
              <a16:creationId xmlns:a16="http://schemas.microsoft.com/office/drawing/2014/main" id="{EDEBBF4F-6AB0-4016-8B5B-C03C9C3C4E3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21" name="正方形/長方形 320">
          <a:extLst>
            <a:ext uri="{FF2B5EF4-FFF2-40B4-BE49-F238E27FC236}">
              <a16:creationId xmlns:a16="http://schemas.microsoft.com/office/drawing/2014/main" id="{3A4E83B8-FDDE-44E2-9974-22DC03D9E10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22" name="正方形/長方形 321">
          <a:extLst>
            <a:ext uri="{FF2B5EF4-FFF2-40B4-BE49-F238E27FC236}">
              <a16:creationId xmlns:a16="http://schemas.microsoft.com/office/drawing/2014/main" id="{30A4632E-B0C7-4751-8AC0-0C5D042A7B3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23" name="正方形/長方形 322">
          <a:extLst>
            <a:ext uri="{FF2B5EF4-FFF2-40B4-BE49-F238E27FC236}">
              <a16:creationId xmlns:a16="http://schemas.microsoft.com/office/drawing/2014/main" id="{9287CD45-44A8-4F6C-B31A-A2C8451CEB0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4" name="正方形/長方形 323">
          <a:extLst>
            <a:ext uri="{FF2B5EF4-FFF2-40B4-BE49-F238E27FC236}">
              <a16:creationId xmlns:a16="http://schemas.microsoft.com/office/drawing/2014/main" id="{47373DA6-70C6-4E6D-80BE-67A594ED5D4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25" name="テキスト ボックス 324">
          <a:extLst>
            <a:ext uri="{FF2B5EF4-FFF2-40B4-BE49-F238E27FC236}">
              <a16:creationId xmlns:a16="http://schemas.microsoft.com/office/drawing/2014/main" id="{4346935E-4B74-411B-A821-0228A1C3C78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26" name="直線コネクタ 325">
          <a:extLst>
            <a:ext uri="{FF2B5EF4-FFF2-40B4-BE49-F238E27FC236}">
              <a16:creationId xmlns:a16="http://schemas.microsoft.com/office/drawing/2014/main" id="{FA69BF83-932C-495E-B8B4-04A06DFE6F0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27" name="テキスト ボックス 326">
          <a:extLst>
            <a:ext uri="{FF2B5EF4-FFF2-40B4-BE49-F238E27FC236}">
              <a16:creationId xmlns:a16="http://schemas.microsoft.com/office/drawing/2014/main" id="{4EF9158D-0CA2-4B5F-8109-63F24D63A36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28" name="直線コネクタ 327">
          <a:extLst>
            <a:ext uri="{FF2B5EF4-FFF2-40B4-BE49-F238E27FC236}">
              <a16:creationId xmlns:a16="http://schemas.microsoft.com/office/drawing/2014/main" id="{B4200D2D-0567-4051-AD4A-4A102B248B7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29" name="テキスト ボックス 328">
          <a:extLst>
            <a:ext uri="{FF2B5EF4-FFF2-40B4-BE49-F238E27FC236}">
              <a16:creationId xmlns:a16="http://schemas.microsoft.com/office/drawing/2014/main" id="{1E4920C4-9EB8-4433-B1F7-DDE68567ADC1}"/>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30" name="直線コネクタ 329">
          <a:extLst>
            <a:ext uri="{FF2B5EF4-FFF2-40B4-BE49-F238E27FC236}">
              <a16:creationId xmlns:a16="http://schemas.microsoft.com/office/drawing/2014/main" id="{A083723A-C096-48F1-8ED4-77C142FEE501}"/>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31" name="テキスト ボックス 330">
          <a:extLst>
            <a:ext uri="{FF2B5EF4-FFF2-40B4-BE49-F238E27FC236}">
              <a16:creationId xmlns:a16="http://schemas.microsoft.com/office/drawing/2014/main" id="{0830A261-23D3-4656-A75E-72A0E9E0700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32" name="直線コネクタ 331">
          <a:extLst>
            <a:ext uri="{FF2B5EF4-FFF2-40B4-BE49-F238E27FC236}">
              <a16:creationId xmlns:a16="http://schemas.microsoft.com/office/drawing/2014/main" id="{5F644281-EAC0-423C-9217-D232684E2C41}"/>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33" name="テキスト ボックス 332">
          <a:extLst>
            <a:ext uri="{FF2B5EF4-FFF2-40B4-BE49-F238E27FC236}">
              <a16:creationId xmlns:a16="http://schemas.microsoft.com/office/drawing/2014/main" id="{4C62B2E0-E772-4AC3-9E51-D30CA0F669B7}"/>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34" name="直線コネクタ 333">
          <a:extLst>
            <a:ext uri="{FF2B5EF4-FFF2-40B4-BE49-F238E27FC236}">
              <a16:creationId xmlns:a16="http://schemas.microsoft.com/office/drawing/2014/main" id="{BB27BDF3-BDC0-410E-AC71-A591D03F8675}"/>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35" name="テキスト ボックス 334">
          <a:extLst>
            <a:ext uri="{FF2B5EF4-FFF2-40B4-BE49-F238E27FC236}">
              <a16:creationId xmlns:a16="http://schemas.microsoft.com/office/drawing/2014/main" id="{CA2FFEB9-6B9F-4BDE-832E-5A366478B817}"/>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36" name="直線コネクタ 335">
          <a:extLst>
            <a:ext uri="{FF2B5EF4-FFF2-40B4-BE49-F238E27FC236}">
              <a16:creationId xmlns:a16="http://schemas.microsoft.com/office/drawing/2014/main" id="{FA0E857A-D37E-44BE-BEA9-067084DE473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37" name="テキスト ボックス 336">
          <a:extLst>
            <a:ext uri="{FF2B5EF4-FFF2-40B4-BE49-F238E27FC236}">
              <a16:creationId xmlns:a16="http://schemas.microsoft.com/office/drawing/2014/main" id="{E16C88DD-FFCB-47BB-8F45-F6E3A67998A1}"/>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38" name="直線コネクタ 337">
          <a:extLst>
            <a:ext uri="{FF2B5EF4-FFF2-40B4-BE49-F238E27FC236}">
              <a16:creationId xmlns:a16="http://schemas.microsoft.com/office/drawing/2014/main" id="{AD190FF3-622A-45B0-B0C7-21917F40422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39" name="テキスト ボックス 338">
          <a:extLst>
            <a:ext uri="{FF2B5EF4-FFF2-40B4-BE49-F238E27FC236}">
              <a16:creationId xmlns:a16="http://schemas.microsoft.com/office/drawing/2014/main" id="{089BCC3C-266F-4B35-9AB3-6DBD48D63700}"/>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40" name="直線コネクタ 339">
          <a:extLst>
            <a:ext uri="{FF2B5EF4-FFF2-40B4-BE49-F238E27FC236}">
              <a16:creationId xmlns:a16="http://schemas.microsoft.com/office/drawing/2014/main" id="{B35369DA-38A5-47BE-8C28-B23BA198FBF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1" name="【庁舎】&#10;有形固定資産減価償却率グラフ枠">
          <a:extLst>
            <a:ext uri="{FF2B5EF4-FFF2-40B4-BE49-F238E27FC236}">
              <a16:creationId xmlns:a16="http://schemas.microsoft.com/office/drawing/2014/main" id="{8FA65EA8-C1CB-4F43-B45D-AC3C5FF46C8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342" name="直線コネクタ 341">
          <a:extLst>
            <a:ext uri="{FF2B5EF4-FFF2-40B4-BE49-F238E27FC236}">
              <a16:creationId xmlns:a16="http://schemas.microsoft.com/office/drawing/2014/main" id="{095D1BBD-0739-4E53-B332-6BCC89AD65EF}"/>
            </a:ext>
          </a:extLst>
        </xdr:cNvPr>
        <xdr:cNvCxnSpPr/>
      </xdr:nvCxnSpPr>
      <xdr:spPr>
        <a:xfrm flipV="1">
          <a:off x="14696439" y="16295461"/>
          <a:ext cx="0" cy="157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43" name="【庁舎】&#10;有形固定資産減価償却率最小値テキスト">
          <a:extLst>
            <a:ext uri="{FF2B5EF4-FFF2-40B4-BE49-F238E27FC236}">
              <a16:creationId xmlns:a16="http://schemas.microsoft.com/office/drawing/2014/main" id="{C250DEE1-3FDF-491D-8732-F7210A147262}"/>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44" name="直線コネクタ 343">
          <a:extLst>
            <a:ext uri="{FF2B5EF4-FFF2-40B4-BE49-F238E27FC236}">
              <a16:creationId xmlns:a16="http://schemas.microsoft.com/office/drawing/2014/main" id="{55F3BFAB-1022-4217-A365-491F7A637A2A}"/>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345" name="【庁舎】&#10;有形固定資産減価償却率最大値テキスト">
          <a:extLst>
            <a:ext uri="{FF2B5EF4-FFF2-40B4-BE49-F238E27FC236}">
              <a16:creationId xmlns:a16="http://schemas.microsoft.com/office/drawing/2014/main" id="{1456D07F-C951-4426-8C3D-54809A0F1A8A}"/>
            </a:ext>
          </a:extLst>
        </xdr:cNvPr>
        <xdr:cNvSpPr txBox="1"/>
      </xdr:nvSpPr>
      <xdr:spPr>
        <a:xfrm>
          <a:off x="14735175" y="16070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346" name="直線コネクタ 345">
          <a:extLst>
            <a:ext uri="{FF2B5EF4-FFF2-40B4-BE49-F238E27FC236}">
              <a16:creationId xmlns:a16="http://schemas.microsoft.com/office/drawing/2014/main" id="{AC8BB22F-6FDA-4AA4-A559-35CC67BC3193}"/>
            </a:ext>
          </a:extLst>
        </xdr:cNvPr>
        <xdr:cNvCxnSpPr/>
      </xdr:nvCxnSpPr>
      <xdr:spPr>
        <a:xfrm>
          <a:off x="14611350" y="16295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347" name="【庁舎】&#10;有形固定資産減価償却率平均値テキスト">
          <a:extLst>
            <a:ext uri="{FF2B5EF4-FFF2-40B4-BE49-F238E27FC236}">
              <a16:creationId xmlns:a16="http://schemas.microsoft.com/office/drawing/2014/main" id="{934A3A67-F682-4425-92DB-4ACD2C9485C6}"/>
            </a:ext>
          </a:extLst>
        </xdr:cNvPr>
        <xdr:cNvSpPr txBox="1"/>
      </xdr:nvSpPr>
      <xdr:spPr>
        <a:xfrm>
          <a:off x="14735175" y="16956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348" name="フローチャート: 判断 347">
          <a:extLst>
            <a:ext uri="{FF2B5EF4-FFF2-40B4-BE49-F238E27FC236}">
              <a16:creationId xmlns:a16="http://schemas.microsoft.com/office/drawing/2014/main" id="{8769547C-8140-4CEB-B46A-895573F713DA}"/>
            </a:ext>
          </a:extLst>
        </xdr:cNvPr>
        <xdr:cNvSpPr/>
      </xdr:nvSpPr>
      <xdr:spPr>
        <a:xfrm>
          <a:off x="14649450" y="169808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349" name="フローチャート: 判断 348">
          <a:extLst>
            <a:ext uri="{FF2B5EF4-FFF2-40B4-BE49-F238E27FC236}">
              <a16:creationId xmlns:a16="http://schemas.microsoft.com/office/drawing/2014/main" id="{0C38B735-A0D9-46B7-88FD-8A031B0F9CBF}"/>
            </a:ext>
          </a:extLst>
        </xdr:cNvPr>
        <xdr:cNvSpPr/>
      </xdr:nvSpPr>
      <xdr:spPr>
        <a:xfrm>
          <a:off x="13887450" y="16963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350" name="フローチャート: 判断 349">
          <a:extLst>
            <a:ext uri="{FF2B5EF4-FFF2-40B4-BE49-F238E27FC236}">
              <a16:creationId xmlns:a16="http://schemas.microsoft.com/office/drawing/2014/main" id="{982B568A-6473-4237-BE91-7AAB35C8B91F}"/>
            </a:ext>
          </a:extLst>
        </xdr:cNvPr>
        <xdr:cNvSpPr/>
      </xdr:nvSpPr>
      <xdr:spPr>
        <a:xfrm>
          <a:off x="13096875" y="17018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351" name="フローチャート: 判断 350">
          <a:extLst>
            <a:ext uri="{FF2B5EF4-FFF2-40B4-BE49-F238E27FC236}">
              <a16:creationId xmlns:a16="http://schemas.microsoft.com/office/drawing/2014/main" id="{83E28924-ABF5-49C5-B56D-63AC2D125AFF}"/>
            </a:ext>
          </a:extLst>
        </xdr:cNvPr>
        <xdr:cNvSpPr/>
      </xdr:nvSpPr>
      <xdr:spPr>
        <a:xfrm>
          <a:off x="12296775" y="170610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352" name="フローチャート: 判断 351">
          <a:extLst>
            <a:ext uri="{FF2B5EF4-FFF2-40B4-BE49-F238E27FC236}">
              <a16:creationId xmlns:a16="http://schemas.microsoft.com/office/drawing/2014/main" id="{B11482B7-F788-452E-ACFD-FF3203C7C0C0}"/>
            </a:ext>
          </a:extLst>
        </xdr:cNvPr>
        <xdr:cNvSpPr/>
      </xdr:nvSpPr>
      <xdr:spPr>
        <a:xfrm>
          <a:off x="11487150" y="17137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9C8B8478-73E7-4E26-B132-6DA0CC8AC79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3909128B-0189-4C5F-9F5F-8D897C5EE15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B3982911-4BAC-4C68-89EE-DD82007B778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CDB00891-5375-49E7-BE25-F8201DE2F72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169AC3DE-A680-423B-A856-C5935D9DFAD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134801</xdr:rowOff>
    </xdr:from>
    <xdr:to>
      <xdr:col>76</xdr:col>
      <xdr:colOff>165100</xdr:colOff>
      <xdr:row>108</xdr:row>
      <xdr:rowOff>64951</xdr:rowOff>
    </xdr:to>
    <xdr:sp macro="" textlink="">
      <xdr:nvSpPr>
        <xdr:cNvPr id="358" name="楕円 357">
          <a:extLst>
            <a:ext uri="{FF2B5EF4-FFF2-40B4-BE49-F238E27FC236}">
              <a16:creationId xmlns:a16="http://schemas.microsoft.com/office/drawing/2014/main" id="{A3DDD80F-8A93-4EB5-A204-90ED8CC36805}"/>
            </a:ext>
          </a:extLst>
        </xdr:cNvPr>
        <xdr:cNvSpPr/>
      </xdr:nvSpPr>
      <xdr:spPr>
        <a:xfrm>
          <a:off x="13096875" y="176227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93980</xdr:rowOff>
    </xdr:from>
    <xdr:to>
      <xdr:col>72</xdr:col>
      <xdr:colOff>38100</xdr:colOff>
      <xdr:row>108</xdr:row>
      <xdr:rowOff>24130</xdr:rowOff>
    </xdr:to>
    <xdr:sp macro="" textlink="">
      <xdr:nvSpPr>
        <xdr:cNvPr id="359" name="楕円 358">
          <a:extLst>
            <a:ext uri="{FF2B5EF4-FFF2-40B4-BE49-F238E27FC236}">
              <a16:creationId xmlns:a16="http://schemas.microsoft.com/office/drawing/2014/main" id="{95AA087C-18F5-4515-92FA-17C4FBE38635}"/>
            </a:ext>
          </a:extLst>
        </xdr:cNvPr>
        <xdr:cNvSpPr/>
      </xdr:nvSpPr>
      <xdr:spPr>
        <a:xfrm>
          <a:off x="12296775" y="175818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144780</xdr:rowOff>
    </xdr:from>
    <xdr:to>
      <xdr:col>76</xdr:col>
      <xdr:colOff>114300</xdr:colOff>
      <xdr:row>108</xdr:row>
      <xdr:rowOff>14151</xdr:rowOff>
    </xdr:to>
    <xdr:cxnSp macro="">
      <xdr:nvCxnSpPr>
        <xdr:cNvPr id="360" name="直線コネクタ 359">
          <a:extLst>
            <a:ext uri="{FF2B5EF4-FFF2-40B4-BE49-F238E27FC236}">
              <a16:creationId xmlns:a16="http://schemas.microsoft.com/office/drawing/2014/main" id="{2EF331E0-ADFD-45D5-8901-CF0E36DA7FC9}"/>
            </a:ext>
          </a:extLst>
        </xdr:cNvPr>
        <xdr:cNvCxnSpPr/>
      </xdr:nvCxnSpPr>
      <xdr:spPr>
        <a:xfrm>
          <a:off x="12344400" y="17629505"/>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61323</xdr:rowOff>
    </xdr:from>
    <xdr:to>
      <xdr:col>67</xdr:col>
      <xdr:colOff>101600</xdr:colOff>
      <xdr:row>107</xdr:row>
      <xdr:rowOff>162923</xdr:rowOff>
    </xdr:to>
    <xdr:sp macro="" textlink="">
      <xdr:nvSpPr>
        <xdr:cNvPr id="361" name="楕円 360">
          <a:extLst>
            <a:ext uri="{FF2B5EF4-FFF2-40B4-BE49-F238E27FC236}">
              <a16:creationId xmlns:a16="http://schemas.microsoft.com/office/drawing/2014/main" id="{F478817D-B426-4091-BBC9-FF978353ED4B}"/>
            </a:ext>
          </a:extLst>
        </xdr:cNvPr>
        <xdr:cNvSpPr/>
      </xdr:nvSpPr>
      <xdr:spPr>
        <a:xfrm>
          <a:off x="11487150" y="175523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112123</xdr:rowOff>
    </xdr:from>
    <xdr:to>
      <xdr:col>71</xdr:col>
      <xdr:colOff>177800</xdr:colOff>
      <xdr:row>107</xdr:row>
      <xdr:rowOff>144780</xdr:rowOff>
    </xdr:to>
    <xdr:cxnSp macro="">
      <xdr:nvCxnSpPr>
        <xdr:cNvPr id="362" name="直線コネクタ 361">
          <a:extLst>
            <a:ext uri="{FF2B5EF4-FFF2-40B4-BE49-F238E27FC236}">
              <a16:creationId xmlns:a16="http://schemas.microsoft.com/office/drawing/2014/main" id="{03528D93-987B-4D25-ABB8-00CFFED2E169}"/>
            </a:ext>
          </a:extLst>
        </xdr:cNvPr>
        <xdr:cNvCxnSpPr/>
      </xdr:nvCxnSpPr>
      <xdr:spPr>
        <a:xfrm>
          <a:off x="11534775" y="17600023"/>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363" name="n_1aveValue【庁舎】&#10;有形固定資産減価償却率">
          <a:extLst>
            <a:ext uri="{FF2B5EF4-FFF2-40B4-BE49-F238E27FC236}">
              <a16:creationId xmlns:a16="http://schemas.microsoft.com/office/drawing/2014/main" id="{E05DEA73-EA26-4329-875D-AE334DCF9FF2}"/>
            </a:ext>
          </a:extLst>
        </xdr:cNvPr>
        <xdr:cNvSpPr txBox="1"/>
      </xdr:nvSpPr>
      <xdr:spPr>
        <a:xfrm>
          <a:off x="13745219" y="1673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364" name="n_2aveValue【庁舎】&#10;有形固定資産減価償却率">
          <a:extLst>
            <a:ext uri="{FF2B5EF4-FFF2-40B4-BE49-F238E27FC236}">
              <a16:creationId xmlns:a16="http://schemas.microsoft.com/office/drawing/2014/main" id="{DDB503AE-4437-481F-8D84-2C2A6243997D}"/>
            </a:ext>
          </a:extLst>
        </xdr:cNvPr>
        <xdr:cNvSpPr txBox="1"/>
      </xdr:nvSpPr>
      <xdr:spPr>
        <a:xfrm>
          <a:off x="12964169"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365" name="n_3aveValue【庁舎】&#10;有形固定資産減価償却率">
          <a:extLst>
            <a:ext uri="{FF2B5EF4-FFF2-40B4-BE49-F238E27FC236}">
              <a16:creationId xmlns:a16="http://schemas.microsoft.com/office/drawing/2014/main" id="{C59E1C26-E68F-47FA-925D-5C5A6300CF07}"/>
            </a:ext>
          </a:extLst>
        </xdr:cNvPr>
        <xdr:cNvSpPr txBox="1"/>
      </xdr:nvSpPr>
      <xdr:spPr>
        <a:xfrm>
          <a:off x="12164069"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366" name="n_4aveValue【庁舎】&#10;有形固定資産減価償却率">
          <a:extLst>
            <a:ext uri="{FF2B5EF4-FFF2-40B4-BE49-F238E27FC236}">
              <a16:creationId xmlns:a16="http://schemas.microsoft.com/office/drawing/2014/main" id="{21292D3D-55F7-4383-97B7-5AE48A7DC38F}"/>
            </a:ext>
          </a:extLst>
        </xdr:cNvPr>
        <xdr:cNvSpPr txBox="1"/>
      </xdr:nvSpPr>
      <xdr:spPr>
        <a:xfrm>
          <a:off x="1135444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56078</xdr:rowOff>
    </xdr:from>
    <xdr:ext cx="405111" cy="259045"/>
    <xdr:sp macro="" textlink="">
      <xdr:nvSpPr>
        <xdr:cNvPr id="367" name="n_2mainValue【庁舎】&#10;有形固定資産減価償却率">
          <a:extLst>
            <a:ext uri="{FF2B5EF4-FFF2-40B4-BE49-F238E27FC236}">
              <a16:creationId xmlns:a16="http://schemas.microsoft.com/office/drawing/2014/main" id="{BD9AC8BA-000D-477D-9C33-7D2FD90654AD}"/>
            </a:ext>
          </a:extLst>
        </xdr:cNvPr>
        <xdr:cNvSpPr txBox="1"/>
      </xdr:nvSpPr>
      <xdr:spPr>
        <a:xfrm>
          <a:off x="12964169"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15257</xdr:rowOff>
    </xdr:from>
    <xdr:ext cx="405111" cy="259045"/>
    <xdr:sp macro="" textlink="">
      <xdr:nvSpPr>
        <xdr:cNvPr id="368" name="n_3mainValue【庁舎】&#10;有形固定資産減価償却率">
          <a:extLst>
            <a:ext uri="{FF2B5EF4-FFF2-40B4-BE49-F238E27FC236}">
              <a16:creationId xmlns:a16="http://schemas.microsoft.com/office/drawing/2014/main" id="{AEC56F94-7B1E-46EB-B700-583A6FD40771}"/>
            </a:ext>
          </a:extLst>
        </xdr:cNvPr>
        <xdr:cNvSpPr txBox="1"/>
      </xdr:nvSpPr>
      <xdr:spPr>
        <a:xfrm>
          <a:off x="12164069"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154050</xdr:rowOff>
    </xdr:from>
    <xdr:ext cx="405111" cy="259045"/>
    <xdr:sp macro="" textlink="">
      <xdr:nvSpPr>
        <xdr:cNvPr id="369" name="n_4mainValue【庁舎】&#10;有形固定資産減価償却率">
          <a:extLst>
            <a:ext uri="{FF2B5EF4-FFF2-40B4-BE49-F238E27FC236}">
              <a16:creationId xmlns:a16="http://schemas.microsoft.com/office/drawing/2014/main" id="{941A8751-4A6E-4ECD-87E5-BB155B49F3D2}"/>
            </a:ext>
          </a:extLst>
        </xdr:cNvPr>
        <xdr:cNvSpPr txBox="1"/>
      </xdr:nvSpPr>
      <xdr:spPr>
        <a:xfrm>
          <a:off x="113544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70" name="正方形/長方形 369">
          <a:extLst>
            <a:ext uri="{FF2B5EF4-FFF2-40B4-BE49-F238E27FC236}">
              <a16:creationId xmlns:a16="http://schemas.microsoft.com/office/drawing/2014/main" id="{9D675230-D911-41C3-940B-FE81A8DD204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71" name="正方形/長方形 370">
          <a:extLst>
            <a:ext uri="{FF2B5EF4-FFF2-40B4-BE49-F238E27FC236}">
              <a16:creationId xmlns:a16="http://schemas.microsoft.com/office/drawing/2014/main" id="{2480316E-C164-444B-86FD-CFD091CF011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72" name="正方形/長方形 371">
          <a:extLst>
            <a:ext uri="{FF2B5EF4-FFF2-40B4-BE49-F238E27FC236}">
              <a16:creationId xmlns:a16="http://schemas.microsoft.com/office/drawing/2014/main" id="{39C34A13-99F1-4147-8568-70D0BB6C6F4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73" name="正方形/長方形 372">
          <a:extLst>
            <a:ext uri="{FF2B5EF4-FFF2-40B4-BE49-F238E27FC236}">
              <a16:creationId xmlns:a16="http://schemas.microsoft.com/office/drawing/2014/main" id="{F5097420-5C4F-4B52-BA7F-0ED16E8802F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74" name="正方形/長方形 373">
          <a:extLst>
            <a:ext uri="{FF2B5EF4-FFF2-40B4-BE49-F238E27FC236}">
              <a16:creationId xmlns:a16="http://schemas.microsoft.com/office/drawing/2014/main" id="{3E6B95EC-D1AC-4392-941C-0553CDFC5469}"/>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75" name="正方形/長方形 374">
          <a:extLst>
            <a:ext uri="{FF2B5EF4-FFF2-40B4-BE49-F238E27FC236}">
              <a16:creationId xmlns:a16="http://schemas.microsoft.com/office/drawing/2014/main" id="{4DD8FDD0-EE7D-4DBF-9298-4F3CECCB384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76" name="正方形/長方形 375">
          <a:extLst>
            <a:ext uri="{FF2B5EF4-FFF2-40B4-BE49-F238E27FC236}">
              <a16:creationId xmlns:a16="http://schemas.microsoft.com/office/drawing/2014/main" id="{5341BDE3-C9B2-4899-BF25-97A83A07A29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7" name="正方形/長方形 376">
          <a:extLst>
            <a:ext uri="{FF2B5EF4-FFF2-40B4-BE49-F238E27FC236}">
              <a16:creationId xmlns:a16="http://schemas.microsoft.com/office/drawing/2014/main" id="{AB887568-FC4E-4021-B4FB-3E642E2CBEA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78" name="テキスト ボックス 377">
          <a:extLst>
            <a:ext uri="{FF2B5EF4-FFF2-40B4-BE49-F238E27FC236}">
              <a16:creationId xmlns:a16="http://schemas.microsoft.com/office/drawing/2014/main" id="{AFFDF7AF-89DF-4115-AFA1-371233F7211B}"/>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79" name="直線コネクタ 378">
          <a:extLst>
            <a:ext uri="{FF2B5EF4-FFF2-40B4-BE49-F238E27FC236}">
              <a16:creationId xmlns:a16="http://schemas.microsoft.com/office/drawing/2014/main" id="{9B4F7D58-4A84-41F5-BB9E-BD5733ABF6D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80" name="直線コネクタ 379">
          <a:extLst>
            <a:ext uri="{FF2B5EF4-FFF2-40B4-BE49-F238E27FC236}">
              <a16:creationId xmlns:a16="http://schemas.microsoft.com/office/drawing/2014/main" id="{E39059A7-3F52-45E6-A939-2D7DE43CCC34}"/>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81" name="テキスト ボックス 380">
          <a:extLst>
            <a:ext uri="{FF2B5EF4-FFF2-40B4-BE49-F238E27FC236}">
              <a16:creationId xmlns:a16="http://schemas.microsoft.com/office/drawing/2014/main" id="{1F04BAAA-D094-426C-85E8-967A29000F29}"/>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82" name="直線コネクタ 381">
          <a:extLst>
            <a:ext uri="{FF2B5EF4-FFF2-40B4-BE49-F238E27FC236}">
              <a16:creationId xmlns:a16="http://schemas.microsoft.com/office/drawing/2014/main" id="{04868BC9-4A15-4FF4-92AE-5DE254DEF0CF}"/>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83" name="テキスト ボックス 382">
          <a:extLst>
            <a:ext uri="{FF2B5EF4-FFF2-40B4-BE49-F238E27FC236}">
              <a16:creationId xmlns:a16="http://schemas.microsoft.com/office/drawing/2014/main" id="{8DB56B43-501C-4A89-A8B2-AC61065B6E00}"/>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84" name="直線コネクタ 383">
          <a:extLst>
            <a:ext uri="{FF2B5EF4-FFF2-40B4-BE49-F238E27FC236}">
              <a16:creationId xmlns:a16="http://schemas.microsoft.com/office/drawing/2014/main" id="{9E0CE360-59E9-4B5F-BBC2-83B6F436D75D}"/>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85" name="テキスト ボックス 384">
          <a:extLst>
            <a:ext uri="{FF2B5EF4-FFF2-40B4-BE49-F238E27FC236}">
              <a16:creationId xmlns:a16="http://schemas.microsoft.com/office/drawing/2014/main" id="{B457C72D-1433-4704-898A-89E13118E6A1}"/>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86" name="直線コネクタ 385">
          <a:extLst>
            <a:ext uri="{FF2B5EF4-FFF2-40B4-BE49-F238E27FC236}">
              <a16:creationId xmlns:a16="http://schemas.microsoft.com/office/drawing/2014/main" id="{00275EAE-4F2B-424C-BC07-0A67F72D4B0E}"/>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87" name="テキスト ボックス 386">
          <a:extLst>
            <a:ext uri="{FF2B5EF4-FFF2-40B4-BE49-F238E27FC236}">
              <a16:creationId xmlns:a16="http://schemas.microsoft.com/office/drawing/2014/main" id="{8D2A8606-AF36-4464-BA9C-AEFB31784CB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88" name="直線コネクタ 387">
          <a:extLst>
            <a:ext uri="{FF2B5EF4-FFF2-40B4-BE49-F238E27FC236}">
              <a16:creationId xmlns:a16="http://schemas.microsoft.com/office/drawing/2014/main" id="{F4F8BAC8-07EA-49E5-9A4C-D3002C248DC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89" name="テキスト ボックス 388">
          <a:extLst>
            <a:ext uri="{FF2B5EF4-FFF2-40B4-BE49-F238E27FC236}">
              <a16:creationId xmlns:a16="http://schemas.microsoft.com/office/drawing/2014/main" id="{882E07D4-A813-410F-A527-F62462FAFD0A}"/>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90" name="【庁舎】&#10;一人当たり面積グラフ枠">
          <a:extLst>
            <a:ext uri="{FF2B5EF4-FFF2-40B4-BE49-F238E27FC236}">
              <a16:creationId xmlns:a16="http://schemas.microsoft.com/office/drawing/2014/main" id="{38872C7F-99C6-4C57-96F1-229AE0CA557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391" name="直線コネクタ 390">
          <a:extLst>
            <a:ext uri="{FF2B5EF4-FFF2-40B4-BE49-F238E27FC236}">
              <a16:creationId xmlns:a16="http://schemas.microsoft.com/office/drawing/2014/main" id="{0E8516A2-7B09-4A1A-86E5-5A580D9E18D0}"/>
            </a:ext>
          </a:extLst>
        </xdr:cNvPr>
        <xdr:cNvCxnSpPr/>
      </xdr:nvCxnSpPr>
      <xdr:spPr>
        <a:xfrm flipV="1">
          <a:off x="19954239" y="16484676"/>
          <a:ext cx="0" cy="1153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392" name="【庁舎】&#10;一人当たり面積最小値テキスト">
          <a:extLst>
            <a:ext uri="{FF2B5EF4-FFF2-40B4-BE49-F238E27FC236}">
              <a16:creationId xmlns:a16="http://schemas.microsoft.com/office/drawing/2014/main" id="{5D8D6695-0CE8-4F13-BE0A-4798D48FD95A}"/>
            </a:ext>
          </a:extLst>
        </xdr:cNvPr>
        <xdr:cNvSpPr txBox="1"/>
      </xdr:nvSpPr>
      <xdr:spPr>
        <a:xfrm>
          <a:off x="19992975" y="1764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393" name="直線コネクタ 392">
          <a:extLst>
            <a:ext uri="{FF2B5EF4-FFF2-40B4-BE49-F238E27FC236}">
              <a16:creationId xmlns:a16="http://schemas.microsoft.com/office/drawing/2014/main" id="{569EEAAC-B181-465A-9CC2-224E8ADD08C8}"/>
            </a:ext>
          </a:extLst>
        </xdr:cNvPr>
        <xdr:cNvCxnSpPr/>
      </xdr:nvCxnSpPr>
      <xdr:spPr>
        <a:xfrm>
          <a:off x="19878675" y="176377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394" name="【庁舎】&#10;一人当たり面積最大値テキスト">
          <a:extLst>
            <a:ext uri="{FF2B5EF4-FFF2-40B4-BE49-F238E27FC236}">
              <a16:creationId xmlns:a16="http://schemas.microsoft.com/office/drawing/2014/main" id="{3722694D-AE88-47FA-A0DD-89068414F919}"/>
            </a:ext>
          </a:extLst>
        </xdr:cNvPr>
        <xdr:cNvSpPr txBox="1"/>
      </xdr:nvSpPr>
      <xdr:spPr>
        <a:xfrm>
          <a:off x="19992975" y="162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395" name="直線コネクタ 394">
          <a:extLst>
            <a:ext uri="{FF2B5EF4-FFF2-40B4-BE49-F238E27FC236}">
              <a16:creationId xmlns:a16="http://schemas.microsoft.com/office/drawing/2014/main" id="{5979E741-2E37-4956-BC60-1615BE3B3DA6}"/>
            </a:ext>
          </a:extLst>
        </xdr:cNvPr>
        <xdr:cNvCxnSpPr/>
      </xdr:nvCxnSpPr>
      <xdr:spPr>
        <a:xfrm>
          <a:off x="19878675" y="16484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396" name="【庁舎】&#10;一人当たり面積平均値テキスト">
          <a:extLst>
            <a:ext uri="{FF2B5EF4-FFF2-40B4-BE49-F238E27FC236}">
              <a16:creationId xmlns:a16="http://schemas.microsoft.com/office/drawing/2014/main" id="{4A8D2A8B-6975-45EC-AD31-8731BC3E5A07}"/>
            </a:ext>
          </a:extLst>
        </xdr:cNvPr>
        <xdr:cNvSpPr txBox="1"/>
      </xdr:nvSpPr>
      <xdr:spPr>
        <a:xfrm>
          <a:off x="19992975" y="17315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397" name="フローチャート: 判断 396">
          <a:extLst>
            <a:ext uri="{FF2B5EF4-FFF2-40B4-BE49-F238E27FC236}">
              <a16:creationId xmlns:a16="http://schemas.microsoft.com/office/drawing/2014/main" id="{FD4951BE-81CF-45B4-B9EC-0DDF96DF49ED}"/>
            </a:ext>
          </a:extLst>
        </xdr:cNvPr>
        <xdr:cNvSpPr/>
      </xdr:nvSpPr>
      <xdr:spPr>
        <a:xfrm>
          <a:off x="19897725" y="173372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398" name="フローチャート: 判断 397">
          <a:extLst>
            <a:ext uri="{FF2B5EF4-FFF2-40B4-BE49-F238E27FC236}">
              <a16:creationId xmlns:a16="http://schemas.microsoft.com/office/drawing/2014/main" id="{5CB43E3F-A919-4E9C-A24B-8987DE5ECAD9}"/>
            </a:ext>
          </a:extLst>
        </xdr:cNvPr>
        <xdr:cNvSpPr/>
      </xdr:nvSpPr>
      <xdr:spPr>
        <a:xfrm>
          <a:off x="19154775" y="173478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399" name="フローチャート: 判断 398">
          <a:extLst>
            <a:ext uri="{FF2B5EF4-FFF2-40B4-BE49-F238E27FC236}">
              <a16:creationId xmlns:a16="http://schemas.microsoft.com/office/drawing/2014/main" id="{FDF3CB86-3673-44C2-A16E-F12F7A901708}"/>
            </a:ext>
          </a:extLst>
        </xdr:cNvPr>
        <xdr:cNvSpPr/>
      </xdr:nvSpPr>
      <xdr:spPr>
        <a:xfrm>
          <a:off x="18345150" y="173729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400" name="フローチャート: 判断 399">
          <a:extLst>
            <a:ext uri="{FF2B5EF4-FFF2-40B4-BE49-F238E27FC236}">
              <a16:creationId xmlns:a16="http://schemas.microsoft.com/office/drawing/2014/main" id="{2802A917-C3BA-4580-89CD-F621C4AA416F}"/>
            </a:ext>
          </a:extLst>
        </xdr:cNvPr>
        <xdr:cNvSpPr/>
      </xdr:nvSpPr>
      <xdr:spPr>
        <a:xfrm>
          <a:off x="17554575" y="173861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401" name="フローチャート: 判断 400">
          <a:extLst>
            <a:ext uri="{FF2B5EF4-FFF2-40B4-BE49-F238E27FC236}">
              <a16:creationId xmlns:a16="http://schemas.microsoft.com/office/drawing/2014/main" id="{51B7371A-1CB0-474E-9AF6-7AA2D380801D}"/>
            </a:ext>
          </a:extLst>
        </xdr:cNvPr>
        <xdr:cNvSpPr/>
      </xdr:nvSpPr>
      <xdr:spPr>
        <a:xfrm>
          <a:off x="16754475" y="173619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5CAAC354-A46C-4384-96EC-2A3017AEE303}"/>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E9A416B6-CA2E-4BE4-8F09-AF87FFF1407D}"/>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C0BEE0A-7253-400E-B5B5-0A7B0C3EC68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62E5B47-6052-4B75-80E2-0DBD2B8539A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B5DAABF6-9224-4501-A76D-BB442721997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61519</xdr:rowOff>
    </xdr:from>
    <xdr:to>
      <xdr:col>107</xdr:col>
      <xdr:colOff>101600</xdr:colOff>
      <xdr:row>107</xdr:row>
      <xdr:rowOff>163119</xdr:rowOff>
    </xdr:to>
    <xdr:sp macro="" textlink="">
      <xdr:nvSpPr>
        <xdr:cNvPr id="407" name="楕円 406">
          <a:extLst>
            <a:ext uri="{FF2B5EF4-FFF2-40B4-BE49-F238E27FC236}">
              <a16:creationId xmlns:a16="http://schemas.microsoft.com/office/drawing/2014/main" id="{F3EA2C59-6AEA-444A-B104-1669496B7225}"/>
            </a:ext>
          </a:extLst>
        </xdr:cNvPr>
        <xdr:cNvSpPr/>
      </xdr:nvSpPr>
      <xdr:spPr>
        <a:xfrm>
          <a:off x="18345150" y="175525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63348</xdr:rowOff>
    </xdr:from>
    <xdr:to>
      <xdr:col>102</xdr:col>
      <xdr:colOff>165100</xdr:colOff>
      <xdr:row>107</xdr:row>
      <xdr:rowOff>164948</xdr:rowOff>
    </xdr:to>
    <xdr:sp macro="" textlink="">
      <xdr:nvSpPr>
        <xdr:cNvPr id="408" name="楕円 407">
          <a:extLst>
            <a:ext uri="{FF2B5EF4-FFF2-40B4-BE49-F238E27FC236}">
              <a16:creationId xmlns:a16="http://schemas.microsoft.com/office/drawing/2014/main" id="{CCF1B5B2-F737-4DA9-B617-16C3B78ABA5B}"/>
            </a:ext>
          </a:extLst>
        </xdr:cNvPr>
        <xdr:cNvSpPr/>
      </xdr:nvSpPr>
      <xdr:spPr>
        <a:xfrm>
          <a:off x="17554575" y="175544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112319</xdr:rowOff>
    </xdr:from>
    <xdr:to>
      <xdr:col>107</xdr:col>
      <xdr:colOff>50800</xdr:colOff>
      <xdr:row>107</xdr:row>
      <xdr:rowOff>114148</xdr:rowOff>
    </xdr:to>
    <xdr:cxnSp macro="">
      <xdr:nvCxnSpPr>
        <xdr:cNvPr id="409" name="直線コネクタ 408">
          <a:extLst>
            <a:ext uri="{FF2B5EF4-FFF2-40B4-BE49-F238E27FC236}">
              <a16:creationId xmlns:a16="http://schemas.microsoft.com/office/drawing/2014/main" id="{B0EE1393-FFAE-4E08-B49D-2C1CC4F72A9A}"/>
            </a:ext>
          </a:extLst>
        </xdr:cNvPr>
        <xdr:cNvCxnSpPr/>
      </xdr:nvCxnSpPr>
      <xdr:spPr>
        <a:xfrm flipV="1">
          <a:off x="17602200" y="17600219"/>
          <a:ext cx="79057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64719</xdr:rowOff>
    </xdr:from>
    <xdr:to>
      <xdr:col>98</xdr:col>
      <xdr:colOff>38100</xdr:colOff>
      <xdr:row>107</xdr:row>
      <xdr:rowOff>166319</xdr:rowOff>
    </xdr:to>
    <xdr:sp macro="" textlink="">
      <xdr:nvSpPr>
        <xdr:cNvPr id="410" name="楕円 409">
          <a:extLst>
            <a:ext uri="{FF2B5EF4-FFF2-40B4-BE49-F238E27FC236}">
              <a16:creationId xmlns:a16="http://schemas.microsoft.com/office/drawing/2014/main" id="{8D7E336D-933D-4990-A13F-6579EC7AA0DA}"/>
            </a:ext>
          </a:extLst>
        </xdr:cNvPr>
        <xdr:cNvSpPr/>
      </xdr:nvSpPr>
      <xdr:spPr>
        <a:xfrm>
          <a:off x="16754475" y="175557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114148</xdr:rowOff>
    </xdr:from>
    <xdr:to>
      <xdr:col>102</xdr:col>
      <xdr:colOff>114300</xdr:colOff>
      <xdr:row>107</xdr:row>
      <xdr:rowOff>115519</xdr:rowOff>
    </xdr:to>
    <xdr:cxnSp macro="">
      <xdr:nvCxnSpPr>
        <xdr:cNvPr id="411" name="直線コネクタ 410">
          <a:extLst>
            <a:ext uri="{FF2B5EF4-FFF2-40B4-BE49-F238E27FC236}">
              <a16:creationId xmlns:a16="http://schemas.microsoft.com/office/drawing/2014/main" id="{97C1476F-36BD-48EB-AF19-9CBDE64415F0}"/>
            </a:ext>
          </a:extLst>
        </xdr:cNvPr>
        <xdr:cNvCxnSpPr/>
      </xdr:nvCxnSpPr>
      <xdr:spPr>
        <a:xfrm flipV="1">
          <a:off x="16802100" y="17602048"/>
          <a:ext cx="8001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412" name="n_1aveValue【庁舎】&#10;一人当たり面積">
          <a:extLst>
            <a:ext uri="{FF2B5EF4-FFF2-40B4-BE49-F238E27FC236}">
              <a16:creationId xmlns:a16="http://schemas.microsoft.com/office/drawing/2014/main" id="{2B92C1D2-443D-40EF-9D22-7E9A40827AA1}"/>
            </a:ext>
          </a:extLst>
        </xdr:cNvPr>
        <xdr:cNvSpPr txBox="1"/>
      </xdr:nvSpPr>
      <xdr:spPr>
        <a:xfrm>
          <a:off x="189834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413" name="n_2aveValue【庁舎】&#10;一人当たり面積">
          <a:extLst>
            <a:ext uri="{FF2B5EF4-FFF2-40B4-BE49-F238E27FC236}">
              <a16:creationId xmlns:a16="http://schemas.microsoft.com/office/drawing/2014/main" id="{FA0342EA-7C4F-4318-9DBD-EC46A0EF821F}"/>
            </a:ext>
          </a:extLst>
        </xdr:cNvPr>
        <xdr:cNvSpPr txBox="1"/>
      </xdr:nvSpPr>
      <xdr:spPr>
        <a:xfrm>
          <a:off x="18183302" y="1714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414" name="n_3aveValue【庁舎】&#10;一人当たり面積">
          <a:extLst>
            <a:ext uri="{FF2B5EF4-FFF2-40B4-BE49-F238E27FC236}">
              <a16:creationId xmlns:a16="http://schemas.microsoft.com/office/drawing/2014/main" id="{9BAA19C3-D7E3-43F7-8D50-CC852CE38797}"/>
            </a:ext>
          </a:extLst>
        </xdr:cNvPr>
        <xdr:cNvSpPr txBox="1"/>
      </xdr:nvSpPr>
      <xdr:spPr>
        <a:xfrm>
          <a:off x="17383202" y="171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415" name="n_4aveValue【庁舎】&#10;一人当たり面積">
          <a:extLst>
            <a:ext uri="{FF2B5EF4-FFF2-40B4-BE49-F238E27FC236}">
              <a16:creationId xmlns:a16="http://schemas.microsoft.com/office/drawing/2014/main" id="{4BD33825-6F90-40C1-834B-38AB61B5CD0F}"/>
            </a:ext>
          </a:extLst>
        </xdr:cNvPr>
        <xdr:cNvSpPr txBox="1"/>
      </xdr:nvSpPr>
      <xdr:spPr>
        <a:xfrm>
          <a:off x="16592627" y="1713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154246</xdr:rowOff>
    </xdr:from>
    <xdr:ext cx="469744" cy="259045"/>
    <xdr:sp macro="" textlink="">
      <xdr:nvSpPr>
        <xdr:cNvPr id="416" name="n_2mainValue【庁舎】&#10;一人当たり面積">
          <a:extLst>
            <a:ext uri="{FF2B5EF4-FFF2-40B4-BE49-F238E27FC236}">
              <a16:creationId xmlns:a16="http://schemas.microsoft.com/office/drawing/2014/main" id="{C39F8C9D-8936-4AE3-85C8-655E45FA6533}"/>
            </a:ext>
          </a:extLst>
        </xdr:cNvPr>
        <xdr:cNvSpPr txBox="1"/>
      </xdr:nvSpPr>
      <xdr:spPr>
        <a:xfrm>
          <a:off x="18183302" y="1764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156075</xdr:rowOff>
    </xdr:from>
    <xdr:ext cx="469744" cy="259045"/>
    <xdr:sp macro="" textlink="">
      <xdr:nvSpPr>
        <xdr:cNvPr id="417" name="n_3mainValue【庁舎】&#10;一人当たり面積">
          <a:extLst>
            <a:ext uri="{FF2B5EF4-FFF2-40B4-BE49-F238E27FC236}">
              <a16:creationId xmlns:a16="http://schemas.microsoft.com/office/drawing/2014/main" id="{D31B762F-A246-492D-B621-1F34C7F8BEDE}"/>
            </a:ext>
          </a:extLst>
        </xdr:cNvPr>
        <xdr:cNvSpPr txBox="1"/>
      </xdr:nvSpPr>
      <xdr:spPr>
        <a:xfrm>
          <a:off x="17383202" y="1764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157446</xdr:rowOff>
    </xdr:from>
    <xdr:ext cx="469744" cy="259045"/>
    <xdr:sp macro="" textlink="">
      <xdr:nvSpPr>
        <xdr:cNvPr id="418" name="n_4mainValue【庁舎】&#10;一人当たり面積">
          <a:extLst>
            <a:ext uri="{FF2B5EF4-FFF2-40B4-BE49-F238E27FC236}">
              <a16:creationId xmlns:a16="http://schemas.microsoft.com/office/drawing/2014/main" id="{5D118399-795D-4C00-BBA2-A568274F783A}"/>
            </a:ext>
          </a:extLst>
        </xdr:cNvPr>
        <xdr:cNvSpPr txBox="1"/>
      </xdr:nvSpPr>
      <xdr:spPr>
        <a:xfrm>
          <a:off x="16592627" y="1764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19" name="正方形/長方形 418">
          <a:extLst>
            <a:ext uri="{FF2B5EF4-FFF2-40B4-BE49-F238E27FC236}">
              <a16:creationId xmlns:a16="http://schemas.microsoft.com/office/drawing/2014/main" id="{E9AD7FB3-589A-4003-A626-1647F278403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0" name="正方形/長方形 419">
          <a:extLst>
            <a:ext uri="{FF2B5EF4-FFF2-40B4-BE49-F238E27FC236}">
              <a16:creationId xmlns:a16="http://schemas.microsoft.com/office/drawing/2014/main" id="{46E1375F-29AA-456A-97DE-BF34E606C91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1" name="テキスト ボックス 420">
          <a:extLst>
            <a:ext uri="{FF2B5EF4-FFF2-40B4-BE49-F238E27FC236}">
              <a16:creationId xmlns:a16="http://schemas.microsoft.com/office/drawing/2014/main" id="{43493E88-3833-4277-910D-BC390AF4358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庁舎につき類似団体内平均値と比較して、大幅に高い状況が続いているところである。使用する上での問題は生じていないが、それぞれの施設について個別施設計画により計画的に対応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基幹産業である農業収入の減少による村民税の減、土地・償却資産の課税標準額の減による固定資産税の減により地方税収が減少、財政力も微減となった。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安定的な税収を確保することができるよう対策を行うとともに、徴収率向上対策を中心とする歳入確保に努める。また、各事業の見直し等により歳出削減を行い、財政力の強化に努める。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歳入における交付税・交付金の増、歳出における公債費の減の影響により、全体では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の微減となったところである。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今後、大型公共施設建設事業による起債で公債費の増加が見込まれるため、一般財源の節約と各事業において受益者負担の見直しが必要である。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106934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3630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64</xdr:row>
      <xdr:rowOff>106934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878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63</xdr:row>
      <xdr:rowOff>167386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2878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167386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3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142511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類似団体平均値を下回る値で推移しているが、前年度からは</a:t>
          </a:r>
          <a:r>
            <a:rPr kumimoji="1" lang="en-US" altLang="ja-JP" sz="1300">
              <a:latin typeface="ＭＳ Ｐゴシック" panose="020B0600070205080204" pitchFamily="50" charset="-128"/>
              <a:ea typeface="ＭＳ Ｐゴシック" panose="020B0600070205080204" pitchFamily="50" charset="-128"/>
            </a:rPr>
            <a:t>5,321</a:t>
          </a:r>
          <a:r>
            <a:rPr kumimoji="1" lang="ja-JP" altLang="en-US" sz="1300">
              <a:latin typeface="ＭＳ Ｐゴシック" panose="020B0600070205080204" pitchFamily="50" charset="-128"/>
              <a:ea typeface="ＭＳ Ｐゴシック" panose="020B0600070205080204" pitchFamily="50" charset="-128"/>
            </a:rPr>
            <a:t>円の増加となっている。これは、人事院勧告による給与の増と、スクールバスや除雪等の委託費の増の影響である。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今後も物価高騰による物件費の増加が見込まれるため、義務的経費を抑え、多様化する行政サービスに対応できるよう効果的な財政運営に努める。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85099</xdr:rowOff>
    </xdr:from>
    <xdr:to>
      <xdr:col>23</xdr:col>
      <xdr:colOff>133350</xdr:colOff>
      <xdr:row>81</xdr:row>
      <xdr:rowOff>103442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72549"/>
          <a:ext cx="838200" cy="1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50741</xdr:rowOff>
    </xdr:from>
    <xdr:to>
      <xdr:col>19</xdr:col>
      <xdr:colOff>133350</xdr:colOff>
      <xdr:row>81</xdr:row>
      <xdr:rowOff>85099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38191"/>
          <a:ext cx="8890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155865</xdr:rowOff>
    </xdr:from>
    <xdr:to>
      <xdr:col>15</xdr:col>
      <xdr:colOff>82550</xdr:colOff>
      <xdr:row>81</xdr:row>
      <xdr:rowOff>50741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71865"/>
          <a:ext cx="889000" cy="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87574</xdr:rowOff>
    </xdr:from>
    <xdr:to>
      <xdr:col>11</xdr:col>
      <xdr:colOff>31750</xdr:colOff>
      <xdr:row>80</xdr:row>
      <xdr:rowOff>155865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03574"/>
          <a:ext cx="889000" cy="6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52642</xdr:rowOff>
    </xdr:from>
    <xdr:to>
      <xdr:col>23</xdr:col>
      <xdr:colOff>184150</xdr:colOff>
      <xdr:row>81</xdr:row>
      <xdr:rowOff>154242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4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69169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8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34299</xdr:rowOff>
    </xdr:from>
    <xdr:to>
      <xdr:col>19</xdr:col>
      <xdr:colOff>184150</xdr:colOff>
      <xdr:row>81</xdr:row>
      <xdr:rowOff>135899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146076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9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171391</xdr:rowOff>
    </xdr:from>
    <xdr:to>
      <xdr:col>15</xdr:col>
      <xdr:colOff>133350</xdr:colOff>
      <xdr:row>81</xdr:row>
      <xdr:rowOff>101541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111718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105065</xdr:rowOff>
    </xdr:from>
    <xdr:to>
      <xdr:col>11</xdr:col>
      <xdr:colOff>82550</xdr:colOff>
      <xdr:row>81</xdr:row>
      <xdr:rowOff>35215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2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45392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36774</xdr:rowOff>
    </xdr:from>
    <xdr:to>
      <xdr:col>7</xdr:col>
      <xdr:colOff>31750</xdr:colOff>
      <xdr:row>80</xdr:row>
      <xdr:rowOff>138374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148551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2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職員構造は依然として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代の職員比率が高くなっている。今後も定年退職者に対する新規採用職員のバランスを考慮し、業務の効率化を進めるとともに人事院勧告等を勘案し給与水準の適正な運営に努める。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86</xdr:row>
      <xdr:rowOff>47978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44134"/>
          <a:ext cx="8382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88195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328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194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年度より増加傾向であり令和５年度は</a:t>
          </a:r>
          <a:r>
            <a:rPr kumimoji="1" lang="en-US" altLang="ja-JP" sz="1300">
              <a:latin typeface="ＭＳ Ｐゴシック" panose="020B0600070205080204" pitchFamily="50" charset="-128"/>
              <a:ea typeface="ＭＳ Ｐゴシック" panose="020B0600070205080204" pitchFamily="50" charset="-128"/>
            </a:rPr>
            <a:t>13.38</a:t>
          </a:r>
          <a:r>
            <a:rPr kumimoji="1" lang="ja-JP" altLang="en-US" sz="1300">
              <a:latin typeface="ＭＳ Ｐゴシック" panose="020B0600070205080204" pitchFamily="50" charset="-128"/>
              <a:ea typeface="ＭＳ Ｐゴシック" panose="020B0600070205080204" pitchFamily="50" charset="-128"/>
            </a:rPr>
            <a:t>人となった。類似団体平均を下回っているところではあるが、適正な職員の管理に努め、効率的な行財政運営を行っていく。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88265</xdr:rowOff>
    </xdr:from>
    <xdr:to>
      <xdr:col>81</xdr:col>
      <xdr:colOff>44450</xdr:colOff>
      <xdr:row>59</xdr:row>
      <xdr:rowOff>118669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03815"/>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81026</xdr:rowOff>
    </xdr:from>
    <xdr:to>
      <xdr:col>77</xdr:col>
      <xdr:colOff>44450</xdr:colOff>
      <xdr:row>59</xdr:row>
      <xdr:rowOff>88265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9657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72339</xdr:rowOff>
    </xdr:from>
    <xdr:to>
      <xdr:col>72</xdr:col>
      <xdr:colOff>203200</xdr:colOff>
      <xdr:row>59</xdr:row>
      <xdr:rowOff>81026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8788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46279</xdr:rowOff>
    </xdr:from>
    <xdr:to>
      <xdr:col>68</xdr:col>
      <xdr:colOff>152400</xdr:colOff>
      <xdr:row>59</xdr:row>
      <xdr:rowOff>72339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6182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67869</xdr:rowOff>
    </xdr:from>
    <xdr:to>
      <xdr:col>81</xdr:col>
      <xdr:colOff>95250</xdr:colOff>
      <xdr:row>59</xdr:row>
      <xdr:rowOff>169469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84396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37465</xdr:rowOff>
    </xdr:from>
    <xdr:to>
      <xdr:col>77</xdr:col>
      <xdr:colOff>95250</xdr:colOff>
      <xdr:row>59</xdr:row>
      <xdr:rowOff>139065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149242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30226</xdr:rowOff>
    </xdr:from>
    <xdr:to>
      <xdr:col>73</xdr:col>
      <xdr:colOff>44450</xdr:colOff>
      <xdr:row>59</xdr:row>
      <xdr:rowOff>131826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142003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21539</xdr:rowOff>
    </xdr:from>
    <xdr:to>
      <xdr:col>68</xdr:col>
      <xdr:colOff>203200</xdr:colOff>
      <xdr:row>59</xdr:row>
      <xdr:rowOff>123139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133316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166929</xdr:rowOff>
    </xdr:from>
    <xdr:to>
      <xdr:col>64</xdr:col>
      <xdr:colOff>152400</xdr:colOff>
      <xdr:row>59</xdr:row>
      <xdr:rowOff>97079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107256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上回る状況が続いている。近年の普通建設事業や災害復旧事業に対する地方債の新規発行が要因であるが、今後も大型公共施設建設事業により、地方債の新規発行額が増加するため、起債依存型の事業実施を抜本的に見直し、より適正な起債発行に努め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110913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70696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106273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今後も、計画的な地方債の発行による起債額の抑制及び基金への積立を行い、将来負担の抑制に努める。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ポイント下回っているが、人事院勧告の影響もあり、前年度と比較すると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今後も、会計年度任用職員、再任用職員の増加が見込まれることから、事務事業の見直しを行う等、職員数の適正な管理に努める必要がある。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553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スクールバスや除雪等の民間委託業務経費の増が主な要因であり、今後も増加傾向を見込んでいることから、事業の見直しや効率化を図っていく。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79375</xdr:rowOff>
    </xdr:from>
    <xdr:to>
      <xdr:col>82</xdr:col>
      <xdr:colOff>107950</xdr:colOff>
      <xdr:row>18</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940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17</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749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55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50800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55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28575</xdr:rowOff>
    </xdr:from>
    <xdr:to>
      <xdr:col>78</xdr:col>
      <xdr:colOff>120650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類似団体平均値比較では、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ポイント下回っているところだが、当村の高齢化率等を勘案すれば今後、数値が上昇する可能性があるため、単独事業等の見直しや介護予防等の徹底に努める。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53</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061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9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ポイント減少したが、類似団体平均値と比較すると</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ポイント高い状況である。その他の主な内容は特別会計に対する繰出金であるが、今後も上下水道事業への繰出について、施設の老朽化への対応等で増加が見込まれるところである。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施設整備にあたっては精査を行い、法定基準外の繰出金を可能な限り抑制していく必要がある。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58</xdr:row>
      <xdr:rowOff>26416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83792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26416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970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xdr:rowOff>
    </xdr:from>
    <xdr:to>
      <xdr:col>73</xdr:col>
      <xdr:colOff>180975</xdr:colOff>
      <xdr:row>58</xdr:row>
      <xdr:rowOff>26416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947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xdr:rowOff>
    </xdr:from>
    <xdr:to>
      <xdr:col>69</xdr:col>
      <xdr:colOff>92075</xdr:colOff>
      <xdr:row>58</xdr:row>
      <xdr:rowOff>85852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947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158005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124206</xdr:rowOff>
    </xdr:from>
    <xdr:to>
      <xdr:col>69</xdr:col>
      <xdr:colOff>142875</xdr:colOff>
      <xdr:row>58</xdr:row>
      <xdr:rowOff>54356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39133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35052</xdr:rowOff>
    </xdr:from>
    <xdr:to>
      <xdr:col>65</xdr:col>
      <xdr:colOff>53975</xdr:colOff>
      <xdr:row>58</xdr:row>
      <xdr:rowOff>136652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121429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一部事務組合等への負担金が増加したことが主な要因である。一部事務組合等に対する負担金について適正化を進めるとともに、単独で行っている補助金についても見直しを行う。</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23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523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ただ、令和５年度より大型普通建設事業にかかる地方債の新規発行を行っていることから、来年度以降は増加が見込まれるため、より一層計画的に地方債の発行を行うよう努めていく。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6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390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027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前年度と比較すると微増だが、類似団体平均値を大きく上回る状況が続いているところである。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今後も社会保障費や公共施設の維持管理に係る経常経費の増加が見込まれており、業務の効率化・適正化を行っていかなければならない。</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9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25196"/>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163576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25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42418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27703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63320</xdr:rowOff>
    </xdr:from>
    <xdr:to>
      <xdr:col>29</xdr:col>
      <xdr:colOff>127000</xdr:colOff>
      <xdr:row>18</xdr:row>
      <xdr:rowOff>86404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97045"/>
          <a:ext cx="647700" cy="2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86404</xdr:rowOff>
    </xdr:from>
    <xdr:to>
      <xdr:col>26</xdr:col>
      <xdr:colOff>50800</xdr:colOff>
      <xdr:row>18</xdr:row>
      <xdr:rowOff>99461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0129"/>
          <a:ext cx="698500" cy="13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99461</xdr:rowOff>
    </xdr:from>
    <xdr:to>
      <xdr:col>22</xdr:col>
      <xdr:colOff>114300</xdr:colOff>
      <xdr:row>18</xdr:row>
      <xdr:rowOff>133066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3186"/>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133066</xdr:rowOff>
    </xdr:from>
    <xdr:to>
      <xdr:col>18</xdr:col>
      <xdr:colOff>177800</xdr:colOff>
      <xdr:row>18</xdr:row>
      <xdr:rowOff>165577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66791"/>
          <a:ext cx="698500" cy="32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12520</xdr:rowOff>
    </xdr:from>
    <xdr:to>
      <xdr:col>29</xdr:col>
      <xdr:colOff>177800</xdr:colOff>
      <xdr:row>18</xdr:row>
      <xdr:rowOff>114120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156047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35604</xdr:rowOff>
    </xdr:from>
    <xdr:to>
      <xdr:col>26</xdr:col>
      <xdr:colOff>101600</xdr:colOff>
      <xdr:row>18</xdr:row>
      <xdr:rowOff>137204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121981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5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48661</xdr:rowOff>
    </xdr:from>
    <xdr:to>
      <xdr:col>22</xdr:col>
      <xdr:colOff>165100</xdr:colOff>
      <xdr:row>18</xdr:row>
      <xdr:rowOff>150261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8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135038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82266</xdr:rowOff>
    </xdr:from>
    <xdr:to>
      <xdr:col>19</xdr:col>
      <xdr:colOff>38100</xdr:colOff>
      <xdr:row>19</xdr:row>
      <xdr:rowOff>12416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168643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114777</xdr:rowOff>
    </xdr:from>
    <xdr:to>
      <xdr:col>15</xdr:col>
      <xdr:colOff>101600</xdr:colOff>
      <xdr:row>19</xdr:row>
      <xdr:rowOff>44927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4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29704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3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191008</xdr:rowOff>
    </xdr:from>
    <xdr:to>
      <xdr:col>29</xdr:col>
      <xdr:colOff>127000</xdr:colOff>
      <xdr:row>35</xdr:row>
      <xdr:rowOff>271573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01358"/>
          <a:ext cx="647700" cy="80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191008</xdr:rowOff>
    </xdr:from>
    <xdr:to>
      <xdr:col>26</xdr:col>
      <xdr:colOff>50800</xdr:colOff>
      <xdr:row>35</xdr:row>
      <xdr:rowOff>257041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1358"/>
          <a:ext cx="698500" cy="6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257041</xdr:rowOff>
    </xdr:from>
    <xdr:to>
      <xdr:col>22</xdr:col>
      <xdr:colOff>114300</xdr:colOff>
      <xdr:row>36</xdr:row>
      <xdr:rowOff>36752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67391"/>
          <a:ext cx="698500" cy="12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36752</xdr:rowOff>
    </xdr:from>
    <xdr:to>
      <xdr:col>18</xdr:col>
      <xdr:colOff>177800</xdr:colOff>
      <xdr:row>36</xdr:row>
      <xdr:rowOff>98196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90002"/>
          <a:ext cx="698500" cy="61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220773</xdr:rowOff>
    </xdr:from>
    <xdr:to>
      <xdr:col>29</xdr:col>
      <xdr:colOff>177800</xdr:colOff>
      <xdr:row>35</xdr:row>
      <xdr:rowOff>322373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192850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0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140208</xdr:rowOff>
    </xdr:from>
    <xdr:to>
      <xdr:col>26</xdr:col>
      <xdr:colOff>101600</xdr:colOff>
      <xdr:row>35</xdr:row>
      <xdr:rowOff>241808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251985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19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206241</xdr:rowOff>
    </xdr:from>
    <xdr:to>
      <xdr:col>22</xdr:col>
      <xdr:colOff>165100</xdr:colOff>
      <xdr:row>35</xdr:row>
      <xdr:rowOff>307841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318018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328852</xdr:rowOff>
    </xdr:from>
    <xdr:to>
      <xdr:col>19</xdr:col>
      <xdr:colOff>38100</xdr:colOff>
      <xdr:row>36</xdr:row>
      <xdr:rowOff>87552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3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72329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2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47396</xdr:rowOff>
    </xdr:from>
    <xdr:to>
      <xdr:col>15</xdr:col>
      <xdr:colOff>101600</xdr:colOff>
      <xdr:row>36</xdr:row>
      <xdr:rowOff>148996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133773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8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38093</xdr:rowOff>
    </xdr:from>
    <xdr:to>
      <xdr:col>24</xdr:col>
      <xdr:colOff>63500</xdr:colOff>
      <xdr:row>37</xdr:row>
      <xdr:rowOff>46654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81743"/>
          <a:ext cx="8382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46654</xdr:rowOff>
    </xdr:from>
    <xdr:to>
      <xdr:col>19</xdr:col>
      <xdr:colOff>177800</xdr:colOff>
      <xdr:row>37</xdr:row>
      <xdr:rowOff>56907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90304"/>
          <a:ext cx="889000" cy="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56907</xdr:rowOff>
    </xdr:from>
    <xdr:to>
      <xdr:col>15</xdr:col>
      <xdr:colOff>50800</xdr:colOff>
      <xdr:row>37</xdr:row>
      <xdr:rowOff>95786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00557"/>
          <a:ext cx="889000" cy="3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95786</xdr:rowOff>
    </xdr:from>
    <xdr:to>
      <xdr:col>10</xdr:col>
      <xdr:colOff>114300</xdr:colOff>
      <xdr:row>38</xdr:row>
      <xdr:rowOff>27149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39436"/>
          <a:ext cx="889000" cy="10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158743</xdr:rowOff>
    </xdr:from>
    <xdr:to>
      <xdr:col>24</xdr:col>
      <xdr:colOff>114300</xdr:colOff>
      <xdr:row>37</xdr:row>
      <xdr:rowOff>88893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167304</xdr:rowOff>
    </xdr:from>
    <xdr:to>
      <xdr:col>20</xdr:col>
      <xdr:colOff>38100</xdr:colOff>
      <xdr:row>37</xdr:row>
      <xdr:rowOff>97454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88581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3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6107</xdr:rowOff>
    </xdr:from>
    <xdr:to>
      <xdr:col>15</xdr:col>
      <xdr:colOff>101600</xdr:colOff>
      <xdr:row>37</xdr:row>
      <xdr:rowOff>107707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98834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4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44986</xdr:rowOff>
    </xdr:from>
    <xdr:to>
      <xdr:col>10</xdr:col>
      <xdr:colOff>165100</xdr:colOff>
      <xdr:row>37</xdr:row>
      <xdr:rowOff>146586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137713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8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147799</xdr:rowOff>
    </xdr:from>
    <xdr:to>
      <xdr:col>6</xdr:col>
      <xdr:colOff>38100</xdr:colOff>
      <xdr:row>38</xdr:row>
      <xdr:rowOff>77949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69076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5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70217</xdr:rowOff>
    </xdr:from>
    <xdr:to>
      <xdr:col>24</xdr:col>
      <xdr:colOff>63500</xdr:colOff>
      <xdr:row>58</xdr:row>
      <xdr:rowOff>144059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14317"/>
          <a:ext cx="838200" cy="7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144059</xdr:rowOff>
    </xdr:from>
    <xdr:to>
      <xdr:col>19</xdr:col>
      <xdr:colOff>177800</xdr:colOff>
      <xdr:row>59</xdr:row>
      <xdr:rowOff>22104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88159"/>
          <a:ext cx="889000" cy="4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22104</xdr:rowOff>
    </xdr:from>
    <xdr:to>
      <xdr:col>15</xdr:col>
      <xdr:colOff>50800</xdr:colOff>
      <xdr:row>59</xdr:row>
      <xdr:rowOff>52428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37654"/>
          <a:ext cx="889000" cy="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36556</xdr:rowOff>
    </xdr:from>
    <xdr:to>
      <xdr:col>10</xdr:col>
      <xdr:colOff>114300</xdr:colOff>
      <xdr:row>59</xdr:row>
      <xdr:rowOff>52428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52106"/>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19417</xdr:rowOff>
    </xdr:from>
    <xdr:to>
      <xdr:col>24</xdr:col>
      <xdr:colOff>114300</xdr:colOff>
      <xdr:row>58</xdr:row>
      <xdr:rowOff>121017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169294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4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93259</xdr:rowOff>
    </xdr:from>
    <xdr:to>
      <xdr:col>20</xdr:col>
      <xdr:colOff>38100</xdr:colOff>
      <xdr:row>59</xdr:row>
      <xdr:rowOff>23409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14536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3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142754</xdr:rowOff>
    </xdr:from>
    <xdr:to>
      <xdr:col>15</xdr:col>
      <xdr:colOff>101600</xdr:colOff>
      <xdr:row>59</xdr:row>
      <xdr:rowOff>72904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64031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1628</xdr:rowOff>
    </xdr:from>
    <xdr:to>
      <xdr:col>10</xdr:col>
      <xdr:colOff>165100</xdr:colOff>
      <xdr:row>59</xdr:row>
      <xdr:rowOff>103228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94355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0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157206</xdr:rowOff>
    </xdr:from>
    <xdr:to>
      <xdr:col>6</xdr:col>
      <xdr:colOff>38100</xdr:colOff>
      <xdr:row>59</xdr:row>
      <xdr:rowOff>87356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78483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1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124479</xdr:rowOff>
    </xdr:from>
    <xdr:to>
      <xdr:col>24</xdr:col>
      <xdr:colOff>63500</xdr:colOff>
      <xdr:row>78</xdr:row>
      <xdr:rowOff>79826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54679"/>
          <a:ext cx="838200" cy="2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27933</xdr:rowOff>
    </xdr:from>
    <xdr:to>
      <xdr:col>19</xdr:col>
      <xdr:colOff>177800</xdr:colOff>
      <xdr:row>76</xdr:row>
      <xdr:rowOff>124479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58133"/>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27933</xdr:rowOff>
    </xdr:from>
    <xdr:to>
      <xdr:col>15</xdr:col>
      <xdr:colOff>50800</xdr:colOff>
      <xdr:row>76</xdr:row>
      <xdr:rowOff>146214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58133"/>
          <a:ext cx="8890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146214</xdr:rowOff>
    </xdr:from>
    <xdr:to>
      <xdr:col>10</xdr:col>
      <xdr:colOff>114300</xdr:colOff>
      <xdr:row>77</xdr:row>
      <xdr:rowOff>19095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76414"/>
          <a:ext cx="889000" cy="4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29026</xdr:rowOff>
    </xdr:from>
    <xdr:to>
      <xdr:col>24</xdr:col>
      <xdr:colOff>114300</xdr:colOff>
      <xdr:row>78</xdr:row>
      <xdr:rowOff>130626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73679</xdr:rowOff>
    </xdr:from>
    <xdr:to>
      <xdr:col>20</xdr:col>
      <xdr:colOff>38100</xdr:colOff>
      <xdr:row>77</xdr:row>
      <xdr:rowOff>3829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20356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148583</xdr:rowOff>
    </xdr:from>
    <xdr:to>
      <xdr:col>15</xdr:col>
      <xdr:colOff>101600</xdr:colOff>
      <xdr:row>76</xdr:row>
      <xdr:rowOff>78733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95261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8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95414</xdr:rowOff>
    </xdr:from>
    <xdr:to>
      <xdr:col>10</xdr:col>
      <xdr:colOff>165100</xdr:colOff>
      <xdr:row>77</xdr:row>
      <xdr:rowOff>25564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42092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139745</xdr:rowOff>
    </xdr:from>
    <xdr:to>
      <xdr:col>6</xdr:col>
      <xdr:colOff>38100</xdr:colOff>
      <xdr:row>77</xdr:row>
      <xdr:rowOff>69895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86421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170982</xdr:rowOff>
    </xdr:from>
    <xdr:to>
      <xdr:col>24</xdr:col>
      <xdr:colOff>62865</xdr:colOff>
      <xdr:row>98</xdr:row>
      <xdr:rowOff>153150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01482"/>
          <a:ext cx="1270" cy="135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156977</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153150</xdr:rowOff>
    </xdr:from>
    <xdr:to>
      <xdr:col>24</xdr:col>
      <xdr:colOff>152400</xdr:colOff>
      <xdr:row>98</xdr:row>
      <xdr:rowOff>153150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5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117659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170982</xdr:rowOff>
    </xdr:from>
    <xdr:to>
      <xdr:col>24</xdr:col>
      <xdr:colOff>152400</xdr:colOff>
      <xdr:row>90</xdr:row>
      <xdr:rowOff>170982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0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119290</xdr:rowOff>
    </xdr:from>
    <xdr:to>
      <xdr:col>24</xdr:col>
      <xdr:colOff>63500</xdr:colOff>
      <xdr:row>98</xdr:row>
      <xdr:rowOff>153150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921390"/>
          <a:ext cx="8382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122393</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99516</xdr:rowOff>
    </xdr:from>
    <xdr:to>
      <xdr:col>24</xdr:col>
      <xdr:colOff>114300</xdr:colOff>
      <xdr:row>96</xdr:row>
      <xdr:rowOff>29666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112579</xdr:rowOff>
    </xdr:from>
    <xdr:to>
      <xdr:col>19</xdr:col>
      <xdr:colOff>177800</xdr:colOff>
      <xdr:row>98</xdr:row>
      <xdr:rowOff>119290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743229"/>
          <a:ext cx="889000" cy="17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20284</xdr:rowOff>
    </xdr:from>
    <xdr:to>
      <xdr:col>20</xdr:col>
      <xdr:colOff>38100</xdr:colOff>
      <xdr:row>96</xdr:row>
      <xdr:rowOff>121884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138411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112579</xdr:rowOff>
    </xdr:from>
    <xdr:to>
      <xdr:col>15</xdr:col>
      <xdr:colOff>50800</xdr:colOff>
      <xdr:row>99</xdr:row>
      <xdr:rowOff>19951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43229"/>
          <a:ext cx="889000" cy="2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86385</xdr:rowOff>
    </xdr:from>
    <xdr:to>
      <xdr:col>15</xdr:col>
      <xdr:colOff>101600</xdr:colOff>
      <xdr:row>96</xdr:row>
      <xdr:rowOff>16535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33062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19951</xdr:rowOff>
    </xdr:from>
    <xdr:to>
      <xdr:col>10</xdr:col>
      <xdr:colOff>114300</xdr:colOff>
      <xdr:row>99</xdr:row>
      <xdr:rowOff>23388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93501"/>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18373</xdr:rowOff>
    </xdr:from>
    <xdr:to>
      <xdr:col>10</xdr:col>
      <xdr:colOff>165100</xdr:colOff>
      <xdr:row>97</xdr:row>
      <xdr:rowOff>119973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136500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29355</xdr:rowOff>
    </xdr:from>
    <xdr:to>
      <xdr:col>6</xdr:col>
      <xdr:colOff>38100</xdr:colOff>
      <xdr:row>97</xdr:row>
      <xdr:rowOff>130955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147482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102350</xdr:rowOff>
    </xdr:from>
    <xdr:to>
      <xdr:col>24</xdr:col>
      <xdr:colOff>114300</xdr:colOff>
      <xdr:row>99</xdr:row>
      <xdr:rowOff>32500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17277</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8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68490</xdr:rowOff>
    </xdr:from>
    <xdr:to>
      <xdr:col>20</xdr:col>
      <xdr:colOff>38100</xdr:colOff>
      <xdr:row>98</xdr:row>
      <xdr:rowOff>170090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161217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96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61779</xdr:rowOff>
    </xdr:from>
    <xdr:to>
      <xdr:col>15</xdr:col>
      <xdr:colOff>101600</xdr:colOff>
      <xdr:row>97</xdr:row>
      <xdr:rowOff>163379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154506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8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140601</xdr:rowOff>
    </xdr:from>
    <xdr:to>
      <xdr:col>10</xdr:col>
      <xdr:colOff>165100</xdr:colOff>
      <xdr:row>99</xdr:row>
      <xdr:rowOff>70751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9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61878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70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144038</xdr:rowOff>
    </xdr:from>
    <xdr:to>
      <xdr:col>6</xdr:col>
      <xdr:colOff>38100</xdr:colOff>
      <xdr:row>99</xdr:row>
      <xdr:rowOff>74188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65315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127333</xdr:rowOff>
    </xdr:from>
    <xdr:to>
      <xdr:col>55</xdr:col>
      <xdr:colOff>0</xdr:colOff>
      <xdr:row>36</xdr:row>
      <xdr:rowOff>157176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99533"/>
          <a:ext cx="838200" cy="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127333</xdr:rowOff>
    </xdr:from>
    <xdr:to>
      <xdr:col>50</xdr:col>
      <xdr:colOff>114300</xdr:colOff>
      <xdr:row>37</xdr:row>
      <xdr:rowOff>19100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99533"/>
          <a:ext cx="889000" cy="6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137528</xdr:rowOff>
    </xdr:from>
    <xdr:to>
      <xdr:col>45</xdr:col>
      <xdr:colOff>177800</xdr:colOff>
      <xdr:row>37</xdr:row>
      <xdr:rowOff>19100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138278"/>
          <a:ext cx="889000" cy="2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137528</xdr:rowOff>
    </xdr:from>
    <xdr:to>
      <xdr:col>41</xdr:col>
      <xdr:colOff>50800</xdr:colOff>
      <xdr:row>37</xdr:row>
      <xdr:rowOff>77836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138278"/>
          <a:ext cx="889000" cy="28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106376</xdr:rowOff>
    </xdr:from>
    <xdr:to>
      <xdr:col>55</xdr:col>
      <xdr:colOff>50800</xdr:colOff>
      <xdr:row>37</xdr:row>
      <xdr:rowOff>36526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21303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9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76533</xdr:rowOff>
    </xdr:from>
    <xdr:to>
      <xdr:col>50</xdr:col>
      <xdr:colOff>165100</xdr:colOff>
      <xdr:row>37</xdr:row>
      <xdr:rowOff>6683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169260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34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139750</xdr:rowOff>
    </xdr:from>
    <xdr:to>
      <xdr:col>46</xdr:col>
      <xdr:colOff>38100</xdr:colOff>
      <xdr:row>37</xdr:row>
      <xdr:rowOff>69900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61027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40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86728</xdr:rowOff>
    </xdr:from>
    <xdr:to>
      <xdr:col>41</xdr:col>
      <xdr:colOff>101600</xdr:colOff>
      <xdr:row>36</xdr:row>
      <xdr:rowOff>16878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0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8005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18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27036</xdr:rowOff>
    </xdr:from>
    <xdr:to>
      <xdr:col>36</xdr:col>
      <xdr:colOff>165100</xdr:colOff>
      <xdr:row>37</xdr:row>
      <xdr:rowOff>128636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119763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46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56069</xdr:rowOff>
    </xdr:from>
    <xdr:to>
      <xdr:col>55</xdr:col>
      <xdr:colOff>0</xdr:colOff>
      <xdr:row>56</xdr:row>
      <xdr:rowOff>70397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57269"/>
          <a:ext cx="8382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56069</xdr:rowOff>
    </xdr:from>
    <xdr:to>
      <xdr:col>50</xdr:col>
      <xdr:colOff>114300</xdr:colOff>
      <xdr:row>57</xdr:row>
      <xdr:rowOff>84356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57269"/>
          <a:ext cx="889000" cy="19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78001</xdr:rowOff>
    </xdr:from>
    <xdr:to>
      <xdr:col>45</xdr:col>
      <xdr:colOff>177800</xdr:colOff>
      <xdr:row>57</xdr:row>
      <xdr:rowOff>84356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50651"/>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14413</xdr:rowOff>
    </xdr:from>
    <xdr:to>
      <xdr:col>41</xdr:col>
      <xdr:colOff>50800</xdr:colOff>
      <xdr:row>57</xdr:row>
      <xdr:rowOff>78001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87063"/>
          <a:ext cx="889000" cy="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19597</xdr:rowOff>
    </xdr:from>
    <xdr:to>
      <xdr:col>55</xdr:col>
      <xdr:colOff>50800</xdr:colOff>
      <xdr:row>56</xdr:row>
      <xdr:rowOff>121197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42474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7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5269</xdr:rowOff>
    </xdr:from>
    <xdr:to>
      <xdr:col>50</xdr:col>
      <xdr:colOff>165100</xdr:colOff>
      <xdr:row>56</xdr:row>
      <xdr:rowOff>106869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123396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38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33556</xdr:rowOff>
    </xdr:from>
    <xdr:to>
      <xdr:col>46</xdr:col>
      <xdr:colOff>38100</xdr:colOff>
      <xdr:row>57</xdr:row>
      <xdr:rowOff>135156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0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126283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9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27201</xdr:rowOff>
    </xdr:from>
    <xdr:to>
      <xdr:col>41</xdr:col>
      <xdr:colOff>101600</xdr:colOff>
      <xdr:row>57</xdr:row>
      <xdr:rowOff>128801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119928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8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135063</xdr:rowOff>
    </xdr:from>
    <xdr:to>
      <xdr:col>36</xdr:col>
      <xdr:colOff>165100</xdr:colOff>
      <xdr:row>57</xdr:row>
      <xdr:rowOff>65213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56340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8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15332</xdr:rowOff>
    </xdr:from>
    <xdr:to>
      <xdr:col>55</xdr:col>
      <xdr:colOff>0</xdr:colOff>
      <xdr:row>78</xdr:row>
      <xdr:rowOff>139119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8432"/>
          <a:ext cx="838200" cy="1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15332</xdr:rowOff>
    </xdr:from>
    <xdr:to>
      <xdr:col>50</xdr:col>
      <xdr:colOff>114300</xdr:colOff>
      <xdr:row>78</xdr:row>
      <xdr:rowOff>92425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88432"/>
          <a:ext cx="889000" cy="7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10376</xdr:rowOff>
    </xdr:from>
    <xdr:to>
      <xdr:col>45</xdr:col>
      <xdr:colOff>177800</xdr:colOff>
      <xdr:row>78</xdr:row>
      <xdr:rowOff>92425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3476"/>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6468</xdr:rowOff>
    </xdr:from>
    <xdr:to>
      <xdr:col>41</xdr:col>
      <xdr:colOff>50800</xdr:colOff>
      <xdr:row>78</xdr:row>
      <xdr:rowOff>10376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79568"/>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88319</xdr:rowOff>
    </xdr:from>
    <xdr:to>
      <xdr:col>55</xdr:col>
      <xdr:colOff>50800</xdr:colOff>
      <xdr:row>79</xdr:row>
      <xdr:rowOff>18469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3246</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7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135982</xdr:rowOff>
    </xdr:from>
    <xdr:to>
      <xdr:col>50</xdr:col>
      <xdr:colOff>165100</xdr:colOff>
      <xdr:row>78</xdr:row>
      <xdr:rowOff>66132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57259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41625</xdr:rowOff>
    </xdr:from>
    <xdr:to>
      <xdr:col>46</xdr:col>
      <xdr:colOff>38100</xdr:colOff>
      <xdr:row>78</xdr:row>
      <xdr:rowOff>143225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134352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0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131026</xdr:rowOff>
    </xdr:from>
    <xdr:to>
      <xdr:col>41</xdr:col>
      <xdr:colOff>101600</xdr:colOff>
      <xdr:row>78</xdr:row>
      <xdr:rowOff>61176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127118</xdr:rowOff>
    </xdr:from>
    <xdr:to>
      <xdr:col>36</xdr:col>
      <xdr:colOff>165100</xdr:colOff>
      <xdr:row>78</xdr:row>
      <xdr:rowOff>57268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48395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155645</xdr:rowOff>
    </xdr:from>
    <xdr:to>
      <xdr:col>55</xdr:col>
      <xdr:colOff>0</xdr:colOff>
      <xdr:row>95</xdr:row>
      <xdr:rowOff>79959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71945"/>
          <a:ext cx="838200" cy="9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79959</xdr:rowOff>
    </xdr:from>
    <xdr:to>
      <xdr:col>50</xdr:col>
      <xdr:colOff>114300</xdr:colOff>
      <xdr:row>96</xdr:row>
      <xdr:rowOff>127546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67709"/>
          <a:ext cx="889000" cy="2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127546</xdr:rowOff>
    </xdr:from>
    <xdr:to>
      <xdr:col>45</xdr:col>
      <xdr:colOff>177800</xdr:colOff>
      <xdr:row>96</xdr:row>
      <xdr:rowOff>170386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86746"/>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85038</xdr:rowOff>
    </xdr:from>
    <xdr:to>
      <xdr:col>41</xdr:col>
      <xdr:colOff>50800</xdr:colOff>
      <xdr:row>96</xdr:row>
      <xdr:rowOff>170386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44238"/>
          <a:ext cx="889000" cy="8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104845</xdr:rowOff>
    </xdr:from>
    <xdr:to>
      <xdr:col>55</xdr:col>
      <xdr:colOff>50800</xdr:colOff>
      <xdr:row>95</xdr:row>
      <xdr:rowOff>34995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127722</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7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29159</xdr:rowOff>
    </xdr:from>
    <xdr:to>
      <xdr:col>50</xdr:col>
      <xdr:colOff>165100</xdr:colOff>
      <xdr:row>95</xdr:row>
      <xdr:rowOff>130759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147286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09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76746</xdr:rowOff>
    </xdr:from>
    <xdr:to>
      <xdr:col>46</xdr:col>
      <xdr:colOff>38100</xdr:colOff>
      <xdr:row>97</xdr:row>
      <xdr:rowOff>6896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23423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1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119586</xdr:rowOff>
    </xdr:from>
    <xdr:to>
      <xdr:col>41</xdr:col>
      <xdr:colOff>101600</xdr:colOff>
      <xdr:row>97</xdr:row>
      <xdr:rowOff>49736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40863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7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34238</xdr:rowOff>
    </xdr:from>
    <xdr:to>
      <xdr:col>36</xdr:col>
      <xdr:colOff>165100</xdr:colOff>
      <xdr:row>96</xdr:row>
      <xdr:rowOff>135838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152365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6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53533</xdr:rowOff>
    </xdr:from>
    <xdr:to>
      <xdr:col>85</xdr:col>
      <xdr:colOff>127000</xdr:colOff>
      <xdr:row>38</xdr:row>
      <xdr:rowOff>52618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225733"/>
          <a:ext cx="8382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57793</xdr:rowOff>
    </xdr:from>
    <xdr:to>
      <xdr:col>81</xdr:col>
      <xdr:colOff>50800</xdr:colOff>
      <xdr:row>36</xdr:row>
      <xdr:rowOff>53533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544193"/>
          <a:ext cx="889000" cy="68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112382</xdr:rowOff>
    </xdr:from>
    <xdr:to>
      <xdr:col>76</xdr:col>
      <xdr:colOff>114300</xdr:colOff>
      <xdr:row>32</xdr:row>
      <xdr:rowOff>57793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427332"/>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112382</xdr:rowOff>
    </xdr:from>
    <xdr:to>
      <xdr:col>71</xdr:col>
      <xdr:colOff>177800</xdr:colOff>
      <xdr:row>36</xdr:row>
      <xdr:rowOff>94201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427332"/>
          <a:ext cx="889000" cy="8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1818</xdr:rowOff>
    </xdr:from>
    <xdr:to>
      <xdr:col>85</xdr:col>
      <xdr:colOff>177800</xdr:colOff>
      <xdr:row>38</xdr:row>
      <xdr:rowOff>103418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1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24695</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6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2733</xdr:rowOff>
    </xdr:from>
    <xdr:to>
      <xdr:col>81</xdr:col>
      <xdr:colOff>101600</xdr:colOff>
      <xdr:row>36</xdr:row>
      <xdr:rowOff>104333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17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120860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9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6993</xdr:rowOff>
    </xdr:from>
    <xdr:to>
      <xdr:col>76</xdr:col>
      <xdr:colOff>165100</xdr:colOff>
      <xdr:row>32</xdr:row>
      <xdr:rowOff>108593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4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125120</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92795" y="526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61582</xdr:rowOff>
    </xdr:from>
    <xdr:to>
      <xdr:col>72</xdr:col>
      <xdr:colOff>38100</xdr:colOff>
      <xdr:row>31</xdr:row>
      <xdr:rowOff>163182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3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8259</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515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43401</xdr:rowOff>
    </xdr:from>
    <xdr:to>
      <xdr:col>67</xdr:col>
      <xdr:colOff>101600</xdr:colOff>
      <xdr:row>36</xdr:row>
      <xdr:rowOff>145001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2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161528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9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79620</xdr:rowOff>
    </xdr:from>
    <xdr:to>
      <xdr:col>85</xdr:col>
      <xdr:colOff>127000</xdr:colOff>
      <xdr:row>77</xdr:row>
      <xdr:rowOff>97010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81270"/>
          <a:ext cx="8382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79620</xdr:rowOff>
    </xdr:from>
    <xdr:to>
      <xdr:col>81</xdr:col>
      <xdr:colOff>50800</xdr:colOff>
      <xdr:row>77</xdr:row>
      <xdr:rowOff>94608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81270"/>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94608</xdr:rowOff>
    </xdr:from>
    <xdr:to>
      <xdr:col>76</xdr:col>
      <xdr:colOff>114300</xdr:colOff>
      <xdr:row>77</xdr:row>
      <xdr:rowOff>105727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96258"/>
          <a:ext cx="8890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105727</xdr:rowOff>
    </xdr:from>
    <xdr:to>
      <xdr:col>71</xdr:col>
      <xdr:colOff>177800</xdr:colOff>
      <xdr:row>77</xdr:row>
      <xdr:rowOff>139802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07377"/>
          <a:ext cx="889000" cy="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46210</xdr:rowOff>
    </xdr:from>
    <xdr:to>
      <xdr:col>85</xdr:col>
      <xdr:colOff>177800</xdr:colOff>
      <xdr:row>77</xdr:row>
      <xdr:rowOff>147810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24637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2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28820</xdr:rowOff>
    </xdr:from>
    <xdr:to>
      <xdr:col>81</xdr:col>
      <xdr:colOff>101600</xdr:colOff>
      <xdr:row>77</xdr:row>
      <xdr:rowOff>130420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121547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43808</xdr:rowOff>
    </xdr:from>
    <xdr:to>
      <xdr:col>76</xdr:col>
      <xdr:colOff>165100</xdr:colOff>
      <xdr:row>77</xdr:row>
      <xdr:rowOff>145408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136535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54927</xdr:rowOff>
    </xdr:from>
    <xdr:to>
      <xdr:col>72</xdr:col>
      <xdr:colOff>38100</xdr:colOff>
      <xdr:row>77</xdr:row>
      <xdr:rowOff>156527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147654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4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89002</xdr:rowOff>
    </xdr:from>
    <xdr:to>
      <xdr:col>67</xdr:col>
      <xdr:colOff>101600</xdr:colOff>
      <xdr:row>78</xdr:row>
      <xdr:rowOff>19152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10279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43680</xdr:rowOff>
    </xdr:from>
    <xdr:to>
      <xdr:col>85</xdr:col>
      <xdr:colOff>127000</xdr:colOff>
      <xdr:row>98</xdr:row>
      <xdr:rowOff>111784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45780"/>
          <a:ext cx="8382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43680</xdr:rowOff>
    </xdr:from>
    <xdr:to>
      <xdr:col>81</xdr:col>
      <xdr:colOff>50800</xdr:colOff>
      <xdr:row>98</xdr:row>
      <xdr:rowOff>117994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45780"/>
          <a:ext cx="889000" cy="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27986</xdr:rowOff>
    </xdr:from>
    <xdr:to>
      <xdr:col>76</xdr:col>
      <xdr:colOff>114300</xdr:colOff>
      <xdr:row>98</xdr:row>
      <xdr:rowOff>117994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30086"/>
          <a:ext cx="889000" cy="9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27986</xdr:rowOff>
    </xdr:from>
    <xdr:to>
      <xdr:col>71</xdr:col>
      <xdr:colOff>177800</xdr:colOff>
      <xdr:row>98</xdr:row>
      <xdr:rowOff>70727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30086"/>
          <a:ext cx="889000" cy="4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60984</xdr:rowOff>
    </xdr:from>
    <xdr:to>
      <xdr:col>85</xdr:col>
      <xdr:colOff>177800</xdr:colOff>
      <xdr:row>98</xdr:row>
      <xdr:rowOff>162584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147361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164330</xdr:rowOff>
    </xdr:from>
    <xdr:to>
      <xdr:col>81</xdr:col>
      <xdr:colOff>101600</xdr:colOff>
      <xdr:row>98</xdr:row>
      <xdr:rowOff>94480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85607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67194</xdr:rowOff>
    </xdr:from>
    <xdr:to>
      <xdr:col>76</xdr:col>
      <xdr:colOff>165100</xdr:colOff>
      <xdr:row>98</xdr:row>
      <xdr:rowOff>168794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159921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148636</xdr:rowOff>
    </xdr:from>
    <xdr:to>
      <xdr:col>72</xdr:col>
      <xdr:colOff>38100</xdr:colOff>
      <xdr:row>98</xdr:row>
      <xdr:rowOff>78786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69913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19927</xdr:rowOff>
    </xdr:from>
    <xdr:to>
      <xdr:col>67</xdr:col>
      <xdr:colOff>101600</xdr:colOff>
      <xdr:row>98</xdr:row>
      <xdr:rowOff>121527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112654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29820</xdr:rowOff>
    </xdr:from>
    <xdr:to>
      <xdr:col>116</xdr:col>
      <xdr:colOff>63500</xdr:colOff>
      <xdr:row>59</xdr:row>
      <xdr:rowOff>30924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45370"/>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29820</xdr:rowOff>
    </xdr:from>
    <xdr:to>
      <xdr:col>111</xdr:col>
      <xdr:colOff>177800</xdr:colOff>
      <xdr:row>59</xdr:row>
      <xdr:rowOff>31629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45370"/>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31629</xdr:rowOff>
    </xdr:from>
    <xdr:to>
      <xdr:col>107</xdr:col>
      <xdr:colOff>50800</xdr:colOff>
      <xdr:row>59</xdr:row>
      <xdr:rowOff>34811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47179"/>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34811</xdr:rowOff>
    </xdr:from>
    <xdr:to>
      <xdr:col>102</xdr:col>
      <xdr:colOff>114300</xdr:colOff>
      <xdr:row>59</xdr:row>
      <xdr:rowOff>35534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50361"/>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151574</xdr:rowOff>
    </xdr:from>
    <xdr:to>
      <xdr:col>116</xdr:col>
      <xdr:colOff>114300</xdr:colOff>
      <xdr:row>59</xdr:row>
      <xdr:rowOff>81724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66501</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1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150470</xdr:rowOff>
    </xdr:from>
    <xdr:to>
      <xdr:col>112</xdr:col>
      <xdr:colOff>38100</xdr:colOff>
      <xdr:row>59</xdr:row>
      <xdr:rowOff>80620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71747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8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152279</xdr:rowOff>
    </xdr:from>
    <xdr:to>
      <xdr:col>107</xdr:col>
      <xdr:colOff>101600</xdr:colOff>
      <xdr:row>59</xdr:row>
      <xdr:rowOff>82429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9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73556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89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155461</xdr:rowOff>
    </xdr:from>
    <xdr:to>
      <xdr:col>102</xdr:col>
      <xdr:colOff>165100</xdr:colOff>
      <xdr:row>59</xdr:row>
      <xdr:rowOff>85611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76738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9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156184</xdr:rowOff>
    </xdr:from>
    <xdr:to>
      <xdr:col>98</xdr:col>
      <xdr:colOff>38100</xdr:colOff>
      <xdr:row>59</xdr:row>
      <xdr:rowOff>86334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77461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9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63302</xdr:rowOff>
    </xdr:from>
    <xdr:to>
      <xdr:col>116</xdr:col>
      <xdr:colOff>63500</xdr:colOff>
      <xdr:row>75</xdr:row>
      <xdr:rowOff>80028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922052"/>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63096</xdr:rowOff>
    </xdr:from>
    <xdr:to>
      <xdr:col>111</xdr:col>
      <xdr:colOff>177800</xdr:colOff>
      <xdr:row>75</xdr:row>
      <xdr:rowOff>63302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92184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63096</xdr:rowOff>
    </xdr:from>
    <xdr:to>
      <xdr:col>107</xdr:col>
      <xdr:colOff>50800</xdr:colOff>
      <xdr:row>75</xdr:row>
      <xdr:rowOff>104282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21846"/>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68849</xdr:rowOff>
    </xdr:from>
    <xdr:to>
      <xdr:col>102</xdr:col>
      <xdr:colOff>114300</xdr:colOff>
      <xdr:row>75</xdr:row>
      <xdr:rowOff>104282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92759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29228</xdr:rowOff>
    </xdr:from>
    <xdr:to>
      <xdr:col>116</xdr:col>
      <xdr:colOff>114300</xdr:colOff>
      <xdr:row>75</xdr:row>
      <xdr:rowOff>130828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52105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12502</xdr:rowOff>
    </xdr:from>
    <xdr:to>
      <xdr:col>112</xdr:col>
      <xdr:colOff>38100</xdr:colOff>
      <xdr:row>75</xdr:row>
      <xdr:rowOff>114102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130629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12296</xdr:rowOff>
    </xdr:from>
    <xdr:to>
      <xdr:col>107</xdr:col>
      <xdr:colOff>101600</xdr:colOff>
      <xdr:row>75</xdr:row>
      <xdr:rowOff>113896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130423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4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53482</xdr:rowOff>
    </xdr:from>
    <xdr:to>
      <xdr:col>102</xdr:col>
      <xdr:colOff>165100</xdr:colOff>
      <xdr:row>75</xdr:row>
      <xdr:rowOff>155082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18049</xdr:rowOff>
    </xdr:from>
    <xdr:to>
      <xdr:col>98</xdr:col>
      <xdr:colOff>38100</xdr:colOff>
      <xdr:row>75</xdr:row>
      <xdr:rowOff>119649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136176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類似団体平均値と比較して金額が上回っているのは、災害復旧事業費、維持補修費、普通建設事業費（更新整備）及び繰出金である。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元年台風１９号による被害に係る災害復旧費が一段落したため減少傾向ではあるが、近年夏の豪雨等による災害復旧費が発生していることもあり、今後も類似団体平均値は上回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維持補修費・普通建設事業費（更新整備）・繰出金（上下水道事業に係る）については、老朽化した公共施設や道路・橋りょうの整備に係る費用が増加していることによる。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132588</xdr:rowOff>
    </xdr:from>
    <xdr:to>
      <xdr:col>24</xdr:col>
      <xdr:colOff>63500</xdr:colOff>
      <xdr:row>37</xdr:row>
      <xdr:rowOff>148336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76238"/>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111506</xdr:rowOff>
    </xdr:from>
    <xdr:to>
      <xdr:col>19</xdr:col>
      <xdr:colOff>177800</xdr:colOff>
      <xdr:row>37</xdr:row>
      <xdr:rowOff>132588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55156"/>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100711</xdr:rowOff>
    </xdr:from>
    <xdr:to>
      <xdr:col>15</xdr:col>
      <xdr:colOff>50800</xdr:colOff>
      <xdr:row>37</xdr:row>
      <xdr:rowOff>111506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44361"/>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100711</xdr:rowOff>
    </xdr:from>
    <xdr:to>
      <xdr:col>10</xdr:col>
      <xdr:colOff>114300</xdr:colOff>
      <xdr:row>37</xdr:row>
      <xdr:rowOff>159258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44361"/>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97536</xdr:rowOff>
    </xdr:from>
    <xdr:to>
      <xdr:col>24</xdr:col>
      <xdr:colOff>114300</xdr:colOff>
      <xdr:row>38</xdr:row>
      <xdr:rowOff>27686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75963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81788</xdr:rowOff>
    </xdr:from>
    <xdr:to>
      <xdr:col>20</xdr:col>
      <xdr:colOff>38100</xdr:colOff>
      <xdr:row>38</xdr:row>
      <xdr:rowOff>11938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60706</xdr:rowOff>
    </xdr:from>
    <xdr:to>
      <xdr:col>15</xdr:col>
      <xdr:colOff>101600</xdr:colOff>
      <xdr:row>37</xdr:row>
      <xdr:rowOff>162306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49911</xdr:rowOff>
    </xdr:from>
    <xdr:to>
      <xdr:col>10</xdr:col>
      <xdr:colOff>165100</xdr:colOff>
      <xdr:row>37</xdr:row>
      <xdr:rowOff>151511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142638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108458</xdr:rowOff>
    </xdr:from>
    <xdr:to>
      <xdr:col>6</xdr:col>
      <xdr:colOff>38100</xdr:colOff>
      <xdr:row>38</xdr:row>
      <xdr:rowOff>38608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29735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21772</xdr:rowOff>
    </xdr:from>
    <xdr:to>
      <xdr:col>24</xdr:col>
      <xdr:colOff>63500</xdr:colOff>
      <xdr:row>58</xdr:row>
      <xdr:rowOff>49247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5872"/>
          <a:ext cx="838200" cy="2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21772</xdr:rowOff>
    </xdr:from>
    <xdr:to>
      <xdr:col>19</xdr:col>
      <xdr:colOff>177800</xdr:colOff>
      <xdr:row>58</xdr:row>
      <xdr:rowOff>83258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65872"/>
          <a:ext cx="889000" cy="6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57352</xdr:rowOff>
    </xdr:from>
    <xdr:to>
      <xdr:col>15</xdr:col>
      <xdr:colOff>50800</xdr:colOff>
      <xdr:row>58</xdr:row>
      <xdr:rowOff>83258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30002"/>
          <a:ext cx="889000" cy="19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57352</xdr:rowOff>
    </xdr:from>
    <xdr:to>
      <xdr:col>10</xdr:col>
      <xdr:colOff>114300</xdr:colOff>
      <xdr:row>58</xdr:row>
      <xdr:rowOff>75101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0002"/>
          <a:ext cx="889000" cy="18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169897</xdr:rowOff>
    </xdr:from>
    <xdr:to>
      <xdr:col>24</xdr:col>
      <xdr:colOff>114300</xdr:colOff>
      <xdr:row>58</xdr:row>
      <xdr:rowOff>100047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84824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142422</xdr:rowOff>
    </xdr:from>
    <xdr:to>
      <xdr:col>20</xdr:col>
      <xdr:colOff>38100</xdr:colOff>
      <xdr:row>58</xdr:row>
      <xdr:rowOff>72572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0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32458</xdr:rowOff>
    </xdr:from>
    <xdr:to>
      <xdr:col>15</xdr:col>
      <xdr:colOff>101600</xdr:colOff>
      <xdr:row>58</xdr:row>
      <xdr:rowOff>134058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125185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6552</xdr:rowOff>
    </xdr:from>
    <xdr:to>
      <xdr:col>10</xdr:col>
      <xdr:colOff>165100</xdr:colOff>
      <xdr:row>57</xdr:row>
      <xdr:rowOff>108152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99279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7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24301</xdr:rowOff>
    </xdr:from>
    <xdr:to>
      <xdr:col>6</xdr:col>
      <xdr:colOff>38100</xdr:colOff>
      <xdr:row>58</xdr:row>
      <xdr:rowOff>125901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117028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135612</xdr:rowOff>
    </xdr:from>
    <xdr:to>
      <xdr:col>24</xdr:col>
      <xdr:colOff>63500</xdr:colOff>
      <xdr:row>77</xdr:row>
      <xdr:rowOff>154952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7262"/>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80159</xdr:rowOff>
    </xdr:from>
    <xdr:to>
      <xdr:col>19</xdr:col>
      <xdr:colOff>177800</xdr:colOff>
      <xdr:row>77</xdr:row>
      <xdr:rowOff>154952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81809"/>
          <a:ext cx="889000" cy="7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80159</xdr:rowOff>
    </xdr:from>
    <xdr:to>
      <xdr:col>15</xdr:col>
      <xdr:colOff>50800</xdr:colOff>
      <xdr:row>78</xdr:row>
      <xdr:rowOff>53042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81809"/>
          <a:ext cx="889000" cy="1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53042</xdr:rowOff>
    </xdr:from>
    <xdr:to>
      <xdr:col>10</xdr:col>
      <xdr:colOff>114300</xdr:colOff>
      <xdr:row>78</xdr:row>
      <xdr:rowOff>64660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6142"/>
          <a:ext cx="8890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84812</xdr:rowOff>
    </xdr:from>
    <xdr:to>
      <xdr:col>24</xdr:col>
      <xdr:colOff>114300</xdr:colOff>
      <xdr:row>78</xdr:row>
      <xdr:rowOff>14962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171189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104152</xdr:rowOff>
    </xdr:from>
    <xdr:to>
      <xdr:col>20</xdr:col>
      <xdr:colOff>38100</xdr:colOff>
      <xdr:row>78</xdr:row>
      <xdr:rowOff>34302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25429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29359</xdr:rowOff>
    </xdr:from>
    <xdr:to>
      <xdr:col>15</xdr:col>
      <xdr:colOff>101600</xdr:colOff>
      <xdr:row>77</xdr:row>
      <xdr:rowOff>130959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122086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2242</xdr:rowOff>
    </xdr:from>
    <xdr:to>
      <xdr:col>10</xdr:col>
      <xdr:colOff>165100</xdr:colOff>
      <xdr:row>78</xdr:row>
      <xdr:rowOff>103842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94969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13860</xdr:rowOff>
    </xdr:from>
    <xdr:to>
      <xdr:col>6</xdr:col>
      <xdr:colOff>38100</xdr:colOff>
      <xdr:row>78</xdr:row>
      <xdr:rowOff>115460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106587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122205</xdr:rowOff>
    </xdr:from>
    <xdr:to>
      <xdr:col>24</xdr:col>
      <xdr:colOff>63500</xdr:colOff>
      <xdr:row>97</xdr:row>
      <xdr:rowOff>137044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2855"/>
          <a:ext cx="8382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136328</xdr:rowOff>
    </xdr:from>
    <xdr:to>
      <xdr:col>19</xdr:col>
      <xdr:colOff>177800</xdr:colOff>
      <xdr:row>97</xdr:row>
      <xdr:rowOff>137044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66978"/>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136328</xdr:rowOff>
    </xdr:from>
    <xdr:to>
      <xdr:col>15</xdr:col>
      <xdr:colOff>50800</xdr:colOff>
      <xdr:row>98</xdr:row>
      <xdr:rowOff>8358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66978"/>
          <a:ext cx="889000" cy="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8358</xdr:rowOff>
    </xdr:from>
    <xdr:to>
      <xdr:col>10</xdr:col>
      <xdr:colOff>114300</xdr:colOff>
      <xdr:row>98</xdr:row>
      <xdr:rowOff>19403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10458"/>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71405</xdr:rowOff>
    </xdr:from>
    <xdr:to>
      <xdr:col>24</xdr:col>
      <xdr:colOff>114300</xdr:colOff>
      <xdr:row>98</xdr:row>
      <xdr:rowOff>1555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157782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86244</xdr:rowOff>
    </xdr:from>
    <xdr:to>
      <xdr:col>20</xdr:col>
      <xdr:colOff>38100</xdr:colOff>
      <xdr:row>98</xdr:row>
      <xdr:rowOff>16394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85528</xdr:rowOff>
    </xdr:from>
    <xdr:to>
      <xdr:col>15</xdr:col>
      <xdr:colOff>101600</xdr:colOff>
      <xdr:row>98</xdr:row>
      <xdr:rowOff>15678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129008</xdr:rowOff>
    </xdr:from>
    <xdr:to>
      <xdr:col>10</xdr:col>
      <xdr:colOff>165100</xdr:colOff>
      <xdr:row>98</xdr:row>
      <xdr:rowOff>59158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50285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140053</xdr:rowOff>
    </xdr:from>
    <xdr:to>
      <xdr:col>6</xdr:col>
      <xdr:colOff>38100</xdr:colOff>
      <xdr:row>98</xdr:row>
      <xdr:rowOff>70203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61330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6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12446</xdr:rowOff>
    </xdr:from>
    <xdr:to>
      <xdr:col>55</xdr:col>
      <xdr:colOff>0</xdr:colOff>
      <xdr:row>39</xdr:row>
      <xdr:rowOff>13018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9899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12446</xdr:rowOff>
    </xdr:from>
    <xdr:to>
      <xdr:col>50</xdr:col>
      <xdr:colOff>114300</xdr:colOff>
      <xdr:row>39</xdr:row>
      <xdr:rowOff>12446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98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12446</xdr:rowOff>
    </xdr:from>
    <xdr:to>
      <xdr:col>45</xdr:col>
      <xdr:colOff>177800</xdr:colOff>
      <xdr:row>39</xdr:row>
      <xdr:rowOff>12827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9899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12827</xdr:rowOff>
    </xdr:from>
    <xdr:to>
      <xdr:col>41</xdr:col>
      <xdr:colOff>50800</xdr:colOff>
      <xdr:row>39</xdr:row>
      <xdr:rowOff>13208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9937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133668</xdr:rowOff>
    </xdr:from>
    <xdr:to>
      <xdr:col>55</xdr:col>
      <xdr:colOff>50800</xdr:colOff>
      <xdr:row>39</xdr:row>
      <xdr:rowOff>63818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133096</xdr:rowOff>
    </xdr:from>
    <xdr:to>
      <xdr:col>50</xdr:col>
      <xdr:colOff>165100</xdr:colOff>
      <xdr:row>39</xdr:row>
      <xdr:rowOff>63246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54373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133096</xdr:rowOff>
    </xdr:from>
    <xdr:to>
      <xdr:col>46</xdr:col>
      <xdr:colOff>38100</xdr:colOff>
      <xdr:row>39</xdr:row>
      <xdr:rowOff>63246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54373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133477</xdr:rowOff>
    </xdr:from>
    <xdr:to>
      <xdr:col>41</xdr:col>
      <xdr:colOff>101600</xdr:colOff>
      <xdr:row>39</xdr:row>
      <xdr:rowOff>63627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54754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41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133858</xdr:rowOff>
    </xdr:from>
    <xdr:to>
      <xdr:col>36</xdr:col>
      <xdr:colOff>165100</xdr:colOff>
      <xdr:row>39</xdr:row>
      <xdr:rowOff>64008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55135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21555</xdr:rowOff>
    </xdr:from>
    <xdr:to>
      <xdr:col>55</xdr:col>
      <xdr:colOff>0</xdr:colOff>
      <xdr:row>56</xdr:row>
      <xdr:rowOff>78668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22755"/>
          <a:ext cx="8382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21555</xdr:rowOff>
    </xdr:from>
    <xdr:to>
      <xdr:col>50</xdr:col>
      <xdr:colOff>114300</xdr:colOff>
      <xdr:row>56</xdr:row>
      <xdr:rowOff>132590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22755"/>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50377</xdr:rowOff>
    </xdr:from>
    <xdr:to>
      <xdr:col>45</xdr:col>
      <xdr:colOff>177800</xdr:colOff>
      <xdr:row>56</xdr:row>
      <xdr:rowOff>132590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51577"/>
          <a:ext cx="889000" cy="8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50377</xdr:rowOff>
    </xdr:from>
    <xdr:to>
      <xdr:col>41</xdr:col>
      <xdr:colOff>50800</xdr:colOff>
      <xdr:row>56</xdr:row>
      <xdr:rowOff>171210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51577"/>
          <a:ext cx="889000" cy="12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27868</xdr:rowOff>
    </xdr:from>
    <xdr:to>
      <xdr:col>55</xdr:col>
      <xdr:colOff>50800</xdr:colOff>
      <xdr:row>56</xdr:row>
      <xdr:rowOff>129468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6295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142205</xdr:rowOff>
    </xdr:from>
    <xdr:to>
      <xdr:col>50</xdr:col>
      <xdr:colOff>165100</xdr:colOff>
      <xdr:row>56</xdr:row>
      <xdr:rowOff>72355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63482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6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81790</xdr:rowOff>
    </xdr:from>
    <xdr:to>
      <xdr:col>46</xdr:col>
      <xdr:colOff>38100</xdr:colOff>
      <xdr:row>57</xdr:row>
      <xdr:rowOff>11940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7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171027</xdr:rowOff>
    </xdr:from>
    <xdr:to>
      <xdr:col>41</xdr:col>
      <xdr:colOff>101600</xdr:colOff>
      <xdr:row>56</xdr:row>
      <xdr:rowOff>101177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120410</xdr:rowOff>
    </xdr:from>
    <xdr:to>
      <xdr:col>36</xdr:col>
      <xdr:colOff>165100</xdr:colOff>
      <xdr:row>57</xdr:row>
      <xdr:rowOff>50560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41687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46673</xdr:rowOff>
    </xdr:from>
    <xdr:to>
      <xdr:col>55</xdr:col>
      <xdr:colOff>0</xdr:colOff>
      <xdr:row>77</xdr:row>
      <xdr:rowOff>154738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48323"/>
          <a:ext cx="838200" cy="1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46673</xdr:rowOff>
    </xdr:from>
    <xdr:to>
      <xdr:col>50</xdr:col>
      <xdr:colOff>114300</xdr:colOff>
      <xdr:row>78</xdr:row>
      <xdr:rowOff>2431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48323"/>
          <a:ext cx="889000" cy="1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141401</xdr:rowOff>
    </xdr:from>
    <xdr:to>
      <xdr:col>45</xdr:col>
      <xdr:colOff>177800</xdr:colOff>
      <xdr:row>78</xdr:row>
      <xdr:rowOff>2431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43051"/>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141401</xdr:rowOff>
    </xdr:from>
    <xdr:to>
      <xdr:col>41</xdr:col>
      <xdr:colOff>50800</xdr:colOff>
      <xdr:row>78</xdr:row>
      <xdr:rowOff>38261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3051"/>
          <a:ext cx="889000" cy="6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103938</xdr:rowOff>
    </xdr:from>
    <xdr:to>
      <xdr:col>55</xdr:col>
      <xdr:colOff>50800</xdr:colOff>
      <xdr:row>78</xdr:row>
      <xdr:rowOff>34088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82365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167323</xdr:rowOff>
    </xdr:from>
    <xdr:to>
      <xdr:col>50</xdr:col>
      <xdr:colOff>165100</xdr:colOff>
      <xdr:row>77</xdr:row>
      <xdr:rowOff>97473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114000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123081</xdr:rowOff>
    </xdr:from>
    <xdr:to>
      <xdr:col>46</xdr:col>
      <xdr:colOff>38100</xdr:colOff>
      <xdr:row>78</xdr:row>
      <xdr:rowOff>53231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44358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1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90601</xdr:rowOff>
    </xdr:from>
    <xdr:to>
      <xdr:col>41</xdr:col>
      <xdr:colOff>101600</xdr:colOff>
      <xdr:row>78</xdr:row>
      <xdr:rowOff>20751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158911</xdr:rowOff>
    </xdr:from>
    <xdr:to>
      <xdr:col>36</xdr:col>
      <xdr:colOff>165100</xdr:colOff>
      <xdr:row>78</xdr:row>
      <xdr:rowOff>89061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80188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5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58575</xdr:rowOff>
    </xdr:from>
    <xdr:to>
      <xdr:col>55</xdr:col>
      <xdr:colOff>0</xdr:colOff>
      <xdr:row>95</xdr:row>
      <xdr:rowOff>94785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46325"/>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94785</xdr:rowOff>
    </xdr:from>
    <xdr:to>
      <xdr:col>50</xdr:col>
      <xdr:colOff>114300</xdr:colOff>
      <xdr:row>95</xdr:row>
      <xdr:rowOff>97075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82535"/>
          <a:ext cx="88900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97075</xdr:rowOff>
    </xdr:from>
    <xdr:to>
      <xdr:col>45</xdr:col>
      <xdr:colOff>177800</xdr:colOff>
      <xdr:row>96</xdr:row>
      <xdr:rowOff>63897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84825"/>
          <a:ext cx="889000" cy="1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135041</xdr:rowOff>
    </xdr:from>
    <xdr:to>
      <xdr:col>41</xdr:col>
      <xdr:colOff>50800</xdr:colOff>
      <xdr:row>96</xdr:row>
      <xdr:rowOff>63897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22791"/>
          <a:ext cx="889000" cy="10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7775</xdr:rowOff>
    </xdr:from>
    <xdr:to>
      <xdr:col>55</xdr:col>
      <xdr:colOff>50800</xdr:colOff>
      <xdr:row>95</xdr:row>
      <xdr:rowOff>109375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30652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4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43985</xdr:rowOff>
    </xdr:from>
    <xdr:to>
      <xdr:col>50</xdr:col>
      <xdr:colOff>165100</xdr:colOff>
      <xdr:row>95</xdr:row>
      <xdr:rowOff>145585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162112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0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46275</xdr:rowOff>
    </xdr:from>
    <xdr:to>
      <xdr:col>46</xdr:col>
      <xdr:colOff>38100</xdr:colOff>
      <xdr:row>95</xdr:row>
      <xdr:rowOff>147875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164402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13097</xdr:rowOff>
    </xdr:from>
    <xdr:to>
      <xdr:col>41</xdr:col>
      <xdr:colOff>101600</xdr:colOff>
      <xdr:row>96</xdr:row>
      <xdr:rowOff>114697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84241</xdr:rowOff>
    </xdr:from>
    <xdr:to>
      <xdr:col>36</xdr:col>
      <xdr:colOff>165100</xdr:colOff>
      <xdr:row>96</xdr:row>
      <xdr:rowOff>14391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7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30918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4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30103</xdr:rowOff>
    </xdr:from>
    <xdr:to>
      <xdr:col>85</xdr:col>
      <xdr:colOff>127000</xdr:colOff>
      <xdr:row>38</xdr:row>
      <xdr:rowOff>42333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4520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164862</xdr:rowOff>
    </xdr:from>
    <xdr:to>
      <xdr:col>81</xdr:col>
      <xdr:colOff>50800</xdr:colOff>
      <xdr:row>38</xdr:row>
      <xdr:rowOff>30103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0851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104512</xdr:rowOff>
    </xdr:from>
    <xdr:to>
      <xdr:col>76</xdr:col>
      <xdr:colOff>114300</xdr:colOff>
      <xdr:row>37</xdr:row>
      <xdr:rowOff>164862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48162"/>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23130</xdr:rowOff>
    </xdr:from>
    <xdr:to>
      <xdr:col>71</xdr:col>
      <xdr:colOff>177800</xdr:colOff>
      <xdr:row>37</xdr:row>
      <xdr:rowOff>104512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66780"/>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162983</xdr:rowOff>
    </xdr:from>
    <xdr:to>
      <xdr:col>85</xdr:col>
      <xdr:colOff>177800</xdr:colOff>
      <xdr:row>38</xdr:row>
      <xdr:rowOff>93133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141410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150753</xdr:rowOff>
    </xdr:from>
    <xdr:to>
      <xdr:col>81</xdr:col>
      <xdr:colOff>101600</xdr:colOff>
      <xdr:row>38</xdr:row>
      <xdr:rowOff>80903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72030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114062</xdr:rowOff>
    </xdr:from>
    <xdr:to>
      <xdr:col>76</xdr:col>
      <xdr:colOff>165100</xdr:colOff>
      <xdr:row>38</xdr:row>
      <xdr:rowOff>44213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57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35339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53712</xdr:rowOff>
    </xdr:from>
    <xdr:to>
      <xdr:col>72</xdr:col>
      <xdr:colOff>38100</xdr:colOff>
      <xdr:row>37</xdr:row>
      <xdr:rowOff>155312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146439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9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143780</xdr:rowOff>
    </xdr:from>
    <xdr:to>
      <xdr:col>67</xdr:col>
      <xdr:colOff>101600</xdr:colOff>
      <xdr:row>37</xdr:row>
      <xdr:rowOff>73930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65057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0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28585</xdr:rowOff>
    </xdr:from>
    <xdr:to>
      <xdr:col>85</xdr:col>
      <xdr:colOff>127000</xdr:colOff>
      <xdr:row>56</xdr:row>
      <xdr:rowOff>69775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29785"/>
          <a:ext cx="838200" cy="4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28585</xdr:rowOff>
    </xdr:from>
    <xdr:to>
      <xdr:col>81</xdr:col>
      <xdr:colOff>50800</xdr:colOff>
      <xdr:row>57</xdr:row>
      <xdr:rowOff>44058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29785"/>
          <a:ext cx="889000" cy="18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8343</xdr:rowOff>
    </xdr:from>
    <xdr:to>
      <xdr:col>76</xdr:col>
      <xdr:colOff>114300</xdr:colOff>
      <xdr:row>57</xdr:row>
      <xdr:rowOff>44058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80993"/>
          <a:ext cx="889000" cy="3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164656</xdr:rowOff>
    </xdr:from>
    <xdr:to>
      <xdr:col>71</xdr:col>
      <xdr:colOff>177800</xdr:colOff>
      <xdr:row>57</xdr:row>
      <xdr:rowOff>8343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65856"/>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18975</xdr:rowOff>
    </xdr:from>
    <xdr:to>
      <xdr:col>85</xdr:col>
      <xdr:colOff>177800</xdr:colOff>
      <xdr:row>56</xdr:row>
      <xdr:rowOff>120575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41852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7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149235</xdr:rowOff>
    </xdr:from>
    <xdr:to>
      <xdr:col>81</xdr:col>
      <xdr:colOff>101600</xdr:colOff>
      <xdr:row>56</xdr:row>
      <xdr:rowOff>79385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95912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164708</xdr:rowOff>
    </xdr:from>
    <xdr:to>
      <xdr:col>76</xdr:col>
      <xdr:colOff>165100</xdr:colOff>
      <xdr:row>57</xdr:row>
      <xdr:rowOff>94858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6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85985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128993</xdr:rowOff>
    </xdr:from>
    <xdr:to>
      <xdr:col>72</xdr:col>
      <xdr:colOff>38100</xdr:colOff>
      <xdr:row>57</xdr:row>
      <xdr:rowOff>59143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50270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113856</xdr:rowOff>
    </xdr:from>
    <xdr:to>
      <xdr:col>67</xdr:col>
      <xdr:colOff>101600</xdr:colOff>
      <xdr:row>57</xdr:row>
      <xdr:rowOff>44006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60533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9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53533</xdr:rowOff>
    </xdr:from>
    <xdr:to>
      <xdr:col>85</xdr:col>
      <xdr:colOff>127000</xdr:colOff>
      <xdr:row>78</xdr:row>
      <xdr:rowOff>52618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083733"/>
          <a:ext cx="8382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57793</xdr:rowOff>
    </xdr:from>
    <xdr:to>
      <xdr:col>81</xdr:col>
      <xdr:colOff>50800</xdr:colOff>
      <xdr:row>76</xdr:row>
      <xdr:rowOff>53533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402193"/>
          <a:ext cx="889000" cy="68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112382</xdr:rowOff>
    </xdr:from>
    <xdr:to>
      <xdr:col>76</xdr:col>
      <xdr:colOff>114300</xdr:colOff>
      <xdr:row>72</xdr:row>
      <xdr:rowOff>57793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285332"/>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112382</xdr:rowOff>
    </xdr:from>
    <xdr:to>
      <xdr:col>71</xdr:col>
      <xdr:colOff>177800</xdr:colOff>
      <xdr:row>76</xdr:row>
      <xdr:rowOff>94200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285332"/>
          <a:ext cx="889000" cy="8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1818</xdr:rowOff>
    </xdr:from>
    <xdr:to>
      <xdr:col>85</xdr:col>
      <xdr:colOff>177800</xdr:colOff>
      <xdr:row>78</xdr:row>
      <xdr:rowOff>103418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24695</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2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2733</xdr:rowOff>
    </xdr:from>
    <xdr:to>
      <xdr:col>81</xdr:col>
      <xdr:colOff>101600</xdr:colOff>
      <xdr:row>76</xdr:row>
      <xdr:rowOff>104333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03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120860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80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6993</xdr:rowOff>
    </xdr:from>
    <xdr:to>
      <xdr:col>76</xdr:col>
      <xdr:colOff>165100</xdr:colOff>
      <xdr:row>72</xdr:row>
      <xdr:rowOff>108593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3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125120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1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61582</xdr:rowOff>
    </xdr:from>
    <xdr:to>
      <xdr:col>72</xdr:col>
      <xdr:colOff>38100</xdr:colOff>
      <xdr:row>71</xdr:row>
      <xdr:rowOff>163182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2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8259</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00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43400</xdr:rowOff>
    </xdr:from>
    <xdr:to>
      <xdr:col>67</xdr:col>
      <xdr:colOff>101600</xdr:colOff>
      <xdr:row>76</xdr:row>
      <xdr:rowOff>145000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0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161528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79620</xdr:rowOff>
    </xdr:from>
    <xdr:to>
      <xdr:col>85</xdr:col>
      <xdr:colOff>127000</xdr:colOff>
      <xdr:row>97</xdr:row>
      <xdr:rowOff>97010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10270"/>
          <a:ext cx="8382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79620</xdr:rowOff>
    </xdr:from>
    <xdr:to>
      <xdr:col>81</xdr:col>
      <xdr:colOff>50800</xdr:colOff>
      <xdr:row>97</xdr:row>
      <xdr:rowOff>94608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0270"/>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94608</xdr:rowOff>
    </xdr:from>
    <xdr:to>
      <xdr:col>76</xdr:col>
      <xdr:colOff>114300</xdr:colOff>
      <xdr:row>97</xdr:row>
      <xdr:rowOff>105727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5258"/>
          <a:ext cx="8890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105727</xdr:rowOff>
    </xdr:from>
    <xdr:to>
      <xdr:col>71</xdr:col>
      <xdr:colOff>177800</xdr:colOff>
      <xdr:row>97</xdr:row>
      <xdr:rowOff>139802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36377"/>
          <a:ext cx="889000" cy="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46210</xdr:rowOff>
    </xdr:from>
    <xdr:to>
      <xdr:col>85</xdr:col>
      <xdr:colOff>177800</xdr:colOff>
      <xdr:row>97</xdr:row>
      <xdr:rowOff>147810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24637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5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28820</xdr:rowOff>
    </xdr:from>
    <xdr:to>
      <xdr:col>81</xdr:col>
      <xdr:colOff>101600</xdr:colOff>
      <xdr:row>97</xdr:row>
      <xdr:rowOff>130420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121547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43808</xdr:rowOff>
    </xdr:from>
    <xdr:to>
      <xdr:col>76</xdr:col>
      <xdr:colOff>165100</xdr:colOff>
      <xdr:row>97</xdr:row>
      <xdr:rowOff>145408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136535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54927</xdr:rowOff>
    </xdr:from>
    <xdr:to>
      <xdr:col>72</xdr:col>
      <xdr:colOff>38100</xdr:colOff>
      <xdr:row>97</xdr:row>
      <xdr:rowOff>156527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8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147654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7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89002</xdr:rowOff>
    </xdr:from>
    <xdr:to>
      <xdr:col>67</xdr:col>
      <xdr:colOff>101600</xdr:colOff>
      <xdr:row>98</xdr:row>
      <xdr:rowOff>19152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類似団体平均値と比較すると、土木費・教育費・災害復旧費が上回っている状況である。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土木費については、村道の補修や改良に係る費用及び除雪費用が増加傾向にあり、教育費については、大型教育関係施設の建設を行っている影響が大きい。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また、災害復旧費については、例年夏の豪雨災害に対応するため、費用が大きくなっている。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上記以外の項目については、概ね類似団体と比較して低い状況で推移していることから、今後も引き続きコスト削減や事務の効率化に努めていく。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令和５年度については、財源不足に対応するため、財政調整基金を取り崩したことにより、標準財政規模に対する基金残高比は</a:t>
          </a:r>
          <a:r>
            <a:rPr kumimoji="1" lang="en-US" altLang="ja-JP" sz="1400">
              <a:latin typeface="ＭＳ ゴシック" pitchFamily="49" charset="-128"/>
              <a:ea typeface="ＭＳ ゴシック" pitchFamily="49" charset="-128"/>
            </a:rPr>
            <a:t>13.79</a:t>
          </a:r>
          <a:r>
            <a:rPr kumimoji="1" lang="ja-JP" altLang="en-US" sz="1400">
              <a:latin typeface="ＭＳ ゴシック" pitchFamily="49" charset="-128"/>
              <a:ea typeface="ＭＳ ゴシック" pitchFamily="49" charset="-128"/>
            </a:rPr>
            <a:t>ポイント減少し、実質収支額比は</a:t>
          </a:r>
          <a:r>
            <a:rPr kumimoji="1" lang="en-US" altLang="ja-JP" sz="1400">
              <a:latin typeface="ＭＳ ゴシック" pitchFamily="49" charset="-128"/>
              <a:ea typeface="ＭＳ ゴシック" pitchFamily="49" charset="-128"/>
            </a:rPr>
            <a:t>13.22</a:t>
          </a:r>
          <a:r>
            <a:rPr kumimoji="1" lang="ja-JP" altLang="en-US" sz="1400">
              <a:latin typeface="ＭＳ ゴシック" pitchFamily="49" charset="-128"/>
              <a:ea typeface="ＭＳ ゴシック" pitchFamily="49" charset="-128"/>
            </a:rPr>
            <a:t>ポイントが増加しているところである。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財政調整基金については一定額を確保できるよう、財源の確保と歳出抑制を行っていく。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一般会計、特別会計、企業会計において、実質収支額及び資金余剰額は黒字のため連結赤字額は生じていない。</a:t>
          </a:r>
        </a:p>
        <a:p>
          <a:r>
            <a:rPr kumimoji="1" lang="ja-JP" altLang="en-US" sz="1400">
              <a:latin typeface="ＭＳ ゴシック" pitchFamily="49" charset="-128"/>
              <a:ea typeface="ＭＳ ゴシック" pitchFamily="49" charset="-128"/>
            </a:rPr>
            <a:t>　今後の社会保障費の増加、インフラ整備における公共投資の必要性を勘案しながら、様々な事業展開と事業の効率化、省力化を高め適切な受益者負担となるよう健全財政を推進していく必要がある。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R7.9.30&#24046;&#12375;&#26367;&#12360;&#12305;&#12304;&#36001;&#25919;&#29366;&#27841;&#36039;&#26009;&#38598;&#12305;_104256_&#23340;&#24651;&#26449;_2023(2&#22238;&#30446;).xlsx" TargetMode="External"/><Relationship Id="rId1" Type="http://schemas.openxmlformats.org/officeDocument/2006/relationships/externalLinkPath" Target="/Users/tamura-y22/Desktop/&#36001;&#25919;&#29366;&#27841;&#36039;&#26009;&#38598;&#12481;&#12455;&#12483;&#12463;&#29992;(&#65411;&#65438;&#65405;&#65400;&#65412;&#65391;&#65420;&#65439;)/&#12304;R7.9.30&#24046;&#12375;&#26367;&#12360;&#12305;&#12304;&#36001;&#25919;&#29366;&#27841;&#36039;&#26009;&#38598;&#12305;_104256_&#23340;&#24651;&#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61.4</v>
          </cell>
          <cell r="BX53">
            <v>61.9</v>
          </cell>
          <cell r="CF53">
            <v>62.7</v>
          </cell>
        </row>
        <row r="55">
          <cell r="AN55" t="str">
            <v>類似団体内平均値</v>
          </cell>
          <cell r="BP55">
            <v>0</v>
          </cell>
          <cell r="BX55">
            <v>0</v>
          </cell>
          <cell r="CF55">
            <v>0</v>
          </cell>
        </row>
        <row r="57">
          <cell r="BP57">
            <v>61.6</v>
          </cell>
          <cell r="BX57">
            <v>64.400000000000006</v>
          </cell>
          <cell r="CF57">
            <v>65.3</v>
          </cell>
        </row>
        <row r="72">
          <cell r="BP72" t="str">
            <v>R01</v>
          </cell>
          <cell r="BX72" t="str">
            <v>R02</v>
          </cell>
          <cell r="CF72" t="str">
            <v>R03</v>
          </cell>
          <cell r="CN72" t="str">
            <v>R04</v>
          </cell>
          <cell r="CV72" t="str">
            <v>R05</v>
          </cell>
        </row>
        <row r="73">
          <cell r="AN73" t="str">
            <v>当該団体値</v>
          </cell>
        </row>
        <row r="75">
          <cell r="BP75">
            <v>9</v>
          </cell>
          <cell r="BX75">
            <v>9.3000000000000007</v>
          </cell>
          <cell r="CF75">
            <v>9.8000000000000007</v>
          </cell>
          <cell r="CN75">
            <v>10.5</v>
          </cell>
          <cell r="CV75">
            <v>10.7</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8679971</v>
      </c>
      <c r="BO4" s="371"/>
      <c r="BP4" s="371"/>
      <c r="BQ4" s="371"/>
      <c r="BR4" s="371"/>
      <c r="BS4" s="371"/>
      <c r="BT4" s="371"/>
      <c r="BU4" s="372"/>
      <c r="BV4" s="370">
        <v>9105482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13.4</v>
      </c>
      <c r="CU4" s="377"/>
      <c r="CV4" s="377"/>
      <c r="CW4" s="377"/>
      <c r="CX4" s="377"/>
      <c r="CY4" s="377"/>
      <c r="CZ4" s="377"/>
      <c r="DA4" s="378"/>
      <c r="DB4" s="376">
        <v>0.2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7878742</v>
      </c>
      <c r="BO5" s="408"/>
      <c r="BP5" s="408"/>
      <c r="BQ5" s="408"/>
      <c r="BR5" s="408"/>
      <c r="BS5" s="408"/>
      <c r="BT5" s="408"/>
      <c r="BU5" s="409"/>
      <c r="BV5" s="407">
        <v>8827415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v>
      </c>
      <c r="CU5" s="405"/>
      <c r="CV5" s="405"/>
      <c r="CW5" s="405"/>
      <c r="CX5" s="405"/>
      <c r="CY5" s="405"/>
      <c r="CZ5" s="405"/>
      <c r="DA5" s="406"/>
      <c r="DB5" s="404">
        <v>90.9</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801229</v>
      </c>
      <c r="BO6" s="408"/>
      <c r="BP6" s="408"/>
      <c r="BQ6" s="408"/>
      <c r="BR6" s="408"/>
      <c r="BS6" s="408"/>
      <c r="BT6" s="408"/>
      <c r="BU6" s="409"/>
      <c r="BV6" s="407">
        <v>278067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90.5</v>
      </c>
      <c r="CU6" s="445"/>
      <c r="CV6" s="445"/>
      <c r="CW6" s="445"/>
      <c r="CX6" s="445"/>
      <c r="CY6" s="445"/>
      <c r="CZ6" s="445"/>
      <c r="DA6" s="446"/>
      <c r="DB6" s="444">
        <v>92.2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183326</v>
      </c>
      <c r="BO7" s="408"/>
      <c r="BP7" s="408"/>
      <c r="BQ7" s="408"/>
      <c r="BR7" s="408"/>
      <c r="BS7" s="408"/>
      <c r="BT7" s="408"/>
      <c r="BU7" s="409"/>
      <c r="BV7" s="407">
        <v>267065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4594255</v>
      </c>
      <c r="CU7" s="408"/>
      <c r="CV7" s="408"/>
      <c r="CW7" s="408"/>
      <c r="CX7" s="408"/>
      <c r="CY7" s="408"/>
      <c r="CZ7" s="408"/>
      <c r="DA7" s="409"/>
      <c r="DB7" s="407">
        <v>4690882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617903</v>
      </c>
      <c r="BO8" s="408"/>
      <c r="BP8" s="408"/>
      <c r="BQ8" s="408"/>
      <c r="BR8" s="408"/>
      <c r="BS8" s="408"/>
      <c r="BT8" s="408"/>
      <c r="BU8" s="409"/>
      <c r="BV8" s="407">
        <v>11002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0.43</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8850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606901</v>
      </c>
      <c r="BO9" s="408"/>
      <c r="BP9" s="408"/>
      <c r="BQ9" s="408"/>
      <c r="BR9" s="408"/>
      <c r="BS9" s="408"/>
      <c r="BT9" s="408"/>
      <c r="BU9" s="409"/>
      <c r="BV9" s="407">
        <v>-278662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12.8</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9780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5777</v>
      </c>
      <c r="BO10" s="408"/>
      <c r="BP10" s="408"/>
      <c r="BQ10" s="408"/>
      <c r="BR10" s="408"/>
      <c r="BS10" s="408"/>
      <c r="BT10" s="408"/>
      <c r="BU10" s="409"/>
      <c r="BV10" s="407">
        <v>150032</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9117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675000</v>
      </c>
      <c r="BO12" s="408"/>
      <c r="BP12" s="408"/>
      <c r="BQ12" s="408"/>
      <c r="BR12" s="408"/>
      <c r="BS12" s="408"/>
      <c r="BT12" s="408"/>
      <c r="BU12" s="409"/>
      <c r="BV12" s="407">
        <v>125000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8828</v>
      </c>
      <c r="S13" s="492"/>
      <c r="T13" s="492"/>
      <c r="U13" s="492"/>
      <c r="V13" s="493"/>
      <c r="W13" s="423" t="s">
        <v>131</v>
      </c>
      <c r="X13" s="424"/>
      <c r="Y13" s="424"/>
      <c r="Z13" s="424"/>
      <c r="AA13" s="424"/>
      <c r="AB13" s="414"/>
      <c r="AC13" s="458">
        <v>1627</v>
      </c>
      <c r="AD13" s="459"/>
      <c r="AE13" s="459"/>
      <c r="AF13" s="459"/>
      <c r="AG13" s="501"/>
      <c r="AH13" s="458">
        <v>1880</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-62322</v>
      </c>
      <c r="BO13" s="408"/>
      <c r="BP13" s="408"/>
      <c r="BQ13" s="408"/>
      <c r="BR13" s="408"/>
      <c r="BS13" s="408"/>
      <c r="BT13" s="408"/>
      <c r="BU13" s="409"/>
      <c r="BV13" s="407">
        <v>-253630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10.7</v>
      </c>
      <c r="CU13" s="405"/>
      <c r="CV13" s="405"/>
      <c r="CW13" s="405"/>
      <c r="CX13" s="405"/>
      <c r="CY13" s="405"/>
      <c r="CZ13" s="405"/>
      <c r="DA13" s="406"/>
      <c r="DB13" s="404">
        <v>10.5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9174</v>
      </c>
      <c r="S14" s="492"/>
      <c r="T14" s="492"/>
      <c r="U14" s="492"/>
      <c r="V14" s="493"/>
      <c r="W14" s="397"/>
      <c r="X14" s="398"/>
      <c r="Y14" s="398"/>
      <c r="Z14" s="398"/>
      <c r="AA14" s="398"/>
      <c r="AB14" s="387"/>
      <c r="AC14" s="494">
        <v>32.5</v>
      </c>
      <c r="AD14" s="495"/>
      <c r="AE14" s="495"/>
      <c r="AF14" s="495"/>
      <c r="AG14" s="496"/>
      <c r="AH14" s="494">
        <v>33.1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8947</v>
      </c>
      <c r="S15" s="492"/>
      <c r="T15" s="492"/>
      <c r="U15" s="492"/>
      <c r="V15" s="493"/>
      <c r="W15" s="423" t="s">
        <v>137</v>
      </c>
      <c r="X15" s="424"/>
      <c r="Y15" s="424"/>
      <c r="Z15" s="424"/>
      <c r="AA15" s="424"/>
      <c r="AB15" s="414"/>
      <c r="AC15" s="458">
        <v>543</v>
      </c>
      <c r="AD15" s="459"/>
      <c r="AE15" s="459"/>
      <c r="AF15" s="459"/>
      <c r="AG15" s="501"/>
      <c r="AH15" s="458">
        <v>578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1717207</v>
      </c>
      <c r="BO15" s="371"/>
      <c r="BP15" s="371"/>
      <c r="BQ15" s="371"/>
      <c r="BR15" s="371"/>
      <c r="BS15" s="371"/>
      <c r="BT15" s="371"/>
      <c r="BU15" s="372"/>
      <c r="BV15" s="370">
        <v>1747709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10.8</v>
      </c>
      <c r="AD16" s="495"/>
      <c r="AE16" s="495"/>
      <c r="AF16" s="495"/>
      <c r="AG16" s="496"/>
      <c r="AH16" s="494">
        <v>10.199999999999999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4112272</v>
      </c>
      <c r="BO16" s="408"/>
      <c r="BP16" s="408"/>
      <c r="BQ16" s="408"/>
      <c r="BR16" s="408"/>
      <c r="BS16" s="408"/>
      <c r="BT16" s="408"/>
      <c r="BU16" s="409"/>
      <c r="BV16" s="407">
        <v>4094616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2842</v>
      </c>
      <c r="AD17" s="459"/>
      <c r="AE17" s="459"/>
      <c r="AF17" s="459"/>
      <c r="AG17" s="501"/>
      <c r="AH17" s="458">
        <v>3227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2169414</v>
      </c>
      <c r="BO17" s="408"/>
      <c r="BP17" s="408"/>
      <c r="BQ17" s="408"/>
      <c r="BR17" s="408"/>
      <c r="BS17" s="408"/>
      <c r="BT17" s="408"/>
      <c r="BU17" s="409"/>
      <c r="BV17" s="407">
        <v>2278888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337.58</v>
      </c>
      <c r="M18" s="531"/>
      <c r="N18" s="531"/>
      <c r="O18" s="531"/>
      <c r="P18" s="531"/>
      <c r="Q18" s="531"/>
      <c r="R18" s="532"/>
      <c r="S18" s="532"/>
      <c r="T18" s="532"/>
      <c r="U18" s="532"/>
      <c r="V18" s="533"/>
      <c r="W18" s="425"/>
      <c r="X18" s="426"/>
      <c r="Y18" s="426"/>
      <c r="Z18" s="426"/>
      <c r="AA18" s="426"/>
      <c r="AB18" s="417"/>
      <c r="AC18" s="534">
        <v>56.7</v>
      </c>
      <c r="AD18" s="535"/>
      <c r="AE18" s="535"/>
      <c r="AF18" s="535"/>
      <c r="AG18" s="536"/>
      <c r="AH18" s="534">
        <v>56.8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4298207</v>
      </c>
      <c r="BO18" s="408"/>
      <c r="BP18" s="408"/>
      <c r="BQ18" s="408"/>
      <c r="BR18" s="408"/>
      <c r="BS18" s="408"/>
      <c r="BT18" s="408"/>
      <c r="BU18" s="409"/>
      <c r="BV18" s="407">
        <v>4351771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6045431</v>
      </c>
      <c r="BO19" s="408"/>
      <c r="BP19" s="408"/>
      <c r="BQ19" s="408"/>
      <c r="BR19" s="408"/>
      <c r="BS19" s="408"/>
      <c r="BT19" s="408"/>
      <c r="BU19" s="409"/>
      <c r="BV19" s="407">
        <v>5808920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3532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6210709</v>
      </c>
      <c r="BO22" s="371"/>
      <c r="BP22" s="371"/>
      <c r="BQ22" s="371"/>
      <c r="BR22" s="371"/>
      <c r="BS22" s="371"/>
      <c r="BT22" s="371"/>
      <c r="BU22" s="372"/>
      <c r="BV22" s="370">
        <v>6223067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5844273</v>
      </c>
      <c r="BO23" s="408"/>
      <c r="BP23" s="408"/>
      <c r="BQ23" s="408"/>
      <c r="BR23" s="408"/>
      <c r="BS23" s="408"/>
      <c r="BT23" s="408"/>
      <c r="BU23" s="409"/>
      <c r="BV23" s="407">
        <v>5901366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7100</v>
      </c>
      <c r="R24" s="459"/>
      <c r="S24" s="459"/>
      <c r="T24" s="459"/>
      <c r="U24" s="459"/>
      <c r="V24" s="501"/>
      <c r="W24" s="553"/>
      <c r="X24" s="554"/>
      <c r="Y24" s="555"/>
      <c r="Z24" s="457" t="s">
        <v>162</v>
      </c>
      <c r="AA24" s="437"/>
      <c r="AB24" s="437"/>
      <c r="AC24" s="437"/>
      <c r="AD24" s="437"/>
      <c r="AE24" s="437"/>
      <c r="AF24" s="437"/>
      <c r="AG24" s="438"/>
      <c r="AH24" s="458">
        <v>105</v>
      </c>
      <c r="AI24" s="459"/>
      <c r="AJ24" s="459"/>
      <c r="AK24" s="459"/>
      <c r="AL24" s="501"/>
      <c r="AM24" s="458">
        <v>310695</v>
      </c>
      <c r="AN24" s="459"/>
      <c r="AO24" s="459"/>
      <c r="AP24" s="459"/>
      <c r="AQ24" s="459"/>
      <c r="AR24" s="501"/>
      <c r="AS24" s="458">
        <v>2959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3679861</v>
      </c>
      <c r="BO24" s="408"/>
      <c r="BP24" s="408"/>
      <c r="BQ24" s="408"/>
      <c r="BR24" s="408"/>
      <c r="BS24" s="408"/>
      <c r="BT24" s="408"/>
      <c r="BU24" s="409"/>
      <c r="BV24" s="407">
        <v>3460453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5820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3620</v>
      </c>
      <c r="BO25" s="371"/>
      <c r="BP25" s="371"/>
      <c r="BQ25" s="371"/>
      <c r="BR25" s="371"/>
      <c r="BS25" s="371"/>
      <c r="BT25" s="371"/>
      <c r="BU25" s="372"/>
      <c r="BV25" s="370">
        <v>4939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5460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2850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47056</v>
      </c>
      <c r="AN27" s="459"/>
      <c r="AO27" s="459"/>
      <c r="AP27" s="459"/>
      <c r="AQ27" s="459"/>
      <c r="AR27" s="501"/>
      <c r="AS27" s="458">
        <v>2768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1069658</v>
      </c>
      <c r="BO28" s="371"/>
      <c r="BP28" s="371"/>
      <c r="BQ28" s="371"/>
      <c r="BR28" s="371"/>
      <c r="BS28" s="371"/>
      <c r="BT28" s="371"/>
      <c r="BU28" s="372"/>
      <c r="BV28" s="370">
        <v>1738881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10</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122</v>
      </c>
      <c r="AI29" s="459"/>
      <c r="AJ29" s="459"/>
      <c r="AK29" s="459"/>
      <c r="AL29" s="501"/>
      <c r="AM29" s="458">
        <v>357751</v>
      </c>
      <c r="AN29" s="459"/>
      <c r="AO29" s="459"/>
      <c r="AP29" s="459"/>
      <c r="AQ29" s="459"/>
      <c r="AR29" s="501"/>
      <c r="AS29" s="458">
        <v>2932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7970</v>
      </c>
      <c r="BO29" s="408"/>
      <c r="BP29" s="408"/>
      <c r="BQ29" s="408"/>
      <c r="BR29" s="408"/>
      <c r="BS29" s="408"/>
      <c r="BT29" s="408"/>
      <c r="BU29" s="409"/>
      <c r="BV29" s="407">
        <v>7970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2026450</v>
      </c>
      <c r="BO30" s="527"/>
      <c r="BP30" s="527"/>
      <c r="BQ30" s="527"/>
      <c r="BR30" s="527"/>
      <c r="BS30" s="527"/>
      <c r="BT30" s="527"/>
      <c r="BU30" s="528"/>
      <c r="BV30" s="526">
        <v>2328099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上水道事業会計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吾妻広域町村圏振興整備組合（一般会計）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IF('各会計、関係団体の財政状況及び健全化判断比率'!B35="","",'各会計、関係団体の財政状況及び健全化判断比率'!B35)</f>
        <v>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吾妻広域町村圏振興整備組合（病院事業）</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介護保険特別会計（介護事業勘定）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IF('各会計、関係団体の財政状況及び健全化判断比率'!B36="","",'各会計、関係団体の財政状況及び健全化判断比率'!B36)</f>
        <v>農業集落排水事業特別会計</v>
      </c>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西吾妻衛生施設組合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介護保険特別会計（介護サービス勘定）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西吾妻環境衛生施設組合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群馬県後期高齢者医療広域連合（一般会計）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群馬県後期高齢者医療広域連合（事業会計）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群馬県市町村総合事務組合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群馬県市町村会館管理組合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西吾妻福祉病院組合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吾妻環境施設組合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mcZVQkOcpw7v7gIMVtjQWjYMBEvhYHGQBrhY9MiFNw7B1Mgxa8UcLaWlYxMqLq+8M+S9IjSjHEyrELZF7IOe0g==" saltValue="ctf+zGdqkaUZJ6ra187r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537</v>
      </c>
      <c r="D34" s="1151"/>
      <c r="E34" s="1152"/>
      <c r="F34" s="32">
        <v>13.66</v>
      </c>
      <c r="G34" s="33">
        <v>13.48</v>
      </c>
      <c r="H34" s="33">
        <v>12.25</v>
      </c>
      <c r="I34" s="33">
        <v>12.67</v>
      </c>
      <c r="J34" s="34">
        <v>13.86</v>
      </c>
      <c r="K34" s="22"/>
      <c r="L34" s="22"/>
      <c r="M34" s="22"/>
      <c r="N34" s="22"/>
      <c r="O34" s="22"/>
      <c r="P34" s="22"/>
    </row>
    <row r="35" spans="1:16" ht="39" customHeight="1" x14ac:dyDescent="0.2">
      <c r="A35" s="22"/>
      <c r="B35" s="35"/>
      <c r="C35" s="1145" t="s">
        <v>538</v>
      </c>
      <c r="D35" s="1146"/>
      <c r="E35" s="1147"/>
      <c r="F35" s="36">
        <v>9.8699999999999992</v>
      </c>
      <c r="G35" s="37">
        <v>0.32</v>
      </c>
      <c r="H35" s="37">
        <v>6.13</v>
      </c>
      <c r="I35" s="37">
        <v>0.23</v>
      </c>
      <c r="J35" s="38">
        <v>13.44</v>
      </c>
      <c r="K35" s="22"/>
      <c r="L35" s="22"/>
      <c r="M35" s="22"/>
      <c r="N35" s="22"/>
      <c r="O35" s="22"/>
      <c r="P35" s="22"/>
    </row>
    <row r="36" spans="1:16" ht="39" customHeight="1" x14ac:dyDescent="0.2">
      <c r="A36" s="22"/>
      <c r="B36" s="35"/>
      <c r="C36" s="1145" t="s">
        <v>539</v>
      </c>
      <c r="D36" s="1146"/>
      <c r="E36" s="1147"/>
      <c r="F36" s="36">
        <v>3.21</v>
      </c>
      <c r="G36" s="37">
        <v>1.95</v>
      </c>
      <c r="H36" s="37">
        <v>2.34</v>
      </c>
      <c r="I36" s="37">
        <v>2.44</v>
      </c>
      <c r="J36" s="38">
        <v>2.02</v>
      </c>
      <c r="K36" s="22"/>
      <c r="L36" s="22"/>
      <c r="M36" s="22"/>
      <c r="N36" s="22"/>
      <c r="O36" s="22"/>
      <c r="P36" s="22"/>
    </row>
    <row r="37" spans="1:16" ht="39" customHeight="1" x14ac:dyDescent="0.2">
      <c r="A37" s="22"/>
      <c r="B37" s="35"/>
      <c r="C37" s="1145" t="s">
        <v>540</v>
      </c>
      <c r="D37" s="1146"/>
      <c r="E37" s="1147"/>
      <c r="F37" s="36">
        <v>0.16</v>
      </c>
      <c r="G37" s="37">
        <v>0.19</v>
      </c>
      <c r="H37" s="37">
        <v>0.16</v>
      </c>
      <c r="I37" s="37">
        <v>0.36</v>
      </c>
      <c r="J37" s="38">
        <v>1.88</v>
      </c>
      <c r="K37" s="22"/>
      <c r="L37" s="22"/>
      <c r="M37" s="22"/>
      <c r="N37" s="22"/>
      <c r="O37" s="22"/>
      <c r="P37" s="22"/>
    </row>
    <row r="38" spans="1:16" ht="39" customHeight="1" x14ac:dyDescent="0.2">
      <c r="A38" s="22"/>
      <c r="B38" s="35"/>
      <c r="C38" s="1145" t="s">
        <v>541</v>
      </c>
      <c r="D38" s="1146"/>
      <c r="E38" s="1147"/>
      <c r="F38" s="36">
        <v>1.18</v>
      </c>
      <c r="G38" s="37">
        <v>1.58</v>
      </c>
      <c r="H38" s="37">
        <v>2.52</v>
      </c>
      <c r="I38" s="37">
        <v>1.1499999999999999</v>
      </c>
      <c r="J38" s="38">
        <v>1.85</v>
      </c>
      <c r="K38" s="22"/>
      <c r="L38" s="22"/>
      <c r="M38" s="22"/>
      <c r="N38" s="22"/>
      <c r="O38" s="22"/>
      <c r="P38" s="22"/>
    </row>
    <row r="39" spans="1:16" ht="39" customHeight="1" x14ac:dyDescent="0.2">
      <c r="A39" s="22"/>
      <c r="B39" s="35"/>
      <c r="C39" s="1145" t="s">
        <v>542</v>
      </c>
      <c r="D39" s="1146"/>
      <c r="E39" s="1147"/>
      <c r="F39" s="36">
        <v>0.46</v>
      </c>
      <c r="G39" s="37">
        <v>0.41</v>
      </c>
      <c r="H39" s="37">
        <v>0.04</v>
      </c>
      <c r="I39" s="37">
        <v>0.28000000000000003</v>
      </c>
      <c r="J39" s="38">
        <v>0.28999999999999998</v>
      </c>
      <c r="K39" s="22"/>
      <c r="L39" s="22"/>
      <c r="M39" s="22"/>
      <c r="N39" s="22"/>
      <c r="O39" s="22"/>
      <c r="P39" s="22"/>
    </row>
    <row r="40" spans="1:16" ht="39" customHeight="1" x14ac:dyDescent="0.2">
      <c r="A40" s="22"/>
      <c r="B40" s="35"/>
      <c r="C40" s="1145" t="s">
        <v>543</v>
      </c>
      <c r="D40" s="1146"/>
      <c r="E40" s="1147"/>
      <c r="F40" s="36">
        <v>0.21</v>
      </c>
      <c r="G40" s="37">
        <v>0.16</v>
      </c>
      <c r="H40" s="37">
        <v>0.14000000000000001</v>
      </c>
      <c r="I40" s="37">
        <v>0.35</v>
      </c>
      <c r="J40" s="38">
        <v>0.17</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v>
      </c>
      <c r="K41" s="22"/>
      <c r="L41" s="22"/>
      <c r="M41" s="22"/>
      <c r="N41" s="22"/>
      <c r="O41" s="22"/>
      <c r="P41" s="22"/>
    </row>
    <row r="42" spans="1:16" ht="39" customHeight="1" x14ac:dyDescent="0.2">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546</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ippnYkgwj37HBUNR94beUVzMSmjdcI+tlbY/IGqgHt4+n5OdBXYQhyMHrnMPzkRtCLyen0tCcE+ka7qZ1gpyA==" saltValue="RUKXgZknbpvHTEZIRbBU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E52" sqref="E52:J5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618</v>
      </c>
      <c r="L45" s="60">
        <v>696</v>
      </c>
      <c r="M45" s="60">
        <v>714</v>
      </c>
      <c r="N45" s="60">
        <v>741</v>
      </c>
      <c r="O45" s="61">
        <v>695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355</v>
      </c>
      <c r="L48" s="64">
        <v>325</v>
      </c>
      <c r="M48" s="64">
        <v>341</v>
      </c>
      <c r="N48" s="64">
        <v>343</v>
      </c>
      <c r="O48" s="65">
        <v>314</v>
      </c>
      <c r="P48" s="48"/>
      <c r="Q48" s="48"/>
      <c r="R48" s="48"/>
      <c r="S48" s="48"/>
      <c r="T48" s="48"/>
      <c r="U48" s="48"/>
    </row>
    <row r="49" spans="1:21" ht="30.75" customHeight="1" x14ac:dyDescent="0.2">
      <c r="A49" s="48"/>
      <c r="B49" s="1155"/>
      <c r="C49" s="1156"/>
      <c r="D49" s="62"/>
      <c r="E49" s="1161" t="s">
        <v>14</v>
      </c>
      <c r="F49" s="1161"/>
      <c r="G49" s="1161"/>
      <c r="H49" s="1161"/>
      <c r="I49" s="1161"/>
      <c r="J49" s="1162"/>
      <c r="K49" s="63">
        <v>70</v>
      </c>
      <c r="L49" s="64">
        <v>73</v>
      </c>
      <c r="M49" s="64">
        <v>81</v>
      </c>
      <c r="N49" s="64">
        <v>71</v>
      </c>
      <c r="O49" s="65">
        <v>83</v>
      </c>
      <c r="P49" s="48"/>
      <c r="Q49" s="48"/>
      <c r="R49" s="48"/>
      <c r="S49" s="48"/>
      <c r="T49" s="48"/>
      <c r="U49" s="48"/>
    </row>
    <row r="50" spans="1:21" ht="30.75" customHeight="1" x14ac:dyDescent="0.2">
      <c r="A50" s="48"/>
      <c r="B50" s="1155"/>
      <c r="C50" s="1156"/>
      <c r="D50" s="62"/>
      <c r="E50" s="1161" t="s">
        <v>15</v>
      </c>
      <c r="F50" s="1161"/>
      <c r="G50" s="1161"/>
      <c r="H50" s="1161"/>
      <c r="I50" s="1161"/>
      <c r="J50" s="1162"/>
      <c r="K50" s="63">
        <v>3</v>
      </c>
      <c r="L50" s="64">
        <v>1</v>
      </c>
      <c r="M50" s="64">
        <v>1</v>
      </c>
      <c r="N50" s="64">
        <v>1</v>
      </c>
      <c r="O50" s="65">
        <v>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719</v>
      </c>
      <c r="L52" s="64">
        <v>737</v>
      </c>
      <c r="M52" s="64">
        <v>714</v>
      </c>
      <c r="N52" s="64">
        <v>701</v>
      </c>
      <c r="O52" s="65">
        <v>686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327</v>
      </c>
      <c r="L53" s="69">
        <v>358</v>
      </c>
      <c r="M53" s="69">
        <v>423</v>
      </c>
      <c r="N53" s="69">
        <v>455</v>
      </c>
      <c r="O53" s="70">
        <v>407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N5EMvyd5VC110+7Ufbv19AW1hbSrzqznMuvwkXuYw+3+ie0GZ36BBdlyI8NU8eWtzOvIoERYCsZSbqAzOLz1w==" saltValue="ynvIZYQFBhykNb8KcXKf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55">
        <v>6193</v>
      </c>
      <c r="J41" s="356">
        <v>6177</v>
      </c>
      <c r="K41" s="356">
        <v>6143</v>
      </c>
      <c r="L41" s="356">
        <v>6223</v>
      </c>
      <c r="M41" s="357">
        <v>6211</v>
      </c>
    </row>
    <row r="42" spans="2:13" ht="27.75" customHeight="1" x14ac:dyDescent="0.2">
      <c r="B42" s="1186"/>
      <c r="C42" s="1187"/>
      <c r="D42" s="106"/>
      <c r="E42" s="1192" t="s">
        <v>32</v>
      </c>
      <c r="F42" s="1192"/>
      <c r="G42" s="1192"/>
      <c r="H42" s="1193"/>
      <c r="I42" s="358">
        <v>7</v>
      </c>
      <c r="J42" s="359">
        <v>6</v>
      </c>
      <c r="K42" s="359">
        <v>5</v>
      </c>
      <c r="L42" s="359">
        <v>5</v>
      </c>
      <c r="M42" s="360">
        <v>1</v>
      </c>
    </row>
    <row r="43" spans="2:13" ht="27.75" customHeight="1" x14ac:dyDescent="0.2">
      <c r="B43" s="1186"/>
      <c r="C43" s="1187"/>
      <c r="D43" s="106"/>
      <c r="E43" s="1192" t="s">
        <v>33</v>
      </c>
      <c r="F43" s="1192"/>
      <c r="G43" s="1192"/>
      <c r="H43" s="1193"/>
      <c r="I43" s="358">
        <v>2370</v>
      </c>
      <c r="J43" s="359">
        <v>2092</v>
      </c>
      <c r="K43" s="359">
        <v>1430</v>
      </c>
      <c r="L43" s="359">
        <v>1722</v>
      </c>
      <c r="M43" s="360">
        <v>1330</v>
      </c>
    </row>
    <row r="44" spans="2:13" ht="27.75" customHeight="1" x14ac:dyDescent="0.2">
      <c r="B44" s="1186"/>
      <c r="C44" s="1187"/>
      <c r="D44" s="106"/>
      <c r="E44" s="1192" t="s">
        <v>34</v>
      </c>
      <c r="F44" s="1192"/>
      <c r="G44" s="1192"/>
      <c r="H44" s="1193"/>
      <c r="I44" s="358">
        <v>601</v>
      </c>
      <c r="J44" s="359">
        <v>650</v>
      </c>
      <c r="K44" s="359">
        <v>617</v>
      </c>
      <c r="L44" s="359">
        <v>567</v>
      </c>
      <c r="M44" s="360">
        <v>479</v>
      </c>
    </row>
    <row r="45" spans="2:13" ht="27.75" customHeight="1" x14ac:dyDescent="0.2">
      <c r="B45" s="1186"/>
      <c r="C45" s="1187"/>
      <c r="D45" s="106"/>
      <c r="E45" s="1192" t="s">
        <v>35</v>
      </c>
      <c r="F45" s="1192"/>
      <c r="G45" s="1192"/>
      <c r="H45" s="1193"/>
      <c r="I45" s="358">
        <v>1100</v>
      </c>
      <c r="J45" s="359">
        <v>968</v>
      </c>
      <c r="K45" s="359">
        <v>968</v>
      </c>
      <c r="L45" s="359">
        <v>907</v>
      </c>
      <c r="M45" s="360">
        <v>670</v>
      </c>
    </row>
    <row r="46" spans="2:13" ht="27.75" customHeight="1" x14ac:dyDescent="0.2">
      <c r="B46" s="1186"/>
      <c r="C46" s="1187"/>
      <c r="D46" s="107"/>
      <c r="E46" s="1192" t="s">
        <v>36</v>
      </c>
      <c r="F46" s="1192"/>
      <c r="G46" s="1192"/>
      <c r="H46" s="1193"/>
      <c r="I46" s="358" t="s">
        <v>491</v>
      </c>
      <c r="J46" s="359" t="s">
        <v>491</v>
      </c>
      <c r="K46" s="359" t="s">
        <v>491</v>
      </c>
      <c r="L46" s="359" t="s">
        <v>491</v>
      </c>
      <c r="M46" s="360" t="s">
        <v>491</v>
      </c>
    </row>
    <row r="47" spans="2:13" ht="27.75" customHeight="1" x14ac:dyDescent="0.2">
      <c r="B47" s="1186"/>
      <c r="C47" s="1187"/>
      <c r="D47" s="108"/>
      <c r="E47" s="1194" t="s">
        <v>37</v>
      </c>
      <c r="F47" s="1195"/>
      <c r="G47" s="1195"/>
      <c r="H47" s="1196"/>
      <c r="I47" s="358" t="s">
        <v>491</v>
      </c>
      <c r="J47" s="359" t="s">
        <v>491</v>
      </c>
      <c r="K47" s="359" t="s">
        <v>491</v>
      </c>
      <c r="L47" s="359" t="s">
        <v>491</v>
      </c>
      <c r="M47" s="360" t="s">
        <v>491</v>
      </c>
    </row>
    <row r="48" spans="2:13" ht="27.75" customHeight="1" x14ac:dyDescent="0.2">
      <c r="B48" s="1186"/>
      <c r="C48" s="1187"/>
      <c r="D48" s="106"/>
      <c r="E48" s="1192" t="s">
        <v>38</v>
      </c>
      <c r="F48" s="1192"/>
      <c r="G48" s="1192"/>
      <c r="H48" s="1193"/>
      <c r="I48" s="358" t="s">
        <v>491</v>
      </c>
      <c r="J48" s="359" t="s">
        <v>491</v>
      </c>
      <c r="K48" s="359" t="s">
        <v>491</v>
      </c>
      <c r="L48" s="359" t="s">
        <v>491</v>
      </c>
      <c r="M48" s="360" t="s">
        <v>491</v>
      </c>
    </row>
    <row r="49" spans="2:13" ht="27.75" customHeight="1" x14ac:dyDescent="0.2">
      <c r="B49" s="1188"/>
      <c r="C49" s="1189"/>
      <c r="D49" s="106"/>
      <c r="E49" s="1192" t="s">
        <v>39</v>
      </c>
      <c r="F49" s="1192"/>
      <c r="G49" s="1192"/>
      <c r="H49" s="1193"/>
      <c r="I49" s="358" t="s">
        <v>491</v>
      </c>
      <c r="J49" s="359" t="s">
        <v>491</v>
      </c>
      <c r="K49" s="359" t="s">
        <v>491</v>
      </c>
      <c r="L49" s="359" t="s">
        <v>491</v>
      </c>
      <c r="M49" s="360" t="s">
        <v>491</v>
      </c>
    </row>
    <row r="50" spans="2:13" ht="27.75" customHeight="1" x14ac:dyDescent="0.2">
      <c r="B50" s="1197" t="s">
        <v>40</v>
      </c>
      <c r="C50" s="1198"/>
      <c r="D50" s="109"/>
      <c r="E50" s="1192" t="s">
        <v>41</v>
      </c>
      <c r="F50" s="1192"/>
      <c r="G50" s="1192"/>
      <c r="H50" s="1193"/>
      <c r="I50" s="358">
        <v>4319</v>
      </c>
      <c r="J50" s="359">
        <v>4575</v>
      </c>
      <c r="K50" s="359">
        <v>4633</v>
      </c>
      <c r="L50" s="359">
        <v>4929</v>
      </c>
      <c r="M50" s="360">
        <v>3895</v>
      </c>
    </row>
    <row r="51" spans="2:13" ht="27.75" customHeight="1" x14ac:dyDescent="0.2">
      <c r="B51" s="1186"/>
      <c r="C51" s="1187"/>
      <c r="D51" s="106"/>
      <c r="E51" s="1192" t="s">
        <v>42</v>
      </c>
      <c r="F51" s="1192"/>
      <c r="G51" s="1192"/>
      <c r="H51" s="1193"/>
      <c r="I51" s="358" t="s">
        <v>491</v>
      </c>
      <c r="J51" s="359" t="s">
        <v>491</v>
      </c>
      <c r="K51" s="359" t="s">
        <v>491</v>
      </c>
      <c r="L51" s="359" t="s">
        <v>491</v>
      </c>
      <c r="M51" s="360" t="s">
        <v>491</v>
      </c>
    </row>
    <row r="52" spans="2:13" ht="27.75" customHeight="1" x14ac:dyDescent="0.2">
      <c r="B52" s="1188"/>
      <c r="C52" s="1189"/>
      <c r="D52" s="106"/>
      <c r="E52" s="1192" t="s">
        <v>43</v>
      </c>
      <c r="F52" s="1192"/>
      <c r="G52" s="1192"/>
      <c r="H52" s="1193"/>
      <c r="I52" s="358">
        <v>6522</v>
      </c>
      <c r="J52" s="359">
        <v>6214</v>
      </c>
      <c r="K52" s="359">
        <v>6252</v>
      </c>
      <c r="L52" s="359">
        <v>5951</v>
      </c>
      <c r="M52" s="360">
        <v>5349</v>
      </c>
    </row>
    <row r="53" spans="2:13" ht="27.75" customHeight="1" thickBot="1" x14ac:dyDescent="0.25">
      <c r="B53" s="1199" t="s">
        <v>19</v>
      </c>
      <c r="C53" s="1200"/>
      <c r="D53" s="110"/>
      <c r="E53" s="1201" t="s">
        <v>44</v>
      </c>
      <c r="F53" s="1201"/>
      <c r="G53" s="1201"/>
      <c r="H53" s="1202"/>
      <c r="I53" s="361">
        <v>-570</v>
      </c>
      <c r="J53" s="362">
        <v>-896</v>
      </c>
      <c r="K53" s="362">
        <v>-1723</v>
      </c>
      <c r="L53" s="362">
        <v>-1457</v>
      </c>
      <c r="M53" s="363">
        <v>-553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5q0Vs7USMr5k19744UaH2WoaAX7IgjJWKIlIz4ADRejrAIYJ+tQGcPkyoP9/YiRw1+6CTYq90DwduTAqdEFWA==" saltValue="rPL7YjwIULe/BrIYteUT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122">
        <v>1714</v>
      </c>
      <c r="G55" s="122">
        <v>1739</v>
      </c>
      <c r="H55" s="123">
        <v>1070</v>
      </c>
    </row>
    <row r="56" spans="2:8" ht="52.5" customHeight="1" x14ac:dyDescent="0.2">
      <c r="B56" s="124"/>
      <c r="C56" s="1213" t="s">
        <v>47</v>
      </c>
      <c r="D56" s="1213"/>
      <c r="E56" s="1214"/>
      <c r="F56" s="125">
        <v>8</v>
      </c>
      <c r="G56" s="125">
        <v>8</v>
      </c>
      <c r="H56" s="126">
        <v>8</v>
      </c>
    </row>
    <row r="57" spans="2:8" ht="53.25" customHeight="1" x14ac:dyDescent="0.2">
      <c r="B57" s="124"/>
      <c r="C57" s="1215" t="s">
        <v>48</v>
      </c>
      <c r="D57" s="1215"/>
      <c r="E57" s="1216"/>
      <c r="F57" s="127">
        <v>2203</v>
      </c>
      <c r="G57" s="127">
        <v>2328</v>
      </c>
      <c r="H57" s="128">
        <v>2026</v>
      </c>
    </row>
    <row r="58" spans="2:8" ht="45.75" customHeight="1" x14ac:dyDescent="0.2">
      <c r="B58" s="129"/>
      <c r="C58" s="1203" t="s">
        <v>563</v>
      </c>
      <c r="D58" s="1204"/>
      <c r="E58" s="1205"/>
      <c r="F58" s="130">
        <v>1411</v>
      </c>
      <c r="G58" s="130">
        <v>1405</v>
      </c>
      <c r="H58" s="131">
        <v>1402</v>
      </c>
    </row>
    <row r="59" spans="2:8" ht="45.75" customHeight="1" x14ac:dyDescent="0.2">
      <c r="B59" s="129"/>
      <c r="C59" s="1203" t="s">
        <v>564</v>
      </c>
      <c r="D59" s="1204"/>
      <c r="E59" s="1205"/>
      <c r="F59" s="130">
        <v>336</v>
      </c>
      <c r="G59" s="130">
        <v>461</v>
      </c>
      <c r="H59" s="131">
        <v>384</v>
      </c>
    </row>
    <row r="60" spans="2:8" ht="45.75" customHeight="1" x14ac:dyDescent="0.2">
      <c r="B60" s="129"/>
      <c r="C60" s="1203" t="s">
        <v>565</v>
      </c>
      <c r="D60" s="1204"/>
      <c r="E60" s="1205"/>
      <c r="F60" s="130">
        <v>432</v>
      </c>
      <c r="G60" s="130">
        <v>432</v>
      </c>
      <c r="H60" s="131">
        <v>226</v>
      </c>
    </row>
    <row r="61" spans="2:8" ht="45.75" customHeight="1" x14ac:dyDescent="0.2">
      <c r="B61" s="129"/>
      <c r="C61" s="1203" t="s">
        <v>566</v>
      </c>
      <c r="D61" s="1204"/>
      <c r="E61" s="1205"/>
      <c r="F61" s="130">
        <v>6</v>
      </c>
      <c r="G61" s="130">
        <v>6</v>
      </c>
      <c r="H61" s="131">
        <v>6</v>
      </c>
    </row>
    <row r="62" spans="2:8" ht="45.75" customHeight="1" thickBot="1" x14ac:dyDescent="0.25">
      <c r="B62" s="132"/>
      <c r="C62" s="1206" t="s">
        <v>567</v>
      </c>
      <c r="D62" s="1207"/>
      <c r="E62" s="1208"/>
      <c r="F62" s="133">
        <v>6</v>
      </c>
      <c r="G62" s="133">
        <v>6</v>
      </c>
      <c r="H62" s="134">
        <v>6</v>
      </c>
    </row>
    <row r="63" spans="2:8" ht="52.5" customHeight="1" thickBot="1" x14ac:dyDescent="0.25">
      <c r="B63" s="135"/>
      <c r="C63" s="1209" t="s">
        <v>49</v>
      </c>
      <c r="D63" s="1209"/>
      <c r="E63" s="1210"/>
      <c r="F63" s="136">
        <v>3925</v>
      </c>
      <c r="G63" s="136">
        <v>4075</v>
      </c>
      <c r="H63" s="137">
        <v>3104</v>
      </c>
    </row>
    <row r="64" spans="2:8" ht="13" x14ac:dyDescent="0.2"/>
  </sheetData>
  <sheetProtection algorithmName="SHA-512" hashValue="kue8hI180KYnGpD8fqW3MXLdylBFgU3ydvI2uqNJiIITQmmU8VudaW2mtdUgK5TNxIwaAFkWtdHuTWTV8ARINw==" saltValue="bTTcgb8nUVCWdNjE45/Z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4DFC3-8344-4EDE-8109-7034F9DEDCF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571</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572</v>
      </c>
      <c r="AO51" s="1254"/>
      <c r="AP51" s="1254"/>
      <c r="AQ51" s="1254"/>
      <c r="AR51" s="1254"/>
      <c r="AS51" s="1254"/>
      <c r="AT51" s="1254"/>
      <c r="AU51" s="1254"/>
      <c r="AV51" s="1254"/>
      <c r="AW51" s="1254"/>
      <c r="AX51" s="1254"/>
      <c r="AY51" s="1254"/>
      <c r="AZ51" s="1254"/>
      <c r="BA51" s="1254"/>
      <c r="BB51" s="1254" t="s">
        <v>573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6"/>
      <c r="CO51" s="1255"/>
      <c r="CP51" s="1255"/>
      <c r="CQ51" s="1255"/>
      <c r="CR51" s="1255"/>
      <c r="CS51" s="1255"/>
      <c r="CT51" s="1255"/>
      <c r="CU51" s="1255"/>
      <c r="CV51" s="1256"/>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574</v>
      </c>
      <c r="BC53" s="1254"/>
      <c r="BD53" s="1254"/>
      <c r="BE53" s="1254"/>
      <c r="BF53" s="1254"/>
      <c r="BG53" s="1254"/>
      <c r="BH53" s="1254"/>
      <c r="BI53" s="1254"/>
      <c r="BJ53" s="1254"/>
      <c r="BK53" s="1254"/>
      <c r="BL53" s="1254"/>
      <c r="BM53" s="1254"/>
      <c r="BN53" s="1254"/>
      <c r="BO53" s="1254"/>
      <c r="BP53" s="1255">
        <v>61.4</v>
      </c>
      <c r="BQ53" s="1255"/>
      <c r="BR53" s="1255"/>
      <c r="BS53" s="1255"/>
      <c r="BT53" s="1255"/>
      <c r="BU53" s="1255"/>
      <c r="BV53" s="1255"/>
      <c r="BW53" s="1255"/>
      <c r="BX53" s="1255">
        <v>61.9</v>
      </c>
      <c r="BY53" s="1255"/>
      <c r="BZ53" s="1255"/>
      <c r="CA53" s="1255"/>
      <c r="CB53" s="1255"/>
      <c r="CC53" s="1255"/>
      <c r="CD53" s="1255"/>
      <c r="CE53" s="1255"/>
      <c r="CF53" s="1255">
        <v>62.7</v>
      </c>
      <c r="CG53" s="1255"/>
      <c r="CH53" s="1255"/>
      <c r="CI53" s="1255"/>
      <c r="CJ53" s="1255"/>
      <c r="CK53" s="1255"/>
      <c r="CL53" s="1255"/>
      <c r="CM53" s="1255"/>
      <c r="CN53" s="1256"/>
      <c r="CO53" s="1255"/>
      <c r="CP53" s="1255"/>
      <c r="CQ53" s="1255"/>
      <c r="CR53" s="1255"/>
      <c r="CS53" s="1255"/>
      <c r="CT53" s="1255"/>
      <c r="CU53" s="1255"/>
      <c r="CV53" s="1256"/>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575</v>
      </c>
      <c r="AO55" s="1250"/>
      <c r="AP55" s="1250"/>
      <c r="AQ55" s="1250"/>
      <c r="AR55" s="1250"/>
      <c r="AS55" s="1250"/>
      <c r="AT55" s="1250"/>
      <c r="AU55" s="1250"/>
      <c r="AV55" s="1250"/>
      <c r="AW55" s="1250"/>
      <c r="AX55" s="1250"/>
      <c r="AY55" s="1250"/>
      <c r="AZ55" s="1250"/>
      <c r="BA55" s="1250"/>
      <c r="BB55" s="1254" t="s">
        <v>573</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6"/>
      <c r="CO55" s="1255"/>
      <c r="CP55" s="1255"/>
      <c r="CQ55" s="1255"/>
      <c r="CR55" s="1255"/>
      <c r="CS55" s="1255"/>
      <c r="CT55" s="1255"/>
      <c r="CU55" s="1255"/>
      <c r="CV55" s="1256"/>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574</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64.400000000000006</v>
      </c>
      <c r="BY57" s="1255"/>
      <c r="BZ57" s="1255"/>
      <c r="CA57" s="1255"/>
      <c r="CB57" s="1255"/>
      <c r="CC57" s="1255"/>
      <c r="CD57" s="1255"/>
      <c r="CE57" s="1255"/>
      <c r="CF57" s="1255">
        <v>65.3</v>
      </c>
      <c r="CG57" s="1255"/>
      <c r="CH57" s="1255"/>
      <c r="CI57" s="1255"/>
      <c r="CJ57" s="1255"/>
      <c r="CK57" s="1255"/>
      <c r="CL57" s="1255"/>
      <c r="CM57" s="1255"/>
      <c r="CN57" s="1256"/>
      <c r="CO57" s="1255"/>
      <c r="CP57" s="1255"/>
      <c r="CQ57" s="1255"/>
      <c r="CR57" s="1255"/>
      <c r="CS57" s="1255"/>
      <c r="CT57" s="1255"/>
      <c r="CU57" s="1255"/>
      <c r="CV57" s="1256"/>
      <c r="CW57" s="1255"/>
      <c r="CX57" s="1255"/>
      <c r="CY57" s="1255"/>
      <c r="CZ57" s="1255"/>
      <c r="DA57" s="1255"/>
      <c r="DB57" s="1255"/>
      <c r="DC57" s="1255"/>
      <c r="DD57" s="1259"/>
      <c r="DE57" s="1257"/>
    </row>
    <row r="58" spans="1:109" s="1233" customFormat="1" ht="13"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ht="13"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5" t="s">
        <v>576</v>
      </c>
    </row>
    <row r="64" spans="1:109" ht="13" x14ac:dyDescent="0.2">
      <c r="B64" s="1225"/>
      <c r="G64" s="1232"/>
      <c r="I64" s="1266"/>
      <c r="J64" s="1266"/>
      <c r="K64" s="1266"/>
      <c r="L64" s="1266"/>
      <c r="M64" s="1266"/>
      <c r="N64" s="1267"/>
      <c r="AM64" s="1232"/>
      <c r="AN64" s="1232" t="s">
        <v>569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571</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572</v>
      </c>
      <c r="AO73" s="1254"/>
      <c r="AP73" s="1254"/>
      <c r="AQ73" s="1254"/>
      <c r="AR73" s="1254"/>
      <c r="AS73" s="1254"/>
      <c r="AT73" s="1254"/>
      <c r="AU73" s="1254"/>
      <c r="AV73" s="1254"/>
      <c r="AW73" s="1254"/>
      <c r="AX73" s="1254"/>
      <c r="AY73" s="1254"/>
      <c r="AZ73" s="1254"/>
      <c r="BA73" s="1254"/>
      <c r="BB73" s="1254" t="s">
        <v>573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578</v>
      </c>
      <c r="BC75" s="1254"/>
      <c r="BD75" s="1254"/>
      <c r="BE75" s="1254"/>
      <c r="BF75" s="1254"/>
      <c r="BG75" s="1254"/>
      <c r="BH75" s="1254"/>
      <c r="BI75" s="1254"/>
      <c r="BJ75" s="1254"/>
      <c r="BK75" s="1254"/>
      <c r="BL75" s="1254"/>
      <c r="BM75" s="1254"/>
      <c r="BN75" s="1254"/>
      <c r="BO75" s="1254"/>
      <c r="BP75" s="1255">
        <v>9</v>
      </c>
      <c r="BQ75" s="1255"/>
      <c r="BR75" s="1255"/>
      <c r="BS75" s="1255"/>
      <c r="BT75" s="1255"/>
      <c r="BU75" s="1255"/>
      <c r="BV75" s="1255"/>
      <c r="BW75" s="1255"/>
      <c r="BX75" s="1255">
        <v>9.3000000000000007</v>
      </c>
      <c r="BY75" s="1255"/>
      <c r="BZ75" s="1255"/>
      <c r="CA75" s="1255"/>
      <c r="CB75" s="1255"/>
      <c r="CC75" s="1255"/>
      <c r="CD75" s="1255"/>
      <c r="CE75" s="1255"/>
      <c r="CF75" s="1255">
        <v>9.8000000000000007</v>
      </c>
      <c r="CG75" s="1255"/>
      <c r="CH75" s="1255"/>
      <c r="CI75" s="1255"/>
      <c r="CJ75" s="1255"/>
      <c r="CK75" s="1255"/>
      <c r="CL75" s="1255"/>
      <c r="CM75" s="1255"/>
      <c r="CN75" s="1255">
        <v>10.5</v>
      </c>
      <c r="CO75" s="1255"/>
      <c r="CP75" s="1255"/>
      <c r="CQ75" s="1255"/>
      <c r="CR75" s="1255"/>
      <c r="CS75" s="1255"/>
      <c r="CT75" s="1255"/>
      <c r="CU75" s="1255"/>
      <c r="CV75" s="1255">
        <v>10.7</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3"/>
      <c r="L77" s="1273"/>
      <c r="M77" s="1273"/>
      <c r="N77" s="1273"/>
      <c r="AN77" s="1250" t="s">
        <v>575</v>
      </c>
      <c r="AO77" s="1250"/>
      <c r="AP77" s="1250"/>
      <c r="AQ77" s="1250"/>
      <c r="AR77" s="1250"/>
      <c r="AS77" s="1250"/>
      <c r="AT77" s="1250"/>
      <c r="AU77" s="1250"/>
      <c r="AV77" s="1250"/>
      <c r="AW77" s="1250"/>
      <c r="AX77" s="1250"/>
      <c r="AY77" s="1250"/>
      <c r="AZ77" s="1250"/>
      <c r="BA77" s="1250"/>
      <c r="BB77" s="1254" t="s">
        <v>573</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578</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8.9</v>
      </c>
      <c r="BY79" s="1255"/>
      <c r="BZ79" s="1255"/>
      <c r="CA79" s="1255"/>
      <c r="CB79" s="1255"/>
      <c r="CC79" s="1255"/>
      <c r="CD79" s="1255"/>
      <c r="CE79" s="1255"/>
      <c r="CF79" s="1255">
        <v>8.9</v>
      </c>
      <c r="CG79" s="1255"/>
      <c r="CH79" s="1255"/>
      <c r="CI79" s="1255"/>
      <c r="CJ79" s="1255"/>
      <c r="CK79" s="1255"/>
      <c r="CL79" s="1255"/>
      <c r="CM79" s="1255"/>
      <c r="CN79" s="1255">
        <v>9.1</v>
      </c>
      <c r="CO79" s="1255"/>
      <c r="CP79" s="1255"/>
      <c r="CQ79" s="1255"/>
      <c r="CR79" s="1255"/>
      <c r="CS79" s="1255"/>
      <c r="CT79" s="1255"/>
      <c r="CU79" s="1255"/>
      <c r="CV79" s="1255">
        <v>9.3000000000000007</v>
      </c>
      <c r="CW79" s="1255"/>
      <c r="CX79" s="1255"/>
      <c r="CY79" s="1255"/>
      <c r="CZ79" s="1255"/>
      <c r="DA79" s="1255"/>
      <c r="DB79" s="1255"/>
      <c r="DC79" s="1255"/>
    </row>
    <row r="80" spans="2:107" ht="13"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bg+obQCi8eKqCjrQzMeJAlD0WGvQhhdg7wOxh9saPzQIANFfYIRdeqlXxDdnQKP293N4vYoLl91ki7xOQYpEqw==" saltValue="IEFwRy4yilEBJZuuizj+2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7D350-D8C6-4653-A473-0D4D8420E3F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2TwrTEagIRYVg33n7M5/kPsltiai8UAXlmJ6Po7dc60/rdd59hRxJ2fnEoT1jVXjnvOMPPqZ2wf7N6HCXjscwA==" saltValue="cGVKn99UKZefqRLimnRF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0C58B-5011-4539-A4F0-A3F03FE1C59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JHKFrRF5ZduV0pnhGwd/SKt/xbWezqupyrLHR7W8UUCqGxX+q1BYZcXJlltwtHh+WDUW+Ua50SHlsq7M//vISw==" saltValue="ZaBHSxUVLCUjB9O9SzXw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163845</v>
      </c>
      <c r="E3" s="156"/>
      <c r="F3" s="157">
        <v>190274</v>
      </c>
      <c r="G3" s="158"/>
      <c r="H3" s="159"/>
    </row>
    <row r="4" spans="1:8" x14ac:dyDescent="0.2">
      <c r="A4" s="160"/>
      <c r="B4" s="161"/>
      <c r="C4" s="162"/>
      <c r="D4" s="163">
        <v>51516</v>
      </c>
      <c r="E4" s="164"/>
      <c r="F4" s="165">
        <v>88584</v>
      </c>
      <c r="G4" s="166"/>
      <c r="H4" s="167"/>
    </row>
    <row r="5" spans="1:8" x14ac:dyDescent="0.2">
      <c r="A5" s="148" t="s">
        <v>523</v>
      </c>
      <c r="B5" s="153"/>
      <c r="C5" s="154"/>
      <c r="D5" s="155">
        <v>141592</v>
      </c>
      <c r="E5" s="156"/>
      <c r="F5" s="157">
        <v>200194</v>
      </c>
      <c r="G5" s="158"/>
      <c r="H5" s="159"/>
    </row>
    <row r="6" spans="1:8" x14ac:dyDescent="0.2">
      <c r="A6" s="160"/>
      <c r="B6" s="161"/>
      <c r="C6" s="162"/>
      <c r="D6" s="163">
        <v>65753</v>
      </c>
      <c r="E6" s="164"/>
      <c r="F6" s="165">
        <v>106422</v>
      </c>
      <c r="G6" s="166"/>
      <c r="H6" s="167"/>
    </row>
    <row r="7" spans="1:8" x14ac:dyDescent="0.2">
      <c r="A7" s="148" t="s">
        <v>524</v>
      </c>
      <c r="B7" s="153"/>
      <c r="C7" s="154"/>
      <c r="D7" s="155">
        <v>139368</v>
      </c>
      <c r="E7" s="156"/>
      <c r="F7" s="157">
        <v>196914</v>
      </c>
      <c r="G7" s="158"/>
      <c r="H7" s="159"/>
    </row>
    <row r="8" spans="1:8" x14ac:dyDescent="0.2">
      <c r="A8" s="160"/>
      <c r="B8" s="161"/>
      <c r="C8" s="162"/>
      <c r="D8" s="163">
        <v>75813</v>
      </c>
      <c r="E8" s="164"/>
      <c r="F8" s="165">
        <v>98966</v>
      </c>
      <c r="G8" s="166"/>
      <c r="H8" s="167"/>
    </row>
    <row r="9" spans="1:8" x14ac:dyDescent="0.2">
      <c r="A9" s="148" t="s">
        <v>525</v>
      </c>
      <c r="B9" s="153"/>
      <c r="C9" s="154"/>
      <c r="D9" s="155">
        <v>209267</v>
      </c>
      <c r="E9" s="156"/>
      <c r="F9" s="157">
        <v>204757</v>
      </c>
      <c r="G9" s="158"/>
      <c r="H9" s="159"/>
    </row>
    <row r="10" spans="1:8" x14ac:dyDescent="0.2">
      <c r="A10" s="160"/>
      <c r="B10" s="161"/>
      <c r="C10" s="162"/>
      <c r="D10" s="163">
        <v>95067</v>
      </c>
      <c r="E10" s="164"/>
      <c r="F10" s="165">
        <v>106071</v>
      </c>
      <c r="G10" s="166"/>
      <c r="H10" s="167"/>
    </row>
    <row r="11" spans="1:8" x14ac:dyDescent="0.2">
      <c r="A11" s="148" t="s">
        <v>526</v>
      </c>
      <c r="B11" s="153"/>
      <c r="C11" s="154"/>
      <c r="D11" s="155">
        <v>204253</v>
      </c>
      <c r="E11" s="156"/>
      <c r="F11" s="157">
        <v>194971</v>
      </c>
      <c r="G11" s="158"/>
      <c r="H11" s="159"/>
    </row>
    <row r="12" spans="1:8" x14ac:dyDescent="0.2">
      <c r="A12" s="160"/>
      <c r="B12" s="161"/>
      <c r="C12" s="168"/>
      <c r="D12" s="163">
        <v>117940</v>
      </c>
      <c r="E12" s="164"/>
      <c r="F12" s="165">
        <v>105966</v>
      </c>
      <c r="G12" s="166"/>
      <c r="H12" s="167"/>
    </row>
    <row r="13" spans="1:8" x14ac:dyDescent="0.2">
      <c r="A13" s="148"/>
      <c r="B13" s="153"/>
      <c r="C13" s="169"/>
      <c r="D13" s="170">
        <v>171665</v>
      </c>
      <c r="E13" s="171"/>
      <c r="F13" s="172">
        <v>197422</v>
      </c>
      <c r="G13" s="173"/>
      <c r="H13" s="159"/>
    </row>
    <row r="14" spans="1:8" x14ac:dyDescent="0.2">
      <c r="A14" s="160"/>
      <c r="B14" s="161"/>
      <c r="C14" s="162"/>
      <c r="D14" s="163">
        <v>81218</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9.8699999999999992</v>
      </c>
      <c r="C19" s="174">
        <f>ROUND(VALUE(SUBSTITUTE(実質収支比率等に係る経年分析!G$48,"▲","-")),2)</f>
        <v>0.33</v>
      </c>
      <c r="D19" s="174">
        <f>ROUND(VALUE(SUBSTITUTE(実質収支比率等に係る経年分析!H$48,"▲","-")),2)</f>
        <v>6.13</v>
      </c>
      <c r="E19" s="174">
        <f>ROUND(VALUE(SUBSTITUTE(実質収支比率等に係る経年分析!I$48,"▲","-")),2)</f>
        <v>0.23</v>
      </c>
      <c r="F19" s="174">
        <f>ROUND(VALUE(SUBSTITUTE(実質収支比率等に係る経年分析!J$48,"▲","-")),2)</f>
        <v>13.45</v>
      </c>
    </row>
    <row r="20" spans="1:11" x14ac:dyDescent="0.2">
      <c r="A20" s="174" t="s">
        <v>53</v>
      </c>
      <c r="B20" s="174">
        <f>ROUND(VALUE(SUBSTITUTE(実質収支比率等に係る経年分析!F$47,"▲","-")),2)</f>
        <v>39.9</v>
      </c>
      <c r="C20" s="174">
        <f>ROUND(VALUE(SUBSTITUTE(実質収支比率等に係る経年分析!G$47,"▲","-")),2)</f>
        <v>38.31</v>
      </c>
      <c r="D20" s="174">
        <f>ROUND(VALUE(SUBSTITUTE(実質収支比率等に係る経年分析!H$47,"▲","-")),2)</f>
        <v>36.270000000000003</v>
      </c>
      <c r="E20" s="174">
        <f>ROUND(VALUE(SUBSTITUTE(実質収支比率等に係る経年分析!I$47,"▲","-")),2)</f>
        <v>37.07</v>
      </c>
      <c r="F20" s="174">
        <f>ROUND(VALUE(SUBSTITUTE(実質収支比率等に係る経年分析!J$47,"▲","-")),2)</f>
        <v>23.28</v>
      </c>
    </row>
    <row r="21" spans="1:11" x14ac:dyDescent="0.2">
      <c r="A21" s="174" t="s">
        <v>54</v>
      </c>
      <c r="B21" s="174">
        <f>IF(ISNUMBER(VALUE(SUBSTITUTE(実質収支比率等に係る経年分析!F$49,"▲","-"))),ROUND(VALUE(SUBSTITUTE(実質収支比率等に係る経年分析!F$49,"▲","-")),2),NA())</f>
        <v>5.55</v>
      </c>
      <c r="C21" s="174">
        <f>IF(ISNUMBER(VALUE(SUBSTITUTE(実質収支比率等に係る経年分析!G$49,"▲","-"))),ROUND(VALUE(SUBSTITUTE(実質収支比率等に係る経年分析!G$49,"▲","-")),2),NA())</f>
        <v>-8.86</v>
      </c>
      <c r="D21" s="174">
        <f>IF(ISNUMBER(VALUE(SUBSTITUTE(実質収支比率等に係る経年分析!H$49,"▲","-"))),ROUND(VALUE(SUBSTITUTE(実質収支比率等に係る経年分析!H$49,"▲","-")),2),NA())</f>
        <v>5.99</v>
      </c>
      <c r="E21" s="174">
        <f>IF(ISNUMBER(VALUE(SUBSTITUTE(実質収支比率等に係る経年分析!I$49,"▲","-"))),ROUND(VALUE(SUBSTITUTE(実質収支比率等に係る経年分析!I$49,"▲","-")),2),NA())</f>
        <v>-5.41</v>
      </c>
      <c r="F21" s="174">
        <f>IF(ISNUMBER(VALUE(SUBSTITUTE(実質収支比率等に係る経年分析!J$49,"▲","-"))),ROUND(VALUE(SUBSTITUTE(実質収支比率等に係る経年分析!J$49,"▲","-")),2),NA())</f>
        <v>-1.36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2">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0.28999999999999998</v>
      </c>
    </row>
    <row r="32" spans="1:11" x14ac:dyDescent="0.2">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1.1499999999999999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1.85</v>
      </c>
    </row>
    <row r="33" spans="1:16" x14ac:dyDescent="0.2">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1.88</v>
      </c>
    </row>
    <row r="34" spans="1:16" x14ac:dyDescent="0.2">
      <c r="A34" s="175" t="str">
        <f>IF(連結実質赤字比率に係る赤字・黒字の構成分析!C$36="",NA(),連結実質赤字比率に係る赤字・黒字の構成分析!C$36)</f>
        <v>介護保険特別会計（介護事業勘定）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9.8699999999999992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13.44</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719</v>
      </c>
      <c r="E42" s="176"/>
      <c r="F42" s="176"/>
      <c r="G42" s="176">
        <f>'実質公債費比率（分子）の構造'!L$52</f>
        <v>737</v>
      </c>
      <c r="H42" s="176"/>
      <c r="I42" s="176"/>
      <c r="J42" s="176">
        <f>'実質公債費比率（分子）の構造'!M$52</f>
        <v>714</v>
      </c>
      <c r="K42" s="176"/>
      <c r="L42" s="176"/>
      <c r="M42" s="176">
        <f>'実質公債費比率（分子）の構造'!N$52</f>
        <v>701</v>
      </c>
      <c r="N42" s="176"/>
      <c r="O42" s="176"/>
      <c r="P42" s="176">
        <f>'実質公債費比率（分子）の構造'!O$52</f>
        <v>686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70</v>
      </c>
      <c r="C45" s="176"/>
      <c r="D45" s="176"/>
      <c r="E45" s="176">
        <f>'実質公債費比率（分子）の構造'!L$49</f>
        <v>73</v>
      </c>
      <c r="F45" s="176"/>
      <c r="G45" s="176"/>
      <c r="H45" s="176">
        <f>'実質公債費比率（分子）の構造'!M$49</f>
        <v>81</v>
      </c>
      <c r="I45" s="176"/>
      <c r="J45" s="176"/>
      <c r="K45" s="176">
        <f>'実質公債費比率（分子）の構造'!N$49</f>
        <v>71</v>
      </c>
      <c r="L45" s="176"/>
      <c r="M45" s="176"/>
      <c r="N45" s="176">
        <f>'実質公債費比率（分子）の構造'!O$49</f>
        <v>83</v>
      </c>
      <c r="O45" s="176"/>
      <c r="P45" s="176"/>
    </row>
    <row r="46" spans="1:16" x14ac:dyDescent="0.2">
      <c r="A46" s="176" t="s">
        <v>64</v>
      </c>
      <c r="B46" s="176">
        <f>'実質公債費比率（分子）の構造'!K$48</f>
        <v>355</v>
      </c>
      <c r="C46" s="176"/>
      <c r="D46" s="176"/>
      <c r="E46" s="176">
        <f>'実質公債費比率（分子）の構造'!L$48</f>
        <v>325</v>
      </c>
      <c r="F46" s="176"/>
      <c r="G46" s="176"/>
      <c r="H46" s="176">
        <f>'実質公債費比率（分子）の構造'!M$48</f>
        <v>341</v>
      </c>
      <c r="I46" s="176"/>
      <c r="J46" s="176"/>
      <c r="K46" s="176">
        <f>'実質公債費比率（分子）の構造'!N$48</f>
        <v>343</v>
      </c>
      <c r="L46" s="176"/>
      <c r="M46" s="176"/>
      <c r="N46" s="176">
        <f>'実質公債費比率（分子）の構造'!O$48</f>
        <v>314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618</v>
      </c>
      <c r="C49" s="176"/>
      <c r="D49" s="176"/>
      <c r="E49" s="176">
        <f>'実質公債費比率（分子）の構造'!L$45</f>
        <v>696</v>
      </c>
      <c r="F49" s="176"/>
      <c r="G49" s="176"/>
      <c r="H49" s="176">
        <f>'実質公債費比率（分子）の構造'!M$45</f>
        <v>714</v>
      </c>
      <c r="I49" s="176"/>
      <c r="J49" s="176"/>
      <c r="K49" s="176">
        <f>'実質公債費比率（分子）の構造'!N$45</f>
        <v>741</v>
      </c>
      <c r="L49" s="176"/>
      <c r="M49" s="176"/>
      <c r="N49" s="176">
        <f>'実質公債費比率（分子）の構造'!O$45</f>
        <v>695</v>
      </c>
      <c r="O49" s="176"/>
      <c r="P49" s="176"/>
    </row>
    <row r="50" spans="1:16" x14ac:dyDescent="0.2">
      <c r="A50" s="176" t="s">
        <v>67</v>
      </c>
      <c r="B50" s="176" t="e">
        <f>NA()</f>
        <v>#N/A</v>
      </c>
      <c r="C50" s="176">
        <f>IF(ISNUMBER('実質公債費比率（分子）の構造'!K$53),'実質公債費比率（分子）の構造'!K$53,NA())</f>
        <v>327</v>
      </c>
      <c r="D50" s="176" t="e">
        <f>NA()</f>
        <v>#N/A</v>
      </c>
      <c r="E50" s="176" t="e">
        <f>NA()</f>
        <v>#N/A</v>
      </c>
      <c r="F50" s="176">
        <f>IF(ISNUMBER('実質公債費比率（分子）の構造'!L$53),'実質公債費比率（分子）の構造'!L$53,NA())</f>
        <v>358</v>
      </c>
      <c r="G50" s="176" t="e">
        <f>NA()</f>
        <v>#N/A</v>
      </c>
      <c r="H50" s="176" t="e">
        <f>NA()</f>
        <v>#N/A</v>
      </c>
      <c r="I50" s="176">
        <f>IF(ISNUMBER('実質公債費比率（分子）の構造'!M$53),'実質公債費比率（分子）の構造'!M$53,NA())</f>
        <v>423</v>
      </c>
      <c r="J50" s="176" t="e">
        <f>NA()</f>
        <v>#N/A</v>
      </c>
      <c r="K50" s="176" t="e">
        <f>NA()</f>
        <v>#N/A</v>
      </c>
      <c r="L50" s="176">
        <f>IF(ISNUMBER('実質公債費比率（分子）の構造'!N$53),'実質公債費比率（分子）の構造'!N$53,NA())</f>
        <v>455</v>
      </c>
      <c r="M50" s="176" t="e">
        <f>NA()</f>
        <v>#N/A</v>
      </c>
      <c r="N50" s="176" t="e">
        <f>NA()</f>
        <v>#N/A</v>
      </c>
      <c r="O50" s="176">
        <f>IF(ISNUMBER('実質公債費比率（分子）の構造'!O$53),'実質公債費比率（分子）の構造'!O$53,NA())</f>
        <v>407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6522</v>
      </c>
      <c r="E56" s="175"/>
      <c r="F56" s="175"/>
      <c r="G56" s="175">
        <f>'将来負担比率（分子）の構造'!J$52</f>
        <v>6214</v>
      </c>
      <c r="H56" s="175"/>
      <c r="I56" s="175"/>
      <c r="J56" s="175">
        <f>'将来負担比率（分子）の構造'!K$52</f>
        <v>6252</v>
      </c>
      <c r="K56" s="175"/>
      <c r="L56" s="175"/>
      <c r="M56" s="175">
        <f>'将来負担比率（分子）の構造'!L$52</f>
        <v>5951</v>
      </c>
      <c r="N56" s="175"/>
      <c r="O56" s="175"/>
      <c r="P56" s="175">
        <f>'将来負担比率（分子）の構造'!M$52</f>
        <v>5349</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4319</v>
      </c>
      <c r="E58" s="175"/>
      <c r="F58" s="175"/>
      <c r="G58" s="175">
        <f>'将来負担比率（分子）の構造'!J$50</f>
        <v>4575</v>
      </c>
      <c r="H58" s="175"/>
      <c r="I58" s="175"/>
      <c r="J58" s="175">
        <f>'将来負担比率（分子）の構造'!K$50</f>
        <v>4633</v>
      </c>
      <c r="K58" s="175"/>
      <c r="L58" s="175"/>
      <c r="M58" s="175">
        <f>'将来負担比率（分子）の構造'!L$50</f>
        <v>4929</v>
      </c>
      <c r="N58" s="175"/>
      <c r="O58" s="175"/>
      <c r="P58" s="175">
        <f>'将来負担比率（分子）の構造'!M$50</f>
        <v>3895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1100</v>
      </c>
      <c r="C62" s="175"/>
      <c r="D62" s="175"/>
      <c r="E62" s="175">
        <f>'将来負担比率（分子）の構造'!J$45</f>
        <v>968</v>
      </c>
      <c r="F62" s="175"/>
      <c r="G62" s="175"/>
      <c r="H62" s="175">
        <f>'将来負担比率（分子）の構造'!K$45</f>
        <v>968</v>
      </c>
      <c r="I62" s="175"/>
      <c r="J62" s="175"/>
      <c r="K62" s="175">
        <f>'将来負担比率（分子）の構造'!L$45</f>
        <v>907</v>
      </c>
      <c r="L62" s="175"/>
      <c r="M62" s="175"/>
      <c r="N62" s="175">
        <f>'将来負担比率（分子）の構造'!M$45</f>
        <v>670</v>
      </c>
      <c r="O62" s="175"/>
      <c r="P62" s="175"/>
    </row>
    <row r="63" spans="1:16" x14ac:dyDescent="0.2">
      <c r="A63" s="175" t="s">
        <v>34</v>
      </c>
      <c r="B63" s="175">
        <f>'将来負担比率（分子）の構造'!I$44</f>
        <v>601</v>
      </c>
      <c r="C63" s="175"/>
      <c r="D63" s="175"/>
      <c r="E63" s="175">
        <f>'将来負担比率（分子）の構造'!J$44</f>
        <v>650</v>
      </c>
      <c r="F63" s="175"/>
      <c r="G63" s="175"/>
      <c r="H63" s="175">
        <f>'将来負担比率（分子）の構造'!K$44</f>
        <v>617</v>
      </c>
      <c r="I63" s="175"/>
      <c r="J63" s="175"/>
      <c r="K63" s="175">
        <f>'将来負担比率（分子）の構造'!L$44</f>
        <v>567</v>
      </c>
      <c r="L63" s="175"/>
      <c r="M63" s="175"/>
      <c r="N63" s="175">
        <f>'将来負担比率（分子）の構造'!M$44</f>
        <v>479</v>
      </c>
      <c r="O63" s="175"/>
      <c r="P63" s="175"/>
    </row>
    <row r="64" spans="1:16" x14ac:dyDescent="0.2">
      <c r="A64" s="175" t="s">
        <v>33</v>
      </c>
      <c r="B64" s="175">
        <f>'将来負担比率（分子）の構造'!I$43</f>
        <v>2370</v>
      </c>
      <c r="C64" s="175"/>
      <c r="D64" s="175"/>
      <c r="E64" s="175">
        <f>'将来負担比率（分子）の構造'!J$43</f>
        <v>2092</v>
      </c>
      <c r="F64" s="175"/>
      <c r="G64" s="175"/>
      <c r="H64" s="175">
        <f>'将来負担比率（分子）の構造'!K$43</f>
        <v>1430</v>
      </c>
      <c r="I64" s="175"/>
      <c r="J64" s="175"/>
      <c r="K64" s="175">
        <f>'将来負担比率（分子）の構造'!L$43</f>
        <v>1722</v>
      </c>
      <c r="L64" s="175"/>
      <c r="M64" s="175"/>
      <c r="N64" s="175">
        <f>'将来負担比率（分子）の構造'!M$43</f>
        <v>1330</v>
      </c>
      <c r="O64" s="175"/>
      <c r="P64" s="175"/>
    </row>
    <row r="65" spans="1:16" x14ac:dyDescent="0.2">
      <c r="A65" s="175" t="s">
        <v>32</v>
      </c>
      <c r="B65" s="175">
        <f>'将来負担比率（分子）の構造'!I$42</f>
        <v>7</v>
      </c>
      <c r="C65" s="175"/>
      <c r="D65" s="175"/>
      <c r="E65" s="175">
        <f>'将来負担比率（分子）の構造'!J$42</f>
        <v>6</v>
      </c>
      <c r="F65" s="175"/>
      <c r="G65" s="175"/>
      <c r="H65" s="175">
        <f>'将来負担比率（分子）の構造'!K$42</f>
        <v>5</v>
      </c>
      <c r="I65" s="175"/>
      <c r="J65" s="175"/>
      <c r="K65" s="175">
        <f>'将来負担比率（分子）の構造'!L$42</f>
        <v>5</v>
      </c>
      <c r="L65" s="175"/>
      <c r="M65" s="175"/>
      <c r="N65" s="175">
        <f>'将来負担比率（分子）の構造'!M$42</f>
        <v>1</v>
      </c>
      <c r="O65" s="175"/>
      <c r="P65" s="175"/>
    </row>
    <row r="66" spans="1:16" x14ac:dyDescent="0.2">
      <c r="A66" s="175" t="s">
        <v>31</v>
      </c>
      <c r="B66" s="175">
        <f>'将来負担比率（分子）の構造'!I$41</f>
        <v>6193</v>
      </c>
      <c r="C66" s="175"/>
      <c r="D66" s="175"/>
      <c r="E66" s="175">
        <f>'将来負担比率（分子）の構造'!J$41</f>
        <v>6177</v>
      </c>
      <c r="F66" s="175"/>
      <c r="G66" s="175"/>
      <c r="H66" s="175">
        <f>'将来負担比率（分子）の構造'!K$41</f>
        <v>6143</v>
      </c>
      <c r="I66" s="175"/>
      <c r="J66" s="175"/>
      <c r="K66" s="175">
        <f>'将来負担比率（分子）の構造'!L$41</f>
        <v>6223</v>
      </c>
      <c r="L66" s="175"/>
      <c r="M66" s="175"/>
      <c r="N66" s="175">
        <f>'将来負担比率（分子）の構造'!M$41</f>
        <v>6211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1714</v>
      </c>
      <c r="C72" s="179">
        <f>基金残高に係る経年分析!G55</f>
        <v>1739</v>
      </c>
      <c r="D72" s="179">
        <f>基金残高に係る経年分析!H55</f>
        <v>1070</v>
      </c>
    </row>
    <row r="73" spans="1:16" x14ac:dyDescent="0.2">
      <c r="A73" s="178" t="s">
        <v>74</v>
      </c>
      <c r="B73" s="179">
        <f>基金残高に係る経年分析!F56</f>
        <v>8</v>
      </c>
      <c r="C73" s="179">
        <f>基金残高に係る経年分析!G56</f>
        <v>8</v>
      </c>
      <c r="D73" s="179">
        <f>基金残高に係る経年分析!H56</f>
        <v>8</v>
      </c>
    </row>
    <row r="74" spans="1:16" x14ac:dyDescent="0.2">
      <c r="A74" s="178" t="s">
        <v>75</v>
      </c>
      <c r="B74" s="179">
        <f>基金残高に係る経年分析!F57</f>
        <v>2203</v>
      </c>
      <c r="C74" s="179">
        <f>基金残高に係る経年分析!G57</f>
        <v>2328</v>
      </c>
      <c r="D74" s="179">
        <f>基金残高に係る経年分析!H57</f>
        <v>2026</v>
      </c>
    </row>
  </sheetData>
  <sheetProtection algorithmName="SHA-512" hashValue="yzc6fPVqrhiBo93FoNEYHOg4/UIFDOgDRl+t2Iz8wkAmWaom899IRLxZ2g2RKbhlg9bD8zDr/ZhsOY7eDA6xzg==" saltValue="e6QhOciR9ZUUDQ5m2J9G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1815180</v>
      </c>
      <c r="S5" s="613"/>
      <c r="T5" s="613"/>
      <c r="U5" s="613"/>
      <c r="V5" s="613"/>
      <c r="W5" s="613"/>
      <c r="X5" s="613"/>
      <c r="Y5" s="614"/>
      <c r="Z5" s="615">
        <v>20.9</v>
      </c>
      <c r="AA5" s="615"/>
      <c r="AB5" s="615"/>
      <c r="AC5" s="615"/>
      <c r="AD5" s="616">
        <v>1815180</v>
      </c>
      <c r="AE5" s="616"/>
      <c r="AF5" s="616"/>
      <c r="AG5" s="616"/>
      <c r="AH5" s="616"/>
      <c r="AI5" s="616"/>
      <c r="AJ5" s="616"/>
      <c r="AK5" s="616"/>
      <c r="AL5" s="617">
        <v>38.200000000000003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1730702</v>
      </c>
      <c r="BH5" s="624"/>
      <c r="BI5" s="624"/>
      <c r="BJ5" s="624"/>
      <c r="BK5" s="624"/>
      <c r="BL5" s="624"/>
      <c r="BM5" s="624"/>
      <c r="BN5" s="625"/>
      <c r="BO5" s="626">
        <v>95.3</v>
      </c>
      <c r="BP5" s="626"/>
      <c r="BQ5" s="626"/>
      <c r="BR5" s="626"/>
      <c r="BS5" s="627">
        <v>11987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134263</v>
      </c>
      <c r="S6" s="624"/>
      <c r="T6" s="624"/>
      <c r="U6" s="624"/>
      <c r="V6" s="624"/>
      <c r="W6" s="624"/>
      <c r="X6" s="624"/>
      <c r="Y6" s="625"/>
      <c r="Z6" s="626">
        <v>1.5</v>
      </c>
      <c r="AA6" s="626"/>
      <c r="AB6" s="626"/>
      <c r="AC6" s="626"/>
      <c r="AD6" s="627">
        <v>134263</v>
      </c>
      <c r="AE6" s="627"/>
      <c r="AF6" s="627"/>
      <c r="AG6" s="627"/>
      <c r="AH6" s="627"/>
      <c r="AI6" s="627"/>
      <c r="AJ6" s="627"/>
      <c r="AK6" s="627"/>
      <c r="AL6" s="628">
        <v>2.8</v>
      </c>
      <c r="AM6" s="629"/>
      <c r="AN6" s="629"/>
      <c r="AO6" s="630"/>
      <c r="AP6" s="620" t="s">
        <v>221</v>
      </c>
      <c r="AQ6" s="621"/>
      <c r="AR6" s="621"/>
      <c r="AS6" s="621"/>
      <c r="AT6" s="621"/>
      <c r="AU6" s="621"/>
      <c r="AV6" s="621"/>
      <c r="AW6" s="621"/>
      <c r="AX6" s="621"/>
      <c r="AY6" s="621"/>
      <c r="AZ6" s="621"/>
      <c r="BA6" s="621"/>
      <c r="BB6" s="621"/>
      <c r="BC6" s="621"/>
      <c r="BD6" s="621"/>
      <c r="BE6" s="621"/>
      <c r="BF6" s="622"/>
      <c r="BG6" s="623">
        <v>1730702</v>
      </c>
      <c r="BH6" s="624"/>
      <c r="BI6" s="624"/>
      <c r="BJ6" s="624"/>
      <c r="BK6" s="624"/>
      <c r="BL6" s="624"/>
      <c r="BM6" s="624"/>
      <c r="BN6" s="625"/>
      <c r="BO6" s="626">
        <v>95.3</v>
      </c>
      <c r="BP6" s="626"/>
      <c r="BQ6" s="626"/>
      <c r="BR6" s="626"/>
      <c r="BS6" s="627">
        <v>11987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71861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71861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455</v>
      </c>
      <c r="S7" s="624"/>
      <c r="T7" s="624"/>
      <c r="U7" s="624"/>
      <c r="V7" s="624"/>
      <c r="W7" s="624"/>
      <c r="X7" s="624"/>
      <c r="Y7" s="625"/>
      <c r="Z7" s="626">
        <v>0</v>
      </c>
      <c r="AA7" s="626"/>
      <c r="AB7" s="626"/>
      <c r="AC7" s="626"/>
      <c r="AD7" s="627">
        <v>455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587420</v>
      </c>
      <c r="BH7" s="624"/>
      <c r="BI7" s="624"/>
      <c r="BJ7" s="624"/>
      <c r="BK7" s="624"/>
      <c r="BL7" s="624"/>
      <c r="BM7" s="624"/>
      <c r="BN7" s="625"/>
      <c r="BO7" s="626">
        <v>32.4</v>
      </c>
      <c r="BP7" s="626"/>
      <c r="BQ7" s="626"/>
      <c r="BR7" s="626"/>
      <c r="BS7" s="627">
        <v>11987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1234408</v>
      </c>
      <c r="CS7" s="624"/>
      <c r="CT7" s="624"/>
      <c r="CU7" s="624"/>
      <c r="CV7" s="624"/>
      <c r="CW7" s="624"/>
      <c r="CX7" s="624"/>
      <c r="CY7" s="625"/>
      <c r="CZ7" s="626">
        <v>15.7</v>
      </c>
      <c r="DA7" s="626"/>
      <c r="DB7" s="626"/>
      <c r="DC7" s="626"/>
      <c r="DD7" s="632">
        <v>151168</v>
      </c>
      <c r="DE7" s="624"/>
      <c r="DF7" s="624"/>
      <c r="DG7" s="624"/>
      <c r="DH7" s="624"/>
      <c r="DI7" s="624"/>
      <c r="DJ7" s="624"/>
      <c r="DK7" s="624"/>
      <c r="DL7" s="624"/>
      <c r="DM7" s="624"/>
      <c r="DN7" s="624"/>
      <c r="DO7" s="624"/>
      <c r="DP7" s="625"/>
      <c r="DQ7" s="632">
        <v>924167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8443</v>
      </c>
      <c r="S8" s="624"/>
      <c r="T8" s="624"/>
      <c r="U8" s="624"/>
      <c r="V8" s="624"/>
      <c r="W8" s="624"/>
      <c r="X8" s="624"/>
      <c r="Y8" s="625"/>
      <c r="Z8" s="626">
        <v>0.1</v>
      </c>
      <c r="AA8" s="626"/>
      <c r="AB8" s="626"/>
      <c r="AC8" s="626"/>
      <c r="AD8" s="627">
        <v>8443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34626</v>
      </c>
      <c r="BH8" s="624"/>
      <c r="BI8" s="624"/>
      <c r="BJ8" s="624"/>
      <c r="BK8" s="624"/>
      <c r="BL8" s="624"/>
      <c r="BM8" s="624"/>
      <c r="BN8" s="625"/>
      <c r="BO8" s="626">
        <v>1.9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1261742</v>
      </c>
      <c r="CS8" s="624"/>
      <c r="CT8" s="624"/>
      <c r="CU8" s="624"/>
      <c r="CV8" s="624"/>
      <c r="CW8" s="624"/>
      <c r="CX8" s="624"/>
      <c r="CY8" s="625"/>
      <c r="CZ8" s="626">
        <v>16</v>
      </c>
      <c r="DA8" s="626"/>
      <c r="DB8" s="626"/>
      <c r="DC8" s="626"/>
      <c r="DD8" s="632" t="s">
        <v>122</v>
      </c>
      <c r="DE8" s="624"/>
      <c r="DF8" s="624"/>
      <c r="DG8" s="624"/>
      <c r="DH8" s="624"/>
      <c r="DI8" s="624"/>
      <c r="DJ8" s="624"/>
      <c r="DK8" s="624"/>
      <c r="DL8" s="624"/>
      <c r="DM8" s="624"/>
      <c r="DN8" s="624"/>
      <c r="DO8" s="624"/>
      <c r="DP8" s="625"/>
      <c r="DQ8" s="632">
        <v>723485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10607</v>
      </c>
      <c r="S9" s="624"/>
      <c r="T9" s="624"/>
      <c r="U9" s="624"/>
      <c r="V9" s="624"/>
      <c r="W9" s="624"/>
      <c r="X9" s="624"/>
      <c r="Y9" s="625"/>
      <c r="Z9" s="626">
        <v>0.1</v>
      </c>
      <c r="AA9" s="626"/>
      <c r="AB9" s="626"/>
      <c r="AC9" s="626"/>
      <c r="AD9" s="627">
        <v>10607</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441919</v>
      </c>
      <c r="BH9" s="624"/>
      <c r="BI9" s="624"/>
      <c r="BJ9" s="624"/>
      <c r="BK9" s="624"/>
      <c r="BL9" s="624"/>
      <c r="BM9" s="624"/>
      <c r="BN9" s="625"/>
      <c r="BO9" s="626">
        <v>24.3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634466</v>
      </c>
      <c r="CS9" s="624"/>
      <c r="CT9" s="624"/>
      <c r="CU9" s="624"/>
      <c r="CV9" s="624"/>
      <c r="CW9" s="624"/>
      <c r="CX9" s="624"/>
      <c r="CY9" s="625"/>
      <c r="CZ9" s="626">
        <v>8.1</v>
      </c>
      <c r="DA9" s="626"/>
      <c r="DB9" s="626"/>
      <c r="DC9" s="626"/>
      <c r="DD9" s="632" t="s">
        <v>122</v>
      </c>
      <c r="DE9" s="624"/>
      <c r="DF9" s="624"/>
      <c r="DG9" s="624"/>
      <c r="DH9" s="624"/>
      <c r="DI9" s="624"/>
      <c r="DJ9" s="624"/>
      <c r="DK9" s="624"/>
      <c r="DL9" s="624"/>
      <c r="DM9" s="624"/>
      <c r="DN9" s="624"/>
      <c r="DO9" s="624"/>
      <c r="DP9" s="625"/>
      <c r="DQ9" s="632">
        <v>539991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68940</v>
      </c>
      <c r="BH10" s="624"/>
      <c r="BI10" s="624"/>
      <c r="BJ10" s="624"/>
      <c r="BK10" s="624"/>
      <c r="BL10" s="624"/>
      <c r="BM10" s="624"/>
      <c r="BN10" s="625"/>
      <c r="BO10" s="626">
        <v>3.8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222630</v>
      </c>
      <c r="S11" s="624"/>
      <c r="T11" s="624"/>
      <c r="U11" s="624"/>
      <c r="V11" s="624"/>
      <c r="W11" s="624"/>
      <c r="X11" s="624"/>
      <c r="Y11" s="625"/>
      <c r="Z11" s="628">
        <v>2.6</v>
      </c>
      <c r="AA11" s="629"/>
      <c r="AB11" s="629"/>
      <c r="AC11" s="635"/>
      <c r="AD11" s="632">
        <v>222630</v>
      </c>
      <c r="AE11" s="624"/>
      <c r="AF11" s="624"/>
      <c r="AG11" s="624"/>
      <c r="AH11" s="624"/>
      <c r="AI11" s="624"/>
      <c r="AJ11" s="624"/>
      <c r="AK11" s="625"/>
      <c r="AL11" s="628">
        <v>4.7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41935</v>
      </c>
      <c r="BH11" s="624"/>
      <c r="BI11" s="624"/>
      <c r="BJ11" s="624"/>
      <c r="BK11" s="624"/>
      <c r="BL11" s="624"/>
      <c r="BM11" s="624"/>
      <c r="BN11" s="625"/>
      <c r="BO11" s="626">
        <v>2.2999999999999998</v>
      </c>
      <c r="BP11" s="626"/>
      <c r="BQ11" s="626"/>
      <c r="BR11" s="626"/>
      <c r="BS11" s="627">
        <v>11987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805477</v>
      </c>
      <c r="CS11" s="624"/>
      <c r="CT11" s="624"/>
      <c r="CU11" s="624"/>
      <c r="CV11" s="624"/>
      <c r="CW11" s="624"/>
      <c r="CX11" s="624"/>
      <c r="CY11" s="625"/>
      <c r="CZ11" s="626">
        <v>10.199999999999999</v>
      </c>
      <c r="DA11" s="626"/>
      <c r="DB11" s="626"/>
      <c r="DC11" s="626"/>
      <c r="DD11" s="632">
        <v>408153</v>
      </c>
      <c r="DE11" s="624"/>
      <c r="DF11" s="624"/>
      <c r="DG11" s="624"/>
      <c r="DH11" s="624"/>
      <c r="DI11" s="624"/>
      <c r="DJ11" s="624"/>
      <c r="DK11" s="624"/>
      <c r="DL11" s="624"/>
      <c r="DM11" s="624"/>
      <c r="DN11" s="624"/>
      <c r="DO11" s="624"/>
      <c r="DP11" s="625"/>
      <c r="DQ11" s="632">
        <v>312212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10243</v>
      </c>
      <c r="S12" s="624"/>
      <c r="T12" s="624"/>
      <c r="U12" s="624"/>
      <c r="V12" s="624"/>
      <c r="W12" s="624"/>
      <c r="X12" s="624"/>
      <c r="Y12" s="625"/>
      <c r="Z12" s="626">
        <v>0.1</v>
      </c>
      <c r="AA12" s="626"/>
      <c r="AB12" s="626"/>
      <c r="AC12" s="626"/>
      <c r="AD12" s="627">
        <v>10243</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1025746</v>
      </c>
      <c r="BH12" s="624"/>
      <c r="BI12" s="624"/>
      <c r="BJ12" s="624"/>
      <c r="BK12" s="624"/>
      <c r="BL12" s="624"/>
      <c r="BM12" s="624"/>
      <c r="BN12" s="625"/>
      <c r="BO12" s="626">
        <v>56.5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311898</v>
      </c>
      <c r="CS12" s="624"/>
      <c r="CT12" s="624"/>
      <c r="CU12" s="624"/>
      <c r="CV12" s="624"/>
      <c r="CW12" s="624"/>
      <c r="CX12" s="624"/>
      <c r="CY12" s="625"/>
      <c r="CZ12" s="626">
        <v>4</v>
      </c>
      <c r="DA12" s="626"/>
      <c r="DB12" s="626"/>
      <c r="DC12" s="626"/>
      <c r="DD12" s="632">
        <v>145039</v>
      </c>
      <c r="DE12" s="624"/>
      <c r="DF12" s="624"/>
      <c r="DG12" s="624"/>
      <c r="DH12" s="624"/>
      <c r="DI12" s="624"/>
      <c r="DJ12" s="624"/>
      <c r="DK12" s="624"/>
      <c r="DL12" s="624"/>
      <c r="DM12" s="624"/>
      <c r="DN12" s="624"/>
      <c r="DO12" s="624"/>
      <c r="DP12" s="625"/>
      <c r="DQ12" s="632">
        <v>181239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1008657</v>
      </c>
      <c r="BH13" s="624"/>
      <c r="BI13" s="624"/>
      <c r="BJ13" s="624"/>
      <c r="BK13" s="624"/>
      <c r="BL13" s="624"/>
      <c r="BM13" s="624"/>
      <c r="BN13" s="625"/>
      <c r="BO13" s="626">
        <v>55.6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1187434</v>
      </c>
      <c r="CS13" s="624"/>
      <c r="CT13" s="624"/>
      <c r="CU13" s="624"/>
      <c r="CV13" s="624"/>
      <c r="CW13" s="624"/>
      <c r="CX13" s="624"/>
      <c r="CY13" s="625"/>
      <c r="CZ13" s="626">
        <v>15.1</v>
      </c>
      <c r="DA13" s="626"/>
      <c r="DB13" s="626"/>
      <c r="DC13" s="626"/>
      <c r="DD13" s="632">
        <v>697774</v>
      </c>
      <c r="DE13" s="624"/>
      <c r="DF13" s="624"/>
      <c r="DG13" s="624"/>
      <c r="DH13" s="624"/>
      <c r="DI13" s="624"/>
      <c r="DJ13" s="624"/>
      <c r="DK13" s="624"/>
      <c r="DL13" s="624"/>
      <c r="DM13" s="624"/>
      <c r="DN13" s="624"/>
      <c r="DO13" s="624"/>
      <c r="DP13" s="625"/>
      <c r="DQ13" s="632">
        <v>693262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983</v>
      </c>
      <c r="S14" s="624"/>
      <c r="T14" s="624"/>
      <c r="U14" s="624"/>
      <c r="V14" s="624"/>
      <c r="W14" s="624"/>
      <c r="X14" s="624"/>
      <c r="Y14" s="625"/>
      <c r="Z14" s="626">
        <v>0</v>
      </c>
      <c r="AA14" s="626"/>
      <c r="AB14" s="626"/>
      <c r="AC14" s="626"/>
      <c r="AD14" s="627">
        <v>983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52609</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309642</v>
      </c>
      <c r="CS14" s="624"/>
      <c r="CT14" s="624"/>
      <c r="CU14" s="624"/>
      <c r="CV14" s="624"/>
      <c r="CW14" s="624"/>
      <c r="CX14" s="624"/>
      <c r="CY14" s="625"/>
      <c r="CZ14" s="626">
        <v>3.9</v>
      </c>
      <c r="DA14" s="626"/>
      <c r="DB14" s="626"/>
      <c r="DC14" s="626"/>
      <c r="DD14" s="632">
        <v>49197</v>
      </c>
      <c r="DE14" s="624"/>
      <c r="DF14" s="624"/>
      <c r="DG14" s="624"/>
      <c r="DH14" s="624"/>
      <c r="DI14" s="624"/>
      <c r="DJ14" s="624"/>
      <c r="DK14" s="624"/>
      <c r="DL14" s="624"/>
      <c r="DM14" s="624"/>
      <c r="DN14" s="624"/>
      <c r="DO14" s="624"/>
      <c r="DP14" s="625"/>
      <c r="DQ14" s="632">
        <v>269425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64927</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1170192</v>
      </c>
      <c r="CS15" s="624"/>
      <c r="CT15" s="624"/>
      <c r="CU15" s="624"/>
      <c r="CV15" s="624"/>
      <c r="CW15" s="624"/>
      <c r="CX15" s="624"/>
      <c r="CY15" s="625"/>
      <c r="CZ15" s="626">
        <v>14.9</v>
      </c>
      <c r="DA15" s="626"/>
      <c r="DB15" s="626"/>
      <c r="DC15" s="626"/>
      <c r="DD15" s="632">
        <v>410842</v>
      </c>
      <c r="DE15" s="624"/>
      <c r="DF15" s="624"/>
      <c r="DG15" s="624"/>
      <c r="DH15" s="624"/>
      <c r="DI15" s="624"/>
      <c r="DJ15" s="624"/>
      <c r="DK15" s="624"/>
      <c r="DL15" s="624"/>
      <c r="DM15" s="624"/>
      <c r="DN15" s="624"/>
      <c r="DO15" s="624"/>
      <c r="DP15" s="625"/>
      <c r="DQ15" s="632">
        <v>729354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18455</v>
      </c>
      <c r="S16" s="624"/>
      <c r="T16" s="624"/>
      <c r="U16" s="624"/>
      <c r="V16" s="624"/>
      <c r="W16" s="624"/>
      <c r="X16" s="624"/>
      <c r="Y16" s="625"/>
      <c r="Z16" s="626">
        <v>0.2</v>
      </c>
      <c r="AA16" s="626"/>
      <c r="AB16" s="626"/>
      <c r="AC16" s="626"/>
      <c r="AD16" s="627">
        <v>18455</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195360</v>
      </c>
      <c r="CS16" s="624"/>
      <c r="CT16" s="624"/>
      <c r="CU16" s="624"/>
      <c r="CV16" s="624"/>
      <c r="CW16" s="624"/>
      <c r="CX16" s="624"/>
      <c r="CY16" s="625"/>
      <c r="CZ16" s="626">
        <v>2.5</v>
      </c>
      <c r="DA16" s="626"/>
      <c r="DB16" s="626"/>
      <c r="DC16" s="626"/>
      <c r="DD16" s="632" t="s">
        <v>122</v>
      </c>
      <c r="DE16" s="624"/>
      <c r="DF16" s="624"/>
      <c r="DG16" s="624"/>
      <c r="DH16" s="624"/>
      <c r="DI16" s="624"/>
      <c r="DJ16" s="624"/>
      <c r="DK16" s="624"/>
      <c r="DL16" s="624"/>
      <c r="DM16" s="624"/>
      <c r="DN16" s="624"/>
      <c r="DO16" s="624"/>
      <c r="DP16" s="625"/>
      <c r="DQ16" s="632">
        <v>104444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21462</v>
      </c>
      <c r="S17" s="624"/>
      <c r="T17" s="624"/>
      <c r="U17" s="624"/>
      <c r="V17" s="624"/>
      <c r="W17" s="624"/>
      <c r="X17" s="624"/>
      <c r="Y17" s="625"/>
      <c r="Z17" s="626">
        <v>0.2</v>
      </c>
      <c r="AA17" s="626"/>
      <c r="AB17" s="626"/>
      <c r="AC17" s="626"/>
      <c r="AD17" s="627">
        <v>21462</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694762</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694762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5050</v>
      </c>
      <c r="S18" s="624"/>
      <c r="T18" s="624"/>
      <c r="U18" s="624"/>
      <c r="V18" s="624"/>
      <c r="W18" s="624"/>
      <c r="X18" s="624"/>
      <c r="Y18" s="625"/>
      <c r="Z18" s="626">
        <v>0.1</v>
      </c>
      <c r="AA18" s="626"/>
      <c r="AB18" s="626"/>
      <c r="AC18" s="626"/>
      <c r="AD18" s="627">
        <v>5050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4502</v>
      </c>
      <c r="S19" s="624"/>
      <c r="T19" s="624"/>
      <c r="U19" s="624"/>
      <c r="V19" s="624"/>
      <c r="W19" s="624"/>
      <c r="X19" s="624"/>
      <c r="Y19" s="625"/>
      <c r="Z19" s="626">
        <v>0.1</v>
      </c>
      <c r="AA19" s="626"/>
      <c r="AB19" s="626"/>
      <c r="AC19" s="626"/>
      <c r="AD19" s="627">
        <v>4502</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84478</v>
      </c>
      <c r="BH19" s="624"/>
      <c r="BI19" s="624"/>
      <c r="BJ19" s="624"/>
      <c r="BK19" s="624"/>
      <c r="BL19" s="624"/>
      <c r="BM19" s="624"/>
      <c r="BN19" s="625"/>
      <c r="BO19" s="626">
        <v>4.7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548</v>
      </c>
      <c r="S20" s="624"/>
      <c r="T20" s="624"/>
      <c r="U20" s="624"/>
      <c r="V20" s="624"/>
      <c r="W20" s="624"/>
      <c r="X20" s="624"/>
      <c r="Y20" s="625"/>
      <c r="Z20" s="626">
        <v>0</v>
      </c>
      <c r="AA20" s="626"/>
      <c r="AB20" s="626"/>
      <c r="AC20" s="626"/>
      <c r="AD20" s="627">
        <v>548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84478</v>
      </c>
      <c r="BH20" s="624"/>
      <c r="BI20" s="624"/>
      <c r="BJ20" s="624"/>
      <c r="BK20" s="624"/>
      <c r="BL20" s="624"/>
      <c r="BM20" s="624"/>
      <c r="BN20" s="625"/>
      <c r="BO20" s="626">
        <v>4.7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7878742</v>
      </c>
      <c r="CS20" s="624"/>
      <c r="CT20" s="624"/>
      <c r="CU20" s="624"/>
      <c r="CV20" s="624"/>
      <c r="CW20" s="624"/>
      <c r="CX20" s="624"/>
      <c r="CY20" s="625"/>
      <c r="CZ20" s="626">
        <v>100</v>
      </c>
      <c r="DA20" s="626"/>
      <c r="DB20" s="626"/>
      <c r="DC20" s="626"/>
      <c r="DD20" s="632">
        <v>1862173</v>
      </c>
      <c r="DE20" s="624"/>
      <c r="DF20" s="624"/>
      <c r="DG20" s="624"/>
      <c r="DH20" s="624"/>
      <c r="DI20" s="624"/>
      <c r="DJ20" s="624"/>
      <c r="DK20" s="624"/>
      <c r="DL20" s="624"/>
      <c r="DM20" s="624"/>
      <c r="DN20" s="624"/>
      <c r="DO20" s="624"/>
      <c r="DP20" s="625"/>
      <c r="DQ20" s="632">
        <v>5244202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2727879</v>
      </c>
      <c r="S21" s="624"/>
      <c r="T21" s="624"/>
      <c r="U21" s="624"/>
      <c r="V21" s="624"/>
      <c r="W21" s="624"/>
      <c r="X21" s="624"/>
      <c r="Y21" s="625"/>
      <c r="Z21" s="626">
        <v>31.4</v>
      </c>
      <c r="AA21" s="626"/>
      <c r="AB21" s="626"/>
      <c r="AC21" s="626"/>
      <c r="AD21" s="627">
        <v>2395065</v>
      </c>
      <c r="AE21" s="627"/>
      <c r="AF21" s="627"/>
      <c r="AG21" s="627"/>
      <c r="AH21" s="627"/>
      <c r="AI21" s="627"/>
      <c r="AJ21" s="627"/>
      <c r="AK21" s="627"/>
      <c r="AL21" s="628">
        <v>50.4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84478</v>
      </c>
      <c r="BH21" s="624"/>
      <c r="BI21" s="624"/>
      <c r="BJ21" s="624"/>
      <c r="BK21" s="624"/>
      <c r="BL21" s="624"/>
      <c r="BM21" s="624"/>
      <c r="BN21" s="625"/>
      <c r="BO21" s="626">
        <v>4.7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2395065</v>
      </c>
      <c r="S22" s="624"/>
      <c r="T22" s="624"/>
      <c r="U22" s="624"/>
      <c r="V22" s="624"/>
      <c r="W22" s="624"/>
      <c r="X22" s="624"/>
      <c r="Y22" s="625"/>
      <c r="Z22" s="626">
        <v>27.6</v>
      </c>
      <c r="AA22" s="626"/>
      <c r="AB22" s="626"/>
      <c r="AC22" s="626"/>
      <c r="AD22" s="627">
        <v>2395065</v>
      </c>
      <c r="AE22" s="627"/>
      <c r="AF22" s="627"/>
      <c r="AG22" s="627"/>
      <c r="AH22" s="627"/>
      <c r="AI22" s="627"/>
      <c r="AJ22" s="627"/>
      <c r="AK22" s="627"/>
      <c r="AL22" s="628">
        <v>50.4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332814</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2302163</v>
      </c>
      <c r="CS24" s="613"/>
      <c r="CT24" s="613"/>
      <c r="CU24" s="613"/>
      <c r="CV24" s="613"/>
      <c r="CW24" s="613"/>
      <c r="CX24" s="613"/>
      <c r="CY24" s="614"/>
      <c r="CZ24" s="617">
        <v>29.2</v>
      </c>
      <c r="DA24" s="618"/>
      <c r="DB24" s="618"/>
      <c r="DC24" s="634"/>
      <c r="DD24" s="655">
        <v>1937007</v>
      </c>
      <c r="DE24" s="613"/>
      <c r="DF24" s="613"/>
      <c r="DG24" s="613"/>
      <c r="DH24" s="613"/>
      <c r="DI24" s="613"/>
      <c r="DJ24" s="613"/>
      <c r="DK24" s="614"/>
      <c r="DL24" s="655">
        <v>1884950</v>
      </c>
      <c r="DM24" s="613"/>
      <c r="DN24" s="613"/>
      <c r="DO24" s="613"/>
      <c r="DP24" s="613"/>
      <c r="DQ24" s="613"/>
      <c r="DR24" s="613"/>
      <c r="DS24" s="613"/>
      <c r="DT24" s="613"/>
      <c r="DU24" s="613"/>
      <c r="DV24" s="614"/>
      <c r="DW24" s="617">
        <v>39.4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4975650</v>
      </c>
      <c r="S25" s="624"/>
      <c r="T25" s="624"/>
      <c r="U25" s="624"/>
      <c r="V25" s="624"/>
      <c r="W25" s="624"/>
      <c r="X25" s="624"/>
      <c r="Y25" s="625"/>
      <c r="Z25" s="626">
        <v>57.3</v>
      </c>
      <c r="AA25" s="626"/>
      <c r="AB25" s="626"/>
      <c r="AC25" s="626"/>
      <c r="AD25" s="627">
        <v>4642836</v>
      </c>
      <c r="AE25" s="627"/>
      <c r="AF25" s="627"/>
      <c r="AG25" s="627"/>
      <c r="AH25" s="627"/>
      <c r="AI25" s="627"/>
      <c r="AJ25" s="627"/>
      <c r="AK25" s="627"/>
      <c r="AL25" s="628">
        <v>97.8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1164960</v>
      </c>
      <c r="CS25" s="656"/>
      <c r="CT25" s="656"/>
      <c r="CU25" s="656"/>
      <c r="CV25" s="656"/>
      <c r="CW25" s="656"/>
      <c r="CX25" s="656"/>
      <c r="CY25" s="657"/>
      <c r="CZ25" s="628">
        <v>14.8</v>
      </c>
      <c r="DA25" s="653"/>
      <c r="DB25" s="653"/>
      <c r="DC25" s="658"/>
      <c r="DD25" s="632">
        <v>1101745</v>
      </c>
      <c r="DE25" s="656"/>
      <c r="DF25" s="656"/>
      <c r="DG25" s="656"/>
      <c r="DH25" s="656"/>
      <c r="DI25" s="656"/>
      <c r="DJ25" s="656"/>
      <c r="DK25" s="657"/>
      <c r="DL25" s="632">
        <v>1101745</v>
      </c>
      <c r="DM25" s="656"/>
      <c r="DN25" s="656"/>
      <c r="DO25" s="656"/>
      <c r="DP25" s="656"/>
      <c r="DQ25" s="656"/>
      <c r="DR25" s="656"/>
      <c r="DS25" s="656"/>
      <c r="DT25" s="656"/>
      <c r="DU25" s="656"/>
      <c r="DV25" s="657"/>
      <c r="DW25" s="628">
        <v>23.1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2350</v>
      </c>
      <c r="S26" s="624"/>
      <c r="T26" s="624"/>
      <c r="U26" s="624"/>
      <c r="V26" s="624"/>
      <c r="W26" s="624"/>
      <c r="X26" s="624"/>
      <c r="Y26" s="625"/>
      <c r="Z26" s="626">
        <v>0</v>
      </c>
      <c r="AA26" s="626"/>
      <c r="AB26" s="626"/>
      <c r="AC26" s="626"/>
      <c r="AD26" s="627">
        <v>2350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745260</v>
      </c>
      <c r="CS26" s="624"/>
      <c r="CT26" s="624"/>
      <c r="CU26" s="624"/>
      <c r="CV26" s="624"/>
      <c r="CW26" s="624"/>
      <c r="CX26" s="624"/>
      <c r="CY26" s="625"/>
      <c r="CZ26" s="628">
        <v>9.5</v>
      </c>
      <c r="DA26" s="653"/>
      <c r="DB26" s="653"/>
      <c r="DC26" s="658"/>
      <c r="DD26" s="632">
        <v>712256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38852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1815180</v>
      </c>
      <c r="BH27" s="624"/>
      <c r="BI27" s="624"/>
      <c r="BJ27" s="624"/>
      <c r="BK27" s="624"/>
      <c r="BL27" s="624"/>
      <c r="BM27" s="624"/>
      <c r="BN27" s="625"/>
      <c r="BO27" s="626">
        <v>100</v>
      </c>
      <c r="BP27" s="626"/>
      <c r="BQ27" s="626"/>
      <c r="BR27" s="626"/>
      <c r="BS27" s="627">
        <v>11987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442441</v>
      </c>
      <c r="CS27" s="656"/>
      <c r="CT27" s="656"/>
      <c r="CU27" s="656"/>
      <c r="CV27" s="656"/>
      <c r="CW27" s="656"/>
      <c r="CX27" s="656"/>
      <c r="CY27" s="657"/>
      <c r="CZ27" s="628">
        <v>5.6</v>
      </c>
      <c r="DA27" s="653"/>
      <c r="DB27" s="653"/>
      <c r="DC27" s="658"/>
      <c r="DD27" s="632">
        <v>140500</v>
      </c>
      <c r="DE27" s="656"/>
      <c r="DF27" s="656"/>
      <c r="DG27" s="656"/>
      <c r="DH27" s="656"/>
      <c r="DI27" s="656"/>
      <c r="DJ27" s="656"/>
      <c r="DK27" s="657"/>
      <c r="DL27" s="632">
        <v>88443</v>
      </c>
      <c r="DM27" s="656"/>
      <c r="DN27" s="656"/>
      <c r="DO27" s="656"/>
      <c r="DP27" s="656"/>
      <c r="DQ27" s="656"/>
      <c r="DR27" s="656"/>
      <c r="DS27" s="656"/>
      <c r="DT27" s="656"/>
      <c r="DU27" s="656"/>
      <c r="DV27" s="657"/>
      <c r="DW27" s="628">
        <v>1.9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52337</v>
      </c>
      <c r="S28" s="624"/>
      <c r="T28" s="624"/>
      <c r="U28" s="624"/>
      <c r="V28" s="624"/>
      <c r="W28" s="624"/>
      <c r="X28" s="624"/>
      <c r="Y28" s="625"/>
      <c r="Z28" s="626">
        <v>0.6</v>
      </c>
      <c r="AA28" s="626"/>
      <c r="AB28" s="626"/>
      <c r="AC28" s="626"/>
      <c r="AD28" s="627">
        <v>16349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694762</v>
      </c>
      <c r="CS28" s="624"/>
      <c r="CT28" s="624"/>
      <c r="CU28" s="624"/>
      <c r="CV28" s="624"/>
      <c r="CW28" s="624"/>
      <c r="CX28" s="624"/>
      <c r="CY28" s="625"/>
      <c r="CZ28" s="628">
        <v>8.8000000000000007</v>
      </c>
      <c r="DA28" s="653"/>
      <c r="DB28" s="653"/>
      <c r="DC28" s="658"/>
      <c r="DD28" s="632">
        <v>694762</v>
      </c>
      <c r="DE28" s="624"/>
      <c r="DF28" s="624"/>
      <c r="DG28" s="624"/>
      <c r="DH28" s="624"/>
      <c r="DI28" s="624"/>
      <c r="DJ28" s="624"/>
      <c r="DK28" s="625"/>
      <c r="DL28" s="632">
        <v>694762</v>
      </c>
      <c r="DM28" s="624"/>
      <c r="DN28" s="624"/>
      <c r="DO28" s="624"/>
      <c r="DP28" s="624"/>
      <c r="DQ28" s="624"/>
      <c r="DR28" s="624"/>
      <c r="DS28" s="624"/>
      <c r="DT28" s="624"/>
      <c r="DU28" s="624"/>
      <c r="DV28" s="625"/>
      <c r="DW28" s="628">
        <v>14.5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7412</v>
      </c>
      <c r="S29" s="624"/>
      <c r="T29" s="624"/>
      <c r="U29" s="624"/>
      <c r="V29" s="624"/>
      <c r="W29" s="624"/>
      <c r="X29" s="624"/>
      <c r="Y29" s="625"/>
      <c r="Z29" s="626">
        <v>0.1</v>
      </c>
      <c r="AA29" s="626"/>
      <c r="AB29" s="626"/>
      <c r="AC29" s="626"/>
      <c r="AD29" s="627">
        <v>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694762</v>
      </c>
      <c r="CS29" s="656"/>
      <c r="CT29" s="656"/>
      <c r="CU29" s="656"/>
      <c r="CV29" s="656"/>
      <c r="CW29" s="656"/>
      <c r="CX29" s="656"/>
      <c r="CY29" s="657"/>
      <c r="CZ29" s="628">
        <v>8.8000000000000007</v>
      </c>
      <c r="DA29" s="653"/>
      <c r="DB29" s="653"/>
      <c r="DC29" s="658"/>
      <c r="DD29" s="632">
        <v>694762</v>
      </c>
      <c r="DE29" s="656"/>
      <c r="DF29" s="656"/>
      <c r="DG29" s="656"/>
      <c r="DH29" s="656"/>
      <c r="DI29" s="656"/>
      <c r="DJ29" s="656"/>
      <c r="DK29" s="657"/>
      <c r="DL29" s="632">
        <v>694762</v>
      </c>
      <c r="DM29" s="656"/>
      <c r="DN29" s="656"/>
      <c r="DO29" s="656"/>
      <c r="DP29" s="656"/>
      <c r="DQ29" s="656"/>
      <c r="DR29" s="656"/>
      <c r="DS29" s="656"/>
      <c r="DT29" s="656"/>
      <c r="DU29" s="656"/>
      <c r="DV29" s="657"/>
      <c r="DW29" s="628">
        <v>14.5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738410</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681134</v>
      </c>
      <c r="CS30" s="624"/>
      <c r="CT30" s="624"/>
      <c r="CU30" s="624"/>
      <c r="CV30" s="624"/>
      <c r="CW30" s="624"/>
      <c r="CX30" s="624"/>
      <c r="CY30" s="625"/>
      <c r="CZ30" s="628">
        <v>8.6</v>
      </c>
      <c r="DA30" s="653"/>
      <c r="DB30" s="653"/>
      <c r="DC30" s="658"/>
      <c r="DD30" s="632">
        <v>681134</v>
      </c>
      <c r="DE30" s="624"/>
      <c r="DF30" s="624"/>
      <c r="DG30" s="624"/>
      <c r="DH30" s="624"/>
      <c r="DI30" s="624"/>
      <c r="DJ30" s="624"/>
      <c r="DK30" s="625"/>
      <c r="DL30" s="632">
        <v>681134</v>
      </c>
      <c r="DM30" s="624"/>
      <c r="DN30" s="624"/>
      <c r="DO30" s="624"/>
      <c r="DP30" s="624"/>
      <c r="DQ30" s="624"/>
      <c r="DR30" s="624"/>
      <c r="DS30" s="624"/>
      <c r="DT30" s="624"/>
      <c r="DU30" s="624"/>
      <c r="DV30" s="625"/>
      <c r="DW30" s="628">
        <v>14.3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99.4</v>
      </c>
      <c r="BH31" s="667"/>
      <c r="BI31" s="667"/>
      <c r="BJ31" s="667"/>
      <c r="BK31" s="667"/>
      <c r="BL31" s="667"/>
      <c r="BM31" s="618">
        <v>98.5</v>
      </c>
      <c r="BN31" s="667"/>
      <c r="BO31" s="667"/>
      <c r="BP31" s="667"/>
      <c r="BQ31" s="668"/>
      <c r="BR31" s="670">
        <v>99.5</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13628</v>
      </c>
      <c r="CS31" s="656"/>
      <c r="CT31" s="656"/>
      <c r="CU31" s="656"/>
      <c r="CV31" s="656"/>
      <c r="CW31" s="656"/>
      <c r="CX31" s="656"/>
      <c r="CY31" s="657"/>
      <c r="CZ31" s="628">
        <v>0.2</v>
      </c>
      <c r="DA31" s="653"/>
      <c r="DB31" s="653"/>
      <c r="DC31" s="658"/>
      <c r="DD31" s="632">
        <v>13628</v>
      </c>
      <c r="DE31" s="656"/>
      <c r="DF31" s="656"/>
      <c r="DG31" s="656"/>
      <c r="DH31" s="656"/>
      <c r="DI31" s="656"/>
      <c r="DJ31" s="656"/>
      <c r="DK31" s="657"/>
      <c r="DL31" s="632">
        <v>13628</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503210</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99.6</v>
      </c>
      <c r="BH32" s="656"/>
      <c r="BI32" s="656"/>
      <c r="BJ32" s="656"/>
      <c r="BK32" s="656"/>
      <c r="BL32" s="656"/>
      <c r="BM32" s="629">
        <v>99.1</v>
      </c>
      <c r="BN32" s="656"/>
      <c r="BO32" s="656"/>
      <c r="BP32" s="656"/>
      <c r="BQ32" s="669"/>
      <c r="BR32" s="680">
        <v>99.7</v>
      </c>
      <c r="BS32" s="656"/>
      <c r="BT32" s="656"/>
      <c r="BU32" s="656"/>
      <c r="BV32" s="656"/>
      <c r="BW32" s="656"/>
      <c r="BX32" s="629">
        <v>99.2</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78400</v>
      </c>
      <c r="S33" s="624"/>
      <c r="T33" s="624"/>
      <c r="U33" s="624"/>
      <c r="V33" s="624"/>
      <c r="W33" s="624"/>
      <c r="X33" s="624"/>
      <c r="Y33" s="625"/>
      <c r="Z33" s="626">
        <v>0.9</v>
      </c>
      <c r="AA33" s="626"/>
      <c r="AB33" s="626"/>
      <c r="AC33" s="626"/>
      <c r="AD33" s="627">
        <v>76271</v>
      </c>
      <c r="AE33" s="627"/>
      <c r="AF33" s="627"/>
      <c r="AG33" s="627"/>
      <c r="AH33" s="627"/>
      <c r="AI33" s="627"/>
      <c r="AJ33" s="627"/>
      <c r="AK33" s="627"/>
      <c r="AL33" s="628">
        <v>1.6</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99.1</v>
      </c>
      <c r="BH33" s="682"/>
      <c r="BI33" s="682"/>
      <c r="BJ33" s="682"/>
      <c r="BK33" s="682"/>
      <c r="BL33" s="682"/>
      <c r="BM33" s="683">
        <v>97.9</v>
      </c>
      <c r="BN33" s="682"/>
      <c r="BO33" s="682"/>
      <c r="BP33" s="682"/>
      <c r="BQ33" s="684"/>
      <c r="BR33" s="681">
        <v>99.2</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3519046</v>
      </c>
      <c r="CS33" s="656"/>
      <c r="CT33" s="656"/>
      <c r="CU33" s="656"/>
      <c r="CV33" s="656"/>
      <c r="CW33" s="656"/>
      <c r="CX33" s="656"/>
      <c r="CY33" s="657"/>
      <c r="CZ33" s="628">
        <v>44.7</v>
      </c>
      <c r="DA33" s="653"/>
      <c r="DB33" s="653"/>
      <c r="DC33" s="658"/>
      <c r="DD33" s="632">
        <v>2705654</v>
      </c>
      <c r="DE33" s="656"/>
      <c r="DF33" s="656"/>
      <c r="DG33" s="656"/>
      <c r="DH33" s="656"/>
      <c r="DI33" s="656"/>
      <c r="DJ33" s="656"/>
      <c r="DK33" s="657"/>
      <c r="DL33" s="632">
        <v>2413257</v>
      </c>
      <c r="DM33" s="656"/>
      <c r="DN33" s="656"/>
      <c r="DO33" s="656"/>
      <c r="DP33" s="656"/>
      <c r="DQ33" s="656"/>
      <c r="DR33" s="656"/>
      <c r="DS33" s="656"/>
      <c r="DT33" s="656"/>
      <c r="DU33" s="656"/>
      <c r="DV33" s="657"/>
      <c r="DW33" s="628">
        <v>50.5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182924</v>
      </c>
      <c r="S34" s="624"/>
      <c r="T34" s="624"/>
      <c r="U34" s="624"/>
      <c r="V34" s="624"/>
      <c r="W34" s="624"/>
      <c r="X34" s="624"/>
      <c r="Y34" s="625"/>
      <c r="Z34" s="626">
        <v>2.1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1260310</v>
      </c>
      <c r="CS34" s="624"/>
      <c r="CT34" s="624"/>
      <c r="CU34" s="624"/>
      <c r="CV34" s="624"/>
      <c r="CW34" s="624"/>
      <c r="CX34" s="624"/>
      <c r="CY34" s="625"/>
      <c r="CZ34" s="628">
        <v>16</v>
      </c>
      <c r="DA34" s="653"/>
      <c r="DB34" s="653"/>
      <c r="DC34" s="658"/>
      <c r="DD34" s="632">
        <v>928456</v>
      </c>
      <c r="DE34" s="624"/>
      <c r="DF34" s="624"/>
      <c r="DG34" s="624"/>
      <c r="DH34" s="624"/>
      <c r="DI34" s="624"/>
      <c r="DJ34" s="624"/>
      <c r="DK34" s="625"/>
      <c r="DL34" s="632">
        <v>822578</v>
      </c>
      <c r="DM34" s="624"/>
      <c r="DN34" s="624"/>
      <c r="DO34" s="624"/>
      <c r="DP34" s="624"/>
      <c r="DQ34" s="624"/>
      <c r="DR34" s="624"/>
      <c r="DS34" s="624"/>
      <c r="DT34" s="624"/>
      <c r="DU34" s="624"/>
      <c r="DV34" s="625"/>
      <c r="DW34" s="628">
        <v>17.2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1096964</v>
      </c>
      <c r="S35" s="624"/>
      <c r="T35" s="624"/>
      <c r="U35" s="624"/>
      <c r="V35" s="624"/>
      <c r="W35" s="624"/>
      <c r="X35" s="624"/>
      <c r="Y35" s="625"/>
      <c r="Z35" s="626">
        <v>12.6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65121</v>
      </c>
      <c r="CS35" s="656"/>
      <c r="CT35" s="656"/>
      <c r="CU35" s="656"/>
      <c r="CV35" s="656"/>
      <c r="CW35" s="656"/>
      <c r="CX35" s="656"/>
      <c r="CY35" s="657"/>
      <c r="CZ35" s="628">
        <v>0.8</v>
      </c>
      <c r="DA35" s="653"/>
      <c r="DB35" s="653"/>
      <c r="DC35" s="658"/>
      <c r="DD35" s="632">
        <v>55224</v>
      </c>
      <c r="DE35" s="656"/>
      <c r="DF35" s="656"/>
      <c r="DG35" s="656"/>
      <c r="DH35" s="656"/>
      <c r="DI35" s="656"/>
      <c r="DJ35" s="656"/>
      <c r="DK35" s="657"/>
      <c r="DL35" s="632">
        <v>55224</v>
      </c>
      <c r="DM35" s="656"/>
      <c r="DN35" s="656"/>
      <c r="DO35" s="656"/>
      <c r="DP35" s="656"/>
      <c r="DQ35" s="656"/>
      <c r="DR35" s="656"/>
      <c r="DS35" s="656"/>
      <c r="DT35" s="656"/>
      <c r="DU35" s="656"/>
      <c r="DV35" s="657"/>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278067</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890191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85268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1297849</v>
      </c>
      <c r="CS36" s="624"/>
      <c r="CT36" s="624"/>
      <c r="CU36" s="624"/>
      <c r="CV36" s="624"/>
      <c r="CW36" s="624"/>
      <c r="CX36" s="624"/>
      <c r="CY36" s="625"/>
      <c r="CZ36" s="628">
        <v>16.5</v>
      </c>
      <c r="DA36" s="653"/>
      <c r="DB36" s="653"/>
      <c r="DC36" s="658"/>
      <c r="DD36" s="632">
        <v>939985</v>
      </c>
      <c r="DE36" s="624"/>
      <c r="DF36" s="624"/>
      <c r="DG36" s="624"/>
      <c r="DH36" s="624"/>
      <c r="DI36" s="624"/>
      <c r="DJ36" s="624"/>
      <c r="DK36" s="625"/>
      <c r="DL36" s="632">
        <v>878922</v>
      </c>
      <c r="DM36" s="624"/>
      <c r="DN36" s="624"/>
      <c r="DO36" s="624"/>
      <c r="DP36" s="624"/>
      <c r="DQ36" s="624"/>
      <c r="DR36" s="624"/>
      <c r="DS36" s="624"/>
      <c r="DT36" s="624"/>
      <c r="DU36" s="624"/>
      <c r="DV36" s="625"/>
      <c r="DW36" s="628">
        <v>18.399999999999999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56619</v>
      </c>
      <c r="S37" s="624"/>
      <c r="T37" s="624"/>
      <c r="U37" s="624"/>
      <c r="V37" s="624"/>
      <c r="W37" s="624"/>
      <c r="X37" s="624"/>
      <c r="Y37" s="625"/>
      <c r="Z37" s="626">
        <v>0.7</v>
      </c>
      <c r="AA37" s="626"/>
      <c r="AB37" s="626"/>
      <c r="AC37" s="626"/>
      <c r="AD37" s="627">
        <v>10547</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289362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84031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597530</v>
      </c>
      <c r="CS37" s="656"/>
      <c r="CT37" s="656"/>
      <c r="CU37" s="656"/>
      <c r="CV37" s="656"/>
      <c r="CW37" s="656"/>
      <c r="CX37" s="656"/>
      <c r="CY37" s="657"/>
      <c r="CZ37" s="628">
        <v>7.6</v>
      </c>
      <c r="DA37" s="653"/>
      <c r="DB37" s="653"/>
      <c r="DC37" s="658"/>
      <c r="DD37" s="632">
        <v>552530</v>
      </c>
      <c r="DE37" s="656"/>
      <c r="DF37" s="656"/>
      <c r="DG37" s="656"/>
      <c r="DH37" s="656"/>
      <c r="DI37" s="656"/>
      <c r="DJ37" s="656"/>
      <c r="DK37" s="657"/>
      <c r="DL37" s="632">
        <v>543636</v>
      </c>
      <c r="DM37" s="656"/>
      <c r="DN37" s="656"/>
      <c r="DO37" s="656"/>
      <c r="DP37" s="656"/>
      <c r="DQ37" s="656"/>
      <c r="DR37" s="656"/>
      <c r="DS37" s="656"/>
      <c r="DT37" s="656"/>
      <c r="DU37" s="656"/>
      <c r="DV37" s="657"/>
      <c r="DW37" s="628">
        <v>11.4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668776</v>
      </c>
      <c r="S38" s="624"/>
      <c r="T38" s="624"/>
      <c r="U38" s="624"/>
      <c r="V38" s="624"/>
      <c r="W38" s="624"/>
      <c r="X38" s="624"/>
      <c r="Y38" s="625"/>
      <c r="Z38" s="626">
        <v>7.7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111628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1802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777963</v>
      </c>
      <c r="CS38" s="624"/>
      <c r="CT38" s="624"/>
      <c r="CU38" s="624"/>
      <c r="CV38" s="624"/>
      <c r="CW38" s="624"/>
      <c r="CX38" s="624"/>
      <c r="CY38" s="625"/>
      <c r="CZ38" s="628">
        <v>9.9</v>
      </c>
      <c r="DA38" s="653"/>
      <c r="DB38" s="653"/>
      <c r="DC38" s="658"/>
      <c r="DD38" s="632">
        <v>669758</v>
      </c>
      <c r="DE38" s="624"/>
      <c r="DF38" s="624"/>
      <c r="DG38" s="624"/>
      <c r="DH38" s="624"/>
      <c r="DI38" s="624"/>
      <c r="DJ38" s="624"/>
      <c r="DK38" s="625"/>
      <c r="DL38" s="632">
        <v>653282</v>
      </c>
      <c r="DM38" s="624"/>
      <c r="DN38" s="624"/>
      <c r="DO38" s="624"/>
      <c r="DP38" s="624"/>
      <c r="DQ38" s="624"/>
      <c r="DR38" s="624"/>
      <c r="DS38" s="624"/>
      <c r="DT38" s="624"/>
      <c r="DU38" s="624"/>
      <c r="DV38" s="625"/>
      <c r="DW38" s="628">
        <v>13.7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42303</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3292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111333</v>
      </c>
      <c r="CS39" s="656"/>
      <c r="CT39" s="656"/>
      <c r="CU39" s="656"/>
      <c r="CV39" s="656"/>
      <c r="CW39" s="656"/>
      <c r="CX39" s="656"/>
      <c r="CY39" s="657"/>
      <c r="CZ39" s="628">
        <v>1.4</v>
      </c>
      <c r="DA39" s="653"/>
      <c r="DB39" s="653"/>
      <c r="DC39" s="658"/>
      <c r="DD39" s="632">
        <v>108980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29776</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600</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132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6470</v>
      </c>
      <c r="CS40" s="624"/>
      <c r="CT40" s="624"/>
      <c r="CU40" s="624"/>
      <c r="CV40" s="624"/>
      <c r="CW40" s="624"/>
      <c r="CX40" s="624"/>
      <c r="CY40" s="625"/>
      <c r="CZ40" s="628">
        <v>0.1</v>
      </c>
      <c r="DA40" s="653"/>
      <c r="DB40" s="653"/>
      <c r="DC40" s="658"/>
      <c r="DD40" s="632">
        <v>3251</v>
      </c>
      <c r="DE40" s="624"/>
      <c r="DF40" s="624"/>
      <c r="DG40" s="624"/>
      <c r="DH40" s="624"/>
      <c r="DI40" s="624"/>
      <c r="DJ40" s="624"/>
      <c r="DK40" s="625"/>
      <c r="DL40" s="632">
        <v>3251</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8679971</v>
      </c>
      <c r="S41" s="696"/>
      <c r="T41" s="696"/>
      <c r="U41" s="696"/>
      <c r="V41" s="696"/>
      <c r="W41" s="696"/>
      <c r="X41" s="696"/>
      <c r="Y41" s="700"/>
      <c r="Z41" s="701">
        <v>100</v>
      </c>
      <c r="AA41" s="701"/>
      <c r="AB41" s="701"/>
      <c r="AC41" s="701"/>
      <c r="AD41" s="702">
        <v>4748357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123647</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322651</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268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2057533</v>
      </c>
      <c r="CS42" s="656"/>
      <c r="CT42" s="656"/>
      <c r="CU42" s="656"/>
      <c r="CV42" s="656"/>
      <c r="CW42" s="656"/>
      <c r="CX42" s="656"/>
      <c r="CY42" s="657"/>
      <c r="CZ42" s="628">
        <v>26.1</v>
      </c>
      <c r="DA42" s="653"/>
      <c r="DB42" s="653"/>
      <c r="DC42" s="658"/>
      <c r="DD42" s="632">
        <v>601541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74501</v>
      </c>
      <c r="CS43" s="656"/>
      <c r="CT43" s="656"/>
      <c r="CU43" s="656"/>
      <c r="CV43" s="656"/>
      <c r="CW43" s="656"/>
      <c r="CX43" s="656"/>
      <c r="CY43" s="657"/>
      <c r="CZ43" s="628">
        <v>0.9</v>
      </c>
      <c r="DA43" s="653"/>
      <c r="DB43" s="653"/>
      <c r="DC43" s="658"/>
      <c r="DD43" s="632">
        <v>74501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1862173</v>
      </c>
      <c r="CS44" s="624"/>
      <c r="CT44" s="624"/>
      <c r="CU44" s="624"/>
      <c r="CV44" s="624"/>
      <c r="CW44" s="624"/>
      <c r="CX44" s="624"/>
      <c r="CY44" s="625"/>
      <c r="CZ44" s="628">
        <v>23.6</v>
      </c>
      <c r="DA44" s="629"/>
      <c r="DB44" s="629"/>
      <c r="DC44" s="635"/>
      <c r="DD44" s="632">
        <v>497097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741881</v>
      </c>
      <c r="CS45" s="656"/>
      <c r="CT45" s="656"/>
      <c r="CU45" s="656"/>
      <c r="CV45" s="656"/>
      <c r="CW45" s="656"/>
      <c r="CX45" s="656"/>
      <c r="CY45" s="657"/>
      <c r="CZ45" s="628">
        <v>9.4</v>
      </c>
      <c r="DA45" s="653"/>
      <c r="DB45" s="653"/>
      <c r="DC45" s="658"/>
      <c r="DD45" s="632">
        <v>132288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1075260</v>
      </c>
      <c r="CS46" s="624"/>
      <c r="CT46" s="624"/>
      <c r="CU46" s="624"/>
      <c r="CV46" s="624"/>
      <c r="CW46" s="624"/>
      <c r="CX46" s="624"/>
      <c r="CY46" s="625"/>
      <c r="CZ46" s="628">
        <v>13.6</v>
      </c>
      <c r="DA46" s="629"/>
      <c r="DB46" s="629"/>
      <c r="DC46" s="635"/>
      <c r="DD46" s="632">
        <v>342777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195360</v>
      </c>
      <c r="CS47" s="656"/>
      <c r="CT47" s="656"/>
      <c r="CU47" s="656"/>
      <c r="CV47" s="656"/>
      <c r="CW47" s="656"/>
      <c r="CX47" s="656"/>
      <c r="CY47" s="657"/>
      <c r="CZ47" s="628">
        <v>2.5</v>
      </c>
      <c r="DA47" s="653"/>
      <c r="DB47" s="653"/>
      <c r="DC47" s="658"/>
      <c r="DD47" s="632">
        <v>104444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7878742</v>
      </c>
      <c r="CS49" s="682"/>
      <c r="CT49" s="682"/>
      <c r="CU49" s="682"/>
      <c r="CV49" s="682"/>
      <c r="CW49" s="682"/>
      <c r="CX49" s="682"/>
      <c r="CY49" s="711"/>
      <c r="CZ49" s="703">
        <v>100</v>
      </c>
      <c r="DA49" s="712"/>
      <c r="DB49" s="712"/>
      <c r="DC49" s="713"/>
      <c r="DD49" s="714">
        <v>5244202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EpSuppn8+hucCTTf4phRrMBVhssr0PK9T66GOUOMW0h2geCh09gOvp+WFAxxPvxoGy+SQN0KAuCs8CHfyRI8Q==" saltValue="y4fDK2+YthK4ZoYVlpDt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8680</v>
      </c>
      <c r="R7" s="753"/>
      <c r="S7" s="753"/>
      <c r="T7" s="753"/>
      <c r="U7" s="753"/>
      <c r="V7" s="753">
        <v>7879</v>
      </c>
      <c r="W7" s="753"/>
      <c r="X7" s="753"/>
      <c r="Y7" s="753"/>
      <c r="Z7" s="753"/>
      <c r="AA7" s="753">
        <v>801</v>
      </c>
      <c r="AB7" s="753"/>
      <c r="AC7" s="753"/>
      <c r="AD7" s="753"/>
      <c r="AE7" s="754"/>
      <c r="AF7" s="755">
        <v>618</v>
      </c>
      <c r="AG7" s="756"/>
      <c r="AH7" s="756"/>
      <c r="AI7" s="756"/>
      <c r="AJ7" s="757"/>
      <c r="AK7" s="758">
        <v>1097</v>
      </c>
      <c r="AL7" s="759"/>
      <c r="AM7" s="759"/>
      <c r="AN7" s="759"/>
      <c r="AO7" s="759"/>
      <c r="AP7" s="759">
        <v>6211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8680</v>
      </c>
      <c r="R23" s="793"/>
      <c r="S23" s="793"/>
      <c r="T23" s="793"/>
      <c r="U23" s="793"/>
      <c r="V23" s="793">
        <v>7879</v>
      </c>
      <c r="W23" s="793"/>
      <c r="X23" s="793"/>
      <c r="Y23" s="793"/>
      <c r="Z23" s="793"/>
      <c r="AA23" s="793">
        <v>801</v>
      </c>
      <c r="AB23" s="793"/>
      <c r="AC23" s="793"/>
      <c r="AD23" s="793"/>
      <c r="AE23" s="794"/>
      <c r="AF23" s="795">
        <v>618</v>
      </c>
      <c r="AG23" s="793"/>
      <c r="AH23" s="793"/>
      <c r="AI23" s="793"/>
      <c r="AJ23" s="796"/>
      <c r="AK23" s="797"/>
      <c r="AL23" s="798"/>
      <c r="AM23" s="798"/>
      <c r="AN23" s="798"/>
      <c r="AO23" s="798"/>
      <c r="AP23" s="793">
        <v>6211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1567</v>
      </c>
      <c r="R28" s="823"/>
      <c r="S28" s="823"/>
      <c r="T28" s="823"/>
      <c r="U28" s="823"/>
      <c r="V28" s="823">
        <v>1481</v>
      </c>
      <c r="W28" s="823"/>
      <c r="X28" s="823"/>
      <c r="Y28" s="823"/>
      <c r="Z28" s="823"/>
      <c r="AA28" s="823">
        <v>85</v>
      </c>
      <c r="AB28" s="823"/>
      <c r="AC28" s="823"/>
      <c r="AD28" s="823"/>
      <c r="AE28" s="824"/>
      <c r="AF28" s="825">
        <v>85</v>
      </c>
      <c r="AG28" s="823"/>
      <c r="AH28" s="823"/>
      <c r="AI28" s="823"/>
      <c r="AJ28" s="826"/>
      <c r="AK28" s="827" t="s">
        <v>552</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33</v>
      </c>
      <c r="R29" s="784"/>
      <c r="S29" s="784"/>
      <c r="T29" s="784"/>
      <c r="U29" s="784"/>
      <c r="V29" s="784">
        <v>33</v>
      </c>
      <c r="W29" s="784"/>
      <c r="X29" s="784"/>
      <c r="Y29" s="784"/>
      <c r="Z29" s="784"/>
      <c r="AA29" s="784">
        <v>0</v>
      </c>
      <c r="AB29" s="784"/>
      <c r="AC29" s="784"/>
      <c r="AD29" s="784"/>
      <c r="AE29" s="785"/>
      <c r="AF29" s="786">
        <v>0</v>
      </c>
      <c r="AG29" s="787"/>
      <c r="AH29" s="787"/>
      <c r="AI29" s="787"/>
      <c r="AJ29" s="788"/>
      <c r="AK29" s="834" t="s">
        <v>552</v>
      </c>
      <c r="AL29" s="830"/>
      <c r="AM29" s="830"/>
      <c r="AN29" s="830"/>
      <c r="AO29" s="830"/>
      <c r="AP29" s="835" t="s">
        <v>552</v>
      </c>
      <c r="AQ29" s="836"/>
      <c r="AR29" s="836"/>
      <c r="AS29" s="836"/>
      <c r="AT29" s="834"/>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1053</v>
      </c>
      <c r="R30" s="784"/>
      <c r="S30" s="784"/>
      <c r="T30" s="784"/>
      <c r="U30" s="784"/>
      <c r="V30" s="784">
        <v>960</v>
      </c>
      <c r="W30" s="784"/>
      <c r="X30" s="784"/>
      <c r="Y30" s="784"/>
      <c r="Z30" s="784"/>
      <c r="AA30" s="784">
        <v>94</v>
      </c>
      <c r="AB30" s="784"/>
      <c r="AC30" s="784"/>
      <c r="AD30" s="784"/>
      <c r="AE30" s="785"/>
      <c r="AF30" s="786">
        <v>93</v>
      </c>
      <c r="AG30" s="787"/>
      <c r="AH30" s="787"/>
      <c r="AI30" s="787"/>
      <c r="AJ30" s="788"/>
      <c r="AK30" s="834" t="s">
        <v>552</v>
      </c>
      <c r="AL30" s="830"/>
      <c r="AM30" s="830"/>
      <c r="AN30" s="830"/>
      <c r="AO30" s="830"/>
      <c r="AP30" s="835" t="s">
        <v>552</v>
      </c>
      <c r="AQ30" s="836"/>
      <c r="AR30" s="836"/>
      <c r="AS30" s="836"/>
      <c r="AT30" s="834"/>
      <c r="AU30" s="830" t="s">
        <v>552</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17</v>
      </c>
      <c r="R31" s="784"/>
      <c r="S31" s="784"/>
      <c r="T31" s="784"/>
      <c r="U31" s="784"/>
      <c r="V31" s="784">
        <v>17</v>
      </c>
      <c r="W31" s="784"/>
      <c r="X31" s="784"/>
      <c r="Y31" s="784"/>
      <c r="Z31" s="784"/>
      <c r="AA31" s="784">
        <v>0</v>
      </c>
      <c r="AB31" s="784"/>
      <c r="AC31" s="784"/>
      <c r="AD31" s="784"/>
      <c r="AE31" s="785"/>
      <c r="AF31" s="786" t="s">
        <v>122</v>
      </c>
      <c r="AG31" s="787"/>
      <c r="AH31" s="787"/>
      <c r="AI31" s="787"/>
      <c r="AJ31" s="788"/>
      <c r="AK31" s="834" t="s">
        <v>552</v>
      </c>
      <c r="AL31" s="830"/>
      <c r="AM31" s="830"/>
      <c r="AN31" s="830"/>
      <c r="AO31" s="830"/>
      <c r="AP31" s="835" t="s">
        <v>552</v>
      </c>
      <c r="AQ31" s="836"/>
      <c r="AR31" s="836"/>
      <c r="AS31" s="836"/>
      <c r="AT31" s="834"/>
      <c r="AU31" s="830" t="s">
        <v>552</v>
      </c>
      <c r="AV31" s="830"/>
      <c r="AW31" s="830"/>
      <c r="AX31" s="830"/>
      <c r="AY31" s="830"/>
      <c r="AZ31" s="831" t="s">
        <v>552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177</v>
      </c>
      <c r="R32" s="784"/>
      <c r="S32" s="784"/>
      <c r="T32" s="784"/>
      <c r="U32" s="784"/>
      <c r="V32" s="784">
        <v>177</v>
      </c>
      <c r="W32" s="784"/>
      <c r="X32" s="784"/>
      <c r="Y32" s="784"/>
      <c r="Z32" s="784"/>
      <c r="AA32" s="784">
        <v>0</v>
      </c>
      <c r="AB32" s="784"/>
      <c r="AC32" s="784"/>
      <c r="AD32" s="784"/>
      <c r="AE32" s="785"/>
      <c r="AF32" s="786" t="s">
        <v>122</v>
      </c>
      <c r="AG32" s="787"/>
      <c r="AH32" s="787"/>
      <c r="AI32" s="787"/>
      <c r="AJ32" s="788"/>
      <c r="AK32" s="834" t="s">
        <v>552</v>
      </c>
      <c r="AL32" s="830"/>
      <c r="AM32" s="830"/>
      <c r="AN32" s="830"/>
      <c r="AO32" s="830"/>
      <c r="AP32" s="835" t="s">
        <v>552</v>
      </c>
      <c r="AQ32" s="836"/>
      <c r="AR32" s="836"/>
      <c r="AS32" s="836"/>
      <c r="AT32" s="834"/>
      <c r="AU32" s="830" t="s">
        <v>552</v>
      </c>
      <c r="AV32" s="830"/>
      <c r="AW32" s="830"/>
      <c r="AX32" s="830"/>
      <c r="AY32" s="830"/>
      <c r="AZ32" s="831" t="s">
        <v>552</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393</v>
      </c>
      <c r="C33" s="781"/>
      <c r="D33" s="781"/>
      <c r="E33" s="781"/>
      <c r="F33" s="781"/>
      <c r="G33" s="781"/>
      <c r="H33" s="781"/>
      <c r="I33" s="781"/>
      <c r="J33" s="781"/>
      <c r="K33" s="781"/>
      <c r="L33" s="781"/>
      <c r="M33" s="781"/>
      <c r="N33" s="781"/>
      <c r="O33" s="781"/>
      <c r="P33" s="782"/>
      <c r="Q33" s="783">
        <v>173</v>
      </c>
      <c r="R33" s="784"/>
      <c r="S33" s="784"/>
      <c r="T33" s="784"/>
      <c r="U33" s="784"/>
      <c r="V33" s="784">
        <v>137</v>
      </c>
      <c r="W33" s="784"/>
      <c r="X33" s="784"/>
      <c r="Y33" s="784"/>
      <c r="Z33" s="784"/>
      <c r="AA33" s="784">
        <v>36</v>
      </c>
      <c r="AB33" s="784"/>
      <c r="AC33" s="784"/>
      <c r="AD33" s="784"/>
      <c r="AE33" s="785"/>
      <c r="AF33" s="786">
        <v>637</v>
      </c>
      <c r="AG33" s="787"/>
      <c r="AH33" s="787"/>
      <c r="AI33" s="787"/>
      <c r="AJ33" s="788"/>
      <c r="AK33" s="834" t="s">
        <v>552</v>
      </c>
      <c r="AL33" s="830"/>
      <c r="AM33" s="830"/>
      <c r="AN33" s="830"/>
      <c r="AO33" s="830"/>
      <c r="AP33" s="835" t="s">
        <v>552</v>
      </c>
      <c r="AQ33" s="836"/>
      <c r="AR33" s="836"/>
      <c r="AS33" s="836"/>
      <c r="AT33" s="834"/>
      <c r="AU33" s="830" t="s">
        <v>552</v>
      </c>
      <c r="AV33" s="830"/>
      <c r="AW33" s="830"/>
      <c r="AX33" s="830"/>
      <c r="AY33" s="830"/>
      <c r="AZ33" s="831" t="s">
        <v>552</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395</v>
      </c>
      <c r="C34" s="781"/>
      <c r="D34" s="781"/>
      <c r="E34" s="781"/>
      <c r="F34" s="781"/>
      <c r="G34" s="781"/>
      <c r="H34" s="781"/>
      <c r="I34" s="781"/>
      <c r="J34" s="781"/>
      <c r="K34" s="781"/>
      <c r="L34" s="781"/>
      <c r="M34" s="781"/>
      <c r="N34" s="781"/>
      <c r="O34" s="781"/>
      <c r="P34" s="782"/>
      <c r="Q34" s="783">
        <v>263</v>
      </c>
      <c r="R34" s="784"/>
      <c r="S34" s="784"/>
      <c r="T34" s="784"/>
      <c r="U34" s="784"/>
      <c r="V34" s="784">
        <v>249</v>
      </c>
      <c r="W34" s="784"/>
      <c r="X34" s="784"/>
      <c r="Y34" s="784"/>
      <c r="Z34" s="784"/>
      <c r="AA34" s="784">
        <v>13</v>
      </c>
      <c r="AB34" s="784"/>
      <c r="AC34" s="784"/>
      <c r="AD34" s="784"/>
      <c r="AE34" s="785"/>
      <c r="AF34" s="786">
        <v>13</v>
      </c>
      <c r="AG34" s="787"/>
      <c r="AH34" s="787"/>
      <c r="AI34" s="787"/>
      <c r="AJ34" s="788"/>
      <c r="AK34" s="834" t="s">
        <v>552</v>
      </c>
      <c r="AL34" s="830"/>
      <c r="AM34" s="830"/>
      <c r="AN34" s="830"/>
      <c r="AO34" s="830"/>
      <c r="AP34" s="835" t="s">
        <v>552</v>
      </c>
      <c r="AQ34" s="836"/>
      <c r="AR34" s="836"/>
      <c r="AS34" s="836"/>
      <c r="AT34" s="834"/>
      <c r="AU34" s="830">
        <v>359</v>
      </c>
      <c r="AV34" s="830"/>
      <c r="AW34" s="830"/>
      <c r="AX34" s="830"/>
      <c r="AY34" s="830"/>
      <c r="AZ34" s="831" t="s">
        <v>552</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397</v>
      </c>
      <c r="C35" s="781"/>
      <c r="D35" s="781"/>
      <c r="E35" s="781"/>
      <c r="F35" s="781"/>
      <c r="G35" s="781"/>
      <c r="H35" s="781"/>
      <c r="I35" s="781"/>
      <c r="J35" s="781"/>
      <c r="K35" s="781"/>
      <c r="L35" s="781"/>
      <c r="M35" s="781"/>
      <c r="N35" s="781"/>
      <c r="O35" s="781"/>
      <c r="P35" s="782"/>
      <c r="Q35" s="783">
        <v>363</v>
      </c>
      <c r="R35" s="784"/>
      <c r="S35" s="784"/>
      <c r="T35" s="784"/>
      <c r="U35" s="784"/>
      <c r="V35" s="784">
        <v>276</v>
      </c>
      <c r="W35" s="784"/>
      <c r="X35" s="784"/>
      <c r="Y35" s="784"/>
      <c r="Z35" s="784"/>
      <c r="AA35" s="784">
        <v>87</v>
      </c>
      <c r="AB35" s="784"/>
      <c r="AC35" s="784"/>
      <c r="AD35" s="784"/>
      <c r="AE35" s="785"/>
      <c r="AF35" s="786">
        <v>87</v>
      </c>
      <c r="AG35" s="787"/>
      <c r="AH35" s="787"/>
      <c r="AI35" s="787"/>
      <c r="AJ35" s="788"/>
      <c r="AK35" s="834" t="s">
        <v>552</v>
      </c>
      <c r="AL35" s="830"/>
      <c r="AM35" s="830"/>
      <c r="AN35" s="830"/>
      <c r="AO35" s="830"/>
      <c r="AP35" s="835" t="s">
        <v>552</v>
      </c>
      <c r="AQ35" s="836"/>
      <c r="AR35" s="836"/>
      <c r="AS35" s="836"/>
      <c r="AT35" s="834"/>
      <c r="AU35" s="830">
        <v>577</v>
      </c>
      <c r="AV35" s="830"/>
      <c r="AW35" s="830"/>
      <c r="AX35" s="830"/>
      <c r="AY35" s="830"/>
      <c r="AZ35" s="831" t="s">
        <v>552</v>
      </c>
      <c r="BA35" s="831"/>
      <c r="BB35" s="831"/>
      <c r="BC35" s="831"/>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398</v>
      </c>
      <c r="C36" s="781"/>
      <c r="D36" s="781"/>
      <c r="E36" s="781"/>
      <c r="F36" s="781"/>
      <c r="G36" s="781"/>
      <c r="H36" s="781"/>
      <c r="I36" s="781"/>
      <c r="J36" s="781"/>
      <c r="K36" s="781"/>
      <c r="L36" s="781"/>
      <c r="M36" s="781"/>
      <c r="N36" s="781"/>
      <c r="O36" s="781"/>
      <c r="P36" s="782"/>
      <c r="Q36" s="783">
        <v>178</v>
      </c>
      <c r="R36" s="784"/>
      <c r="S36" s="784"/>
      <c r="T36" s="784"/>
      <c r="U36" s="784"/>
      <c r="V36" s="784">
        <v>171</v>
      </c>
      <c r="W36" s="784"/>
      <c r="X36" s="784"/>
      <c r="Y36" s="784"/>
      <c r="Z36" s="784"/>
      <c r="AA36" s="784">
        <v>8</v>
      </c>
      <c r="AB36" s="784"/>
      <c r="AC36" s="784"/>
      <c r="AD36" s="784"/>
      <c r="AE36" s="785"/>
      <c r="AF36" s="786">
        <v>8</v>
      </c>
      <c r="AG36" s="787"/>
      <c r="AH36" s="787"/>
      <c r="AI36" s="787"/>
      <c r="AJ36" s="788"/>
      <c r="AK36" s="834" t="s">
        <v>552</v>
      </c>
      <c r="AL36" s="830"/>
      <c r="AM36" s="830"/>
      <c r="AN36" s="830"/>
      <c r="AO36" s="830"/>
      <c r="AP36" s="835" t="s">
        <v>552</v>
      </c>
      <c r="AQ36" s="836"/>
      <c r="AR36" s="836"/>
      <c r="AS36" s="836"/>
      <c r="AT36" s="834"/>
      <c r="AU36" s="830">
        <v>394</v>
      </c>
      <c r="AV36" s="830"/>
      <c r="AW36" s="830"/>
      <c r="AX36" s="830"/>
      <c r="AY36" s="830"/>
      <c r="AZ36" s="831" t="s">
        <v>552</v>
      </c>
      <c r="BA36" s="831"/>
      <c r="BB36" s="831"/>
      <c r="BC36" s="831"/>
      <c r="BD36" s="831"/>
      <c r="BE36" s="832" t="s">
        <v>396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400</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923</v>
      </c>
      <c r="AG63" s="846"/>
      <c r="AH63" s="846"/>
      <c r="AI63" s="846"/>
      <c r="AJ63" s="847"/>
      <c r="AK63" s="848"/>
      <c r="AL63" s="843"/>
      <c r="AM63" s="843"/>
      <c r="AN63" s="843"/>
      <c r="AO63" s="843"/>
      <c r="AP63" s="846"/>
      <c r="AQ63" s="846"/>
      <c r="AR63" s="846"/>
      <c r="AS63" s="846"/>
      <c r="AT63" s="846"/>
      <c r="AU63" s="846">
        <v>1330</v>
      </c>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6" t="s">
        <v>383</v>
      </c>
      <c r="AG66" s="815"/>
      <c r="AH66" s="815"/>
      <c r="AI66" s="815"/>
      <c r="AJ66" s="857"/>
      <c r="AK66" s="733" t="s">
        <v>384</v>
      </c>
      <c r="AL66" s="728"/>
      <c r="AM66" s="728"/>
      <c r="AN66" s="728"/>
      <c r="AO66" s="729"/>
      <c r="AP66" s="733" t="s">
        <v>385</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2">
      <c r="A68" s="236">
        <v>1</v>
      </c>
      <c r="B68" s="871" t="s">
        <v>553</v>
      </c>
      <c r="C68" s="872"/>
      <c r="D68" s="872"/>
      <c r="E68" s="872"/>
      <c r="F68" s="872"/>
      <c r="G68" s="872"/>
      <c r="H68" s="872"/>
      <c r="I68" s="872"/>
      <c r="J68" s="872"/>
      <c r="K68" s="872"/>
      <c r="L68" s="872"/>
      <c r="M68" s="872"/>
      <c r="N68" s="872"/>
      <c r="O68" s="872"/>
      <c r="P68" s="873"/>
      <c r="Q68" s="874">
        <v>1787</v>
      </c>
      <c r="R68" s="868"/>
      <c r="S68" s="868"/>
      <c r="T68" s="868"/>
      <c r="U68" s="868"/>
      <c r="V68" s="868">
        <v>1723</v>
      </c>
      <c r="W68" s="868"/>
      <c r="X68" s="868"/>
      <c r="Y68" s="868"/>
      <c r="Z68" s="868"/>
      <c r="AA68" s="868">
        <v>64</v>
      </c>
      <c r="AB68" s="868"/>
      <c r="AC68" s="868"/>
      <c r="AD68" s="868"/>
      <c r="AE68" s="868"/>
      <c r="AF68" s="868">
        <v>64</v>
      </c>
      <c r="AG68" s="868"/>
      <c r="AH68" s="868"/>
      <c r="AI68" s="868"/>
      <c r="AJ68" s="868"/>
      <c r="AK68" s="868">
        <v>42</v>
      </c>
      <c r="AL68" s="868"/>
      <c r="AM68" s="868"/>
      <c r="AN68" s="868"/>
      <c r="AO68" s="868"/>
      <c r="AP68" s="868">
        <v>931</v>
      </c>
      <c r="AQ68" s="868"/>
      <c r="AR68" s="868"/>
      <c r="AS68" s="868"/>
      <c r="AT68" s="868"/>
      <c r="AU68" s="868">
        <v>118</v>
      </c>
      <c r="AV68" s="868"/>
      <c r="AW68" s="868"/>
      <c r="AX68" s="868"/>
      <c r="AY68" s="868"/>
      <c r="AZ68" s="869"/>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2">
      <c r="A69" s="238">
        <v>2</v>
      </c>
      <c r="B69" s="875" t="s">
        <v>554</v>
      </c>
      <c r="C69" s="876"/>
      <c r="D69" s="876"/>
      <c r="E69" s="876"/>
      <c r="F69" s="876"/>
      <c r="G69" s="876"/>
      <c r="H69" s="876"/>
      <c r="I69" s="876"/>
      <c r="J69" s="876"/>
      <c r="K69" s="876"/>
      <c r="L69" s="876"/>
      <c r="M69" s="876"/>
      <c r="N69" s="876"/>
      <c r="O69" s="876"/>
      <c r="P69" s="877"/>
      <c r="Q69" s="878">
        <v>63</v>
      </c>
      <c r="R69" s="830"/>
      <c r="S69" s="830"/>
      <c r="T69" s="830"/>
      <c r="U69" s="830"/>
      <c r="V69" s="830">
        <v>61</v>
      </c>
      <c r="W69" s="830"/>
      <c r="X69" s="830"/>
      <c r="Y69" s="830"/>
      <c r="Z69" s="830"/>
      <c r="AA69" s="830">
        <v>2</v>
      </c>
      <c r="AB69" s="830"/>
      <c r="AC69" s="830"/>
      <c r="AD69" s="830"/>
      <c r="AE69" s="830"/>
      <c r="AF69" s="830">
        <v>599</v>
      </c>
      <c r="AG69" s="830"/>
      <c r="AH69" s="830"/>
      <c r="AI69" s="830"/>
      <c r="AJ69" s="830"/>
      <c r="AK69" s="830">
        <v>63</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2">
      <c r="A70" s="238">
        <v>3</v>
      </c>
      <c r="B70" s="875" t="s">
        <v>555</v>
      </c>
      <c r="C70" s="876"/>
      <c r="D70" s="876"/>
      <c r="E70" s="876"/>
      <c r="F70" s="876"/>
      <c r="G70" s="876"/>
      <c r="H70" s="876"/>
      <c r="I70" s="876"/>
      <c r="J70" s="876"/>
      <c r="K70" s="876"/>
      <c r="L70" s="876"/>
      <c r="M70" s="876"/>
      <c r="N70" s="876"/>
      <c r="O70" s="876"/>
      <c r="P70" s="877"/>
      <c r="Q70" s="878">
        <v>113</v>
      </c>
      <c r="R70" s="830"/>
      <c r="S70" s="830"/>
      <c r="T70" s="830"/>
      <c r="U70" s="830"/>
      <c r="V70" s="830">
        <v>97</v>
      </c>
      <c r="W70" s="830"/>
      <c r="X70" s="830"/>
      <c r="Y70" s="830"/>
      <c r="Z70" s="830"/>
      <c r="AA70" s="830">
        <v>16</v>
      </c>
      <c r="AB70" s="830"/>
      <c r="AC70" s="830"/>
      <c r="AD70" s="830"/>
      <c r="AE70" s="830"/>
      <c r="AF70" s="830">
        <v>16</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2">
      <c r="A71" s="238">
        <v>4</v>
      </c>
      <c r="B71" s="875" t="s">
        <v>556</v>
      </c>
      <c r="C71" s="876"/>
      <c r="D71" s="876"/>
      <c r="E71" s="876"/>
      <c r="F71" s="876"/>
      <c r="G71" s="876"/>
      <c r="H71" s="876"/>
      <c r="I71" s="876"/>
      <c r="J71" s="876"/>
      <c r="K71" s="876"/>
      <c r="L71" s="876"/>
      <c r="M71" s="876"/>
      <c r="N71" s="876"/>
      <c r="O71" s="876"/>
      <c r="P71" s="877"/>
      <c r="Q71" s="878">
        <v>540</v>
      </c>
      <c r="R71" s="830"/>
      <c r="S71" s="830"/>
      <c r="T71" s="830"/>
      <c r="U71" s="830"/>
      <c r="V71" s="830">
        <v>482</v>
      </c>
      <c r="W71" s="830"/>
      <c r="X71" s="830"/>
      <c r="Y71" s="830"/>
      <c r="Z71" s="830"/>
      <c r="AA71" s="830">
        <v>58</v>
      </c>
      <c r="AB71" s="830"/>
      <c r="AC71" s="830"/>
      <c r="AD71" s="830"/>
      <c r="AE71" s="830"/>
      <c r="AF71" s="830">
        <v>419</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2">
      <c r="A72" s="238">
        <v>5</v>
      </c>
      <c r="B72" s="875" t="s">
        <v>557</v>
      </c>
      <c r="C72" s="876"/>
      <c r="D72" s="876"/>
      <c r="E72" s="876"/>
      <c r="F72" s="876"/>
      <c r="G72" s="876"/>
      <c r="H72" s="876"/>
      <c r="I72" s="876"/>
      <c r="J72" s="876"/>
      <c r="K72" s="876"/>
      <c r="L72" s="876"/>
      <c r="M72" s="876"/>
      <c r="N72" s="876"/>
      <c r="O72" s="876"/>
      <c r="P72" s="877"/>
      <c r="Q72" s="878">
        <v>141</v>
      </c>
      <c r="R72" s="830"/>
      <c r="S72" s="830"/>
      <c r="T72" s="830"/>
      <c r="U72" s="830"/>
      <c r="V72" s="830">
        <v>131</v>
      </c>
      <c r="W72" s="830"/>
      <c r="X72" s="830"/>
      <c r="Y72" s="830"/>
      <c r="Z72" s="830"/>
      <c r="AA72" s="830">
        <v>10</v>
      </c>
      <c r="AB72" s="830"/>
      <c r="AC72" s="830"/>
      <c r="AD72" s="830"/>
      <c r="AE72" s="830"/>
      <c r="AF72" s="830">
        <v>10</v>
      </c>
      <c r="AG72" s="830"/>
      <c r="AH72" s="830"/>
      <c r="AI72" s="830"/>
      <c r="AJ72" s="830"/>
      <c r="AK72" s="830">
        <v>5</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2">
      <c r="A73" s="238">
        <v>6</v>
      </c>
      <c r="B73" s="875" t="s">
        <v>558</v>
      </c>
      <c r="C73" s="876"/>
      <c r="D73" s="876"/>
      <c r="E73" s="876"/>
      <c r="F73" s="876"/>
      <c r="G73" s="876"/>
      <c r="H73" s="876"/>
      <c r="I73" s="876"/>
      <c r="J73" s="876"/>
      <c r="K73" s="876"/>
      <c r="L73" s="876"/>
      <c r="M73" s="876"/>
      <c r="N73" s="876"/>
      <c r="O73" s="876"/>
      <c r="P73" s="877"/>
      <c r="Q73" s="878">
        <v>265484</v>
      </c>
      <c r="R73" s="830"/>
      <c r="S73" s="830"/>
      <c r="T73" s="830"/>
      <c r="U73" s="830"/>
      <c r="V73" s="830">
        <v>260529</v>
      </c>
      <c r="W73" s="830"/>
      <c r="X73" s="830"/>
      <c r="Y73" s="830"/>
      <c r="Z73" s="830"/>
      <c r="AA73" s="830">
        <v>4955</v>
      </c>
      <c r="AB73" s="830"/>
      <c r="AC73" s="830"/>
      <c r="AD73" s="830"/>
      <c r="AE73" s="830"/>
      <c r="AF73" s="830">
        <v>4502</v>
      </c>
      <c r="AG73" s="830"/>
      <c r="AH73" s="830"/>
      <c r="AI73" s="830"/>
      <c r="AJ73" s="830"/>
      <c r="AK73" s="830">
        <v>2205</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2">
      <c r="A74" s="238">
        <v>7</v>
      </c>
      <c r="B74" s="875" t="s">
        <v>559</v>
      </c>
      <c r="C74" s="876"/>
      <c r="D74" s="876"/>
      <c r="E74" s="876"/>
      <c r="F74" s="876"/>
      <c r="G74" s="876"/>
      <c r="H74" s="876"/>
      <c r="I74" s="876"/>
      <c r="J74" s="876"/>
      <c r="K74" s="876"/>
      <c r="L74" s="876"/>
      <c r="M74" s="876"/>
      <c r="N74" s="876"/>
      <c r="O74" s="876"/>
      <c r="P74" s="877"/>
      <c r="Q74" s="878">
        <v>4231</v>
      </c>
      <c r="R74" s="830"/>
      <c r="S74" s="830"/>
      <c r="T74" s="830"/>
      <c r="U74" s="830"/>
      <c r="V74" s="830">
        <v>3817</v>
      </c>
      <c r="W74" s="830"/>
      <c r="X74" s="830"/>
      <c r="Y74" s="830"/>
      <c r="Z74" s="830"/>
      <c r="AA74" s="830">
        <v>414</v>
      </c>
      <c r="AB74" s="830"/>
      <c r="AC74" s="830"/>
      <c r="AD74" s="830"/>
      <c r="AE74" s="830"/>
      <c r="AF74" s="830">
        <v>414</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2">
      <c r="A75" s="238">
        <v>8</v>
      </c>
      <c r="B75" s="875" t="s">
        <v>560</v>
      </c>
      <c r="C75" s="876"/>
      <c r="D75" s="876"/>
      <c r="E75" s="876"/>
      <c r="F75" s="876"/>
      <c r="G75" s="876"/>
      <c r="H75" s="876"/>
      <c r="I75" s="876"/>
      <c r="J75" s="876"/>
      <c r="K75" s="876"/>
      <c r="L75" s="876"/>
      <c r="M75" s="876"/>
      <c r="N75" s="876"/>
      <c r="O75" s="876"/>
      <c r="P75" s="877"/>
      <c r="Q75" s="879">
        <v>176</v>
      </c>
      <c r="R75" s="836"/>
      <c r="S75" s="836"/>
      <c r="T75" s="836"/>
      <c r="U75" s="834"/>
      <c r="V75" s="835">
        <v>142</v>
      </c>
      <c r="W75" s="836"/>
      <c r="X75" s="836"/>
      <c r="Y75" s="836"/>
      <c r="Z75" s="834"/>
      <c r="AA75" s="835">
        <v>34</v>
      </c>
      <c r="AB75" s="836"/>
      <c r="AC75" s="836"/>
      <c r="AD75" s="836"/>
      <c r="AE75" s="834"/>
      <c r="AF75" s="835">
        <v>34</v>
      </c>
      <c r="AG75" s="836"/>
      <c r="AH75" s="836"/>
      <c r="AI75" s="836"/>
      <c r="AJ75" s="834"/>
      <c r="AK75" s="835">
        <v>19</v>
      </c>
      <c r="AL75" s="836"/>
      <c r="AM75" s="836"/>
      <c r="AN75" s="836"/>
      <c r="AO75" s="834"/>
      <c r="AP75" s="830" t="s">
        <v>552</v>
      </c>
      <c r="AQ75" s="830"/>
      <c r="AR75" s="830"/>
      <c r="AS75" s="830"/>
      <c r="AT75" s="830"/>
      <c r="AU75" s="830" t="s">
        <v>552</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2">
      <c r="A76" s="238">
        <v>9</v>
      </c>
      <c r="B76" s="875" t="s">
        <v>561</v>
      </c>
      <c r="C76" s="876"/>
      <c r="D76" s="876"/>
      <c r="E76" s="876"/>
      <c r="F76" s="876"/>
      <c r="G76" s="876"/>
      <c r="H76" s="876"/>
      <c r="I76" s="876"/>
      <c r="J76" s="876"/>
      <c r="K76" s="876"/>
      <c r="L76" s="876"/>
      <c r="M76" s="876"/>
      <c r="N76" s="876"/>
      <c r="O76" s="876"/>
      <c r="P76" s="877"/>
      <c r="Q76" s="879">
        <v>366</v>
      </c>
      <c r="R76" s="836"/>
      <c r="S76" s="836"/>
      <c r="T76" s="836"/>
      <c r="U76" s="834"/>
      <c r="V76" s="835">
        <v>329</v>
      </c>
      <c r="W76" s="836"/>
      <c r="X76" s="836"/>
      <c r="Y76" s="836"/>
      <c r="Z76" s="834"/>
      <c r="AA76" s="835">
        <v>37</v>
      </c>
      <c r="AB76" s="836"/>
      <c r="AC76" s="836"/>
      <c r="AD76" s="836"/>
      <c r="AE76" s="834"/>
      <c r="AF76" s="835">
        <v>419</v>
      </c>
      <c r="AG76" s="836"/>
      <c r="AH76" s="836"/>
      <c r="AI76" s="836"/>
      <c r="AJ76" s="834"/>
      <c r="AK76" s="835">
        <v>246</v>
      </c>
      <c r="AL76" s="836"/>
      <c r="AM76" s="836"/>
      <c r="AN76" s="836"/>
      <c r="AO76" s="834"/>
      <c r="AP76" s="835">
        <v>1496</v>
      </c>
      <c r="AQ76" s="836"/>
      <c r="AR76" s="836"/>
      <c r="AS76" s="836"/>
      <c r="AT76" s="834"/>
      <c r="AU76" s="835">
        <v>360</v>
      </c>
      <c r="AV76" s="836"/>
      <c r="AW76" s="836"/>
      <c r="AX76" s="836"/>
      <c r="AY76" s="834"/>
      <c r="AZ76" s="832"/>
      <c r="BA76" s="832"/>
      <c r="BB76" s="832"/>
      <c r="BC76" s="832"/>
      <c r="BD76" s="833"/>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2">
      <c r="A77" s="238">
        <v>10</v>
      </c>
      <c r="B77" s="875" t="s">
        <v>562</v>
      </c>
      <c r="C77" s="876"/>
      <c r="D77" s="876"/>
      <c r="E77" s="876"/>
      <c r="F77" s="876"/>
      <c r="G77" s="876"/>
      <c r="H77" s="876"/>
      <c r="I77" s="876"/>
      <c r="J77" s="876"/>
      <c r="K77" s="876"/>
      <c r="L77" s="876"/>
      <c r="M77" s="876"/>
      <c r="N77" s="876"/>
      <c r="O77" s="876"/>
      <c r="P77" s="877"/>
      <c r="Q77" s="879">
        <v>156</v>
      </c>
      <c r="R77" s="836"/>
      <c r="S77" s="836"/>
      <c r="T77" s="836"/>
      <c r="U77" s="834"/>
      <c r="V77" s="835">
        <v>37</v>
      </c>
      <c r="W77" s="836"/>
      <c r="X77" s="836"/>
      <c r="Y77" s="836"/>
      <c r="Z77" s="834"/>
      <c r="AA77" s="835">
        <v>119</v>
      </c>
      <c r="AB77" s="836"/>
      <c r="AC77" s="836"/>
      <c r="AD77" s="836"/>
      <c r="AE77" s="834"/>
      <c r="AF77" s="835">
        <v>4</v>
      </c>
      <c r="AG77" s="836"/>
      <c r="AH77" s="836"/>
      <c r="AI77" s="836"/>
      <c r="AJ77" s="834"/>
      <c r="AK77" s="835" t="s">
        <v>552</v>
      </c>
      <c r="AL77" s="836"/>
      <c r="AM77" s="836"/>
      <c r="AN77" s="836"/>
      <c r="AO77" s="834"/>
      <c r="AP77" s="835" t="s">
        <v>552</v>
      </c>
      <c r="AQ77" s="836"/>
      <c r="AR77" s="836"/>
      <c r="AS77" s="836"/>
      <c r="AT77" s="834"/>
      <c r="AU77" s="835" t="s">
        <v>552</v>
      </c>
      <c r="AV77" s="836"/>
      <c r="AW77" s="836"/>
      <c r="AX77" s="836"/>
      <c r="AY77" s="834"/>
      <c r="AZ77" s="832"/>
      <c r="BA77" s="832"/>
      <c r="BB77" s="832"/>
      <c r="BC77" s="832"/>
      <c r="BD77" s="833"/>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2">
      <c r="A78" s="238">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2">
      <c r="A79" s="238">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2">
      <c r="A80" s="238">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2">
      <c r="A81" s="238">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2">
      <c r="A82" s="238">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2">
      <c r="A83" s="238">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2">
      <c r="A84" s="238">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2">
      <c r="A85" s="238">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5">
      <c r="A88" s="240" t="s">
        <v>376</v>
      </c>
      <c r="B88" s="789" t="s">
        <v>404</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6479</v>
      </c>
      <c r="AG88" s="846"/>
      <c r="AH88" s="846"/>
      <c r="AI88" s="846"/>
      <c r="AJ88" s="846"/>
      <c r="AK88" s="843"/>
      <c r="AL88" s="843"/>
      <c r="AM88" s="843"/>
      <c r="AN88" s="843"/>
      <c r="AO88" s="843"/>
      <c r="AP88" s="846">
        <v>2427</v>
      </c>
      <c r="AQ88" s="846"/>
      <c r="AR88" s="846"/>
      <c r="AS88" s="846"/>
      <c r="AT88" s="846"/>
      <c r="AU88" s="846">
        <v>479</v>
      </c>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4"/>
      <c r="CT102" s="854"/>
      <c r="CU102" s="854"/>
      <c r="CV102" s="891"/>
      <c r="CW102" s="890"/>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30"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713570</v>
      </c>
      <c r="AB110" s="900"/>
      <c r="AC110" s="900"/>
      <c r="AD110" s="900"/>
      <c r="AE110" s="901"/>
      <c r="AF110" s="902">
        <v>740978</v>
      </c>
      <c r="AG110" s="900"/>
      <c r="AH110" s="900"/>
      <c r="AI110" s="900"/>
      <c r="AJ110" s="901"/>
      <c r="AK110" s="902">
        <v>694762</v>
      </c>
      <c r="AL110" s="900"/>
      <c r="AM110" s="900"/>
      <c r="AN110" s="900"/>
      <c r="AO110" s="901"/>
      <c r="AP110" s="903">
        <v>17.8</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6143270</v>
      </c>
      <c r="BR110" s="931"/>
      <c r="BS110" s="931"/>
      <c r="BT110" s="931"/>
      <c r="BU110" s="931"/>
      <c r="BV110" s="931">
        <v>6223067</v>
      </c>
      <c r="BW110" s="931"/>
      <c r="BX110" s="931"/>
      <c r="BY110" s="931"/>
      <c r="BZ110" s="931"/>
      <c r="CA110" s="931">
        <v>6210709</v>
      </c>
      <c r="CB110" s="931"/>
      <c r="CC110" s="931"/>
      <c r="CD110" s="931"/>
      <c r="CE110" s="931"/>
      <c r="CF110" s="944">
        <v>158.9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5011</v>
      </c>
      <c r="BR111" s="926"/>
      <c r="BS111" s="926"/>
      <c r="BT111" s="926"/>
      <c r="BU111" s="926"/>
      <c r="BV111" s="926">
        <v>4939</v>
      </c>
      <c r="BW111" s="926"/>
      <c r="BX111" s="926"/>
      <c r="BY111" s="926"/>
      <c r="BZ111" s="926"/>
      <c r="CA111" s="926">
        <v>1006</v>
      </c>
      <c r="CB111" s="926"/>
      <c r="CC111" s="926"/>
      <c r="CD111" s="926"/>
      <c r="CE111" s="926"/>
      <c r="CF111" s="920">
        <v>0</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1430347</v>
      </c>
      <c r="BR112" s="926"/>
      <c r="BS112" s="926"/>
      <c r="BT112" s="926"/>
      <c r="BU112" s="926"/>
      <c r="BV112" s="926">
        <v>1721797</v>
      </c>
      <c r="BW112" s="926"/>
      <c r="BX112" s="926"/>
      <c r="BY112" s="926"/>
      <c r="BZ112" s="926"/>
      <c r="CA112" s="926">
        <v>1330215</v>
      </c>
      <c r="CB112" s="926"/>
      <c r="CC112" s="926"/>
      <c r="CD112" s="926"/>
      <c r="CE112" s="926"/>
      <c r="CF112" s="920">
        <v>34</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341267</v>
      </c>
      <c r="AB113" s="938"/>
      <c r="AC113" s="938"/>
      <c r="AD113" s="938"/>
      <c r="AE113" s="939"/>
      <c r="AF113" s="940">
        <v>342557</v>
      </c>
      <c r="AG113" s="938"/>
      <c r="AH113" s="938"/>
      <c r="AI113" s="938"/>
      <c r="AJ113" s="939"/>
      <c r="AK113" s="940">
        <v>314258</v>
      </c>
      <c r="AL113" s="938"/>
      <c r="AM113" s="938"/>
      <c r="AN113" s="938"/>
      <c r="AO113" s="939"/>
      <c r="AP113" s="941">
        <v>8</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616805</v>
      </c>
      <c r="BR113" s="926"/>
      <c r="BS113" s="926"/>
      <c r="BT113" s="926"/>
      <c r="BU113" s="926"/>
      <c r="BV113" s="926">
        <v>566593</v>
      </c>
      <c r="BW113" s="926"/>
      <c r="BX113" s="926"/>
      <c r="BY113" s="926"/>
      <c r="BZ113" s="926"/>
      <c r="CA113" s="926">
        <v>478809</v>
      </c>
      <c r="CB113" s="926"/>
      <c r="CC113" s="926"/>
      <c r="CD113" s="926"/>
      <c r="CE113" s="926"/>
      <c r="CF113" s="920">
        <v>12.3</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81180</v>
      </c>
      <c r="AB114" s="959"/>
      <c r="AC114" s="959"/>
      <c r="AD114" s="959"/>
      <c r="AE114" s="960"/>
      <c r="AF114" s="961">
        <v>70861</v>
      </c>
      <c r="AG114" s="959"/>
      <c r="AH114" s="959"/>
      <c r="AI114" s="959"/>
      <c r="AJ114" s="960"/>
      <c r="AK114" s="961">
        <v>82889</v>
      </c>
      <c r="AL114" s="959"/>
      <c r="AM114" s="959"/>
      <c r="AN114" s="959"/>
      <c r="AO114" s="960"/>
      <c r="AP114" s="962">
        <v>2.1</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967507</v>
      </c>
      <c r="BR114" s="926"/>
      <c r="BS114" s="926"/>
      <c r="BT114" s="926"/>
      <c r="BU114" s="926"/>
      <c r="BV114" s="926">
        <v>907387</v>
      </c>
      <c r="BW114" s="926"/>
      <c r="BX114" s="926"/>
      <c r="BY114" s="926"/>
      <c r="BZ114" s="926"/>
      <c r="CA114" s="926">
        <v>669966</v>
      </c>
      <c r="CB114" s="926"/>
      <c r="CC114" s="926"/>
      <c r="CD114" s="926"/>
      <c r="CE114" s="926"/>
      <c r="CF114" s="920">
        <v>17.100000000000001</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1498</v>
      </c>
      <c r="AB115" s="938"/>
      <c r="AC115" s="938"/>
      <c r="AD115" s="938"/>
      <c r="AE115" s="939"/>
      <c r="AF115" s="940">
        <v>1051</v>
      </c>
      <c r="AG115" s="938"/>
      <c r="AH115" s="938"/>
      <c r="AI115" s="938"/>
      <c r="AJ115" s="939"/>
      <c r="AK115" s="940">
        <v>1006</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3171</v>
      </c>
      <c r="DH116" s="959"/>
      <c r="DI116" s="959"/>
      <c r="DJ116" s="959"/>
      <c r="DK116" s="960"/>
      <c r="DL116" s="961">
        <v>2365</v>
      </c>
      <c r="DM116" s="959"/>
      <c r="DN116" s="959"/>
      <c r="DO116" s="959"/>
      <c r="DP116" s="960"/>
      <c r="DQ116" s="961">
        <v>797</v>
      </c>
      <c r="DR116" s="959"/>
      <c r="DS116" s="959"/>
      <c r="DT116" s="959"/>
      <c r="DU116" s="960"/>
      <c r="DV116" s="962">
        <v>0</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1137515</v>
      </c>
      <c r="AB117" s="979"/>
      <c r="AC117" s="979"/>
      <c r="AD117" s="979"/>
      <c r="AE117" s="980"/>
      <c r="AF117" s="981">
        <v>1155447</v>
      </c>
      <c r="AG117" s="979"/>
      <c r="AH117" s="979"/>
      <c r="AI117" s="979"/>
      <c r="AJ117" s="980"/>
      <c r="AK117" s="981">
        <v>1092915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445</v>
      </c>
      <c r="BP119" s="1005"/>
      <c r="BQ119" s="999">
        <v>9162940</v>
      </c>
      <c r="BR119" s="1000"/>
      <c r="BS119" s="1000"/>
      <c r="BT119" s="1000"/>
      <c r="BU119" s="1000"/>
      <c r="BV119" s="1000">
        <v>9423783</v>
      </c>
      <c r="BW119" s="1000"/>
      <c r="BX119" s="1000"/>
      <c r="BY119" s="1000"/>
      <c r="BZ119" s="1000"/>
      <c r="CA119" s="1000">
        <v>8690705</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1840</v>
      </c>
      <c r="DH119" s="986"/>
      <c r="DI119" s="986"/>
      <c r="DJ119" s="986"/>
      <c r="DK119" s="987"/>
      <c r="DL119" s="985">
        <v>2574</v>
      </c>
      <c r="DM119" s="986"/>
      <c r="DN119" s="986"/>
      <c r="DO119" s="986"/>
      <c r="DP119" s="987"/>
      <c r="DQ119" s="985">
        <v>209</v>
      </c>
      <c r="DR119" s="986"/>
      <c r="DS119" s="986"/>
      <c r="DT119" s="986"/>
      <c r="DU119" s="987"/>
      <c r="DV119" s="988">
        <v>0</v>
      </c>
      <c r="DW119" s="989"/>
      <c r="DX119" s="989"/>
      <c r="DY119" s="989"/>
      <c r="DZ119" s="990"/>
    </row>
    <row r="120" spans="1:130" s="230"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4633408</v>
      </c>
      <c r="BR120" s="931"/>
      <c r="BS120" s="931"/>
      <c r="BT120" s="931"/>
      <c r="BU120" s="931"/>
      <c r="BV120" s="931">
        <v>4929105</v>
      </c>
      <c r="BW120" s="931"/>
      <c r="BX120" s="931"/>
      <c r="BY120" s="931"/>
      <c r="BZ120" s="931"/>
      <c r="CA120" s="931">
        <v>3894607</v>
      </c>
      <c r="CB120" s="931"/>
      <c r="CC120" s="931"/>
      <c r="CD120" s="931"/>
      <c r="CE120" s="931"/>
      <c r="CF120" s="944">
        <v>99.6</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818289</v>
      </c>
      <c r="DH120" s="931"/>
      <c r="DI120" s="931"/>
      <c r="DJ120" s="931"/>
      <c r="DK120" s="931"/>
      <c r="DL120" s="931">
        <v>981579</v>
      </c>
      <c r="DM120" s="931"/>
      <c r="DN120" s="931"/>
      <c r="DO120" s="931"/>
      <c r="DP120" s="931"/>
      <c r="DQ120" s="931">
        <v>577312</v>
      </c>
      <c r="DR120" s="931"/>
      <c r="DS120" s="931"/>
      <c r="DT120" s="931"/>
      <c r="DU120" s="931"/>
      <c r="DV120" s="932">
        <v>14.8</v>
      </c>
      <c r="DW120" s="932"/>
      <c r="DX120" s="932"/>
      <c r="DY120" s="932"/>
      <c r="DZ120" s="933"/>
    </row>
    <row r="121" spans="1:130" s="230"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334009</v>
      </c>
      <c r="DH121" s="926"/>
      <c r="DI121" s="926"/>
      <c r="DJ121" s="926"/>
      <c r="DK121" s="926"/>
      <c r="DL121" s="926">
        <v>442789</v>
      </c>
      <c r="DM121" s="926"/>
      <c r="DN121" s="926"/>
      <c r="DO121" s="926"/>
      <c r="DP121" s="926"/>
      <c r="DQ121" s="926">
        <v>393617</v>
      </c>
      <c r="DR121" s="926"/>
      <c r="DS121" s="926"/>
      <c r="DT121" s="926"/>
      <c r="DU121" s="926"/>
      <c r="DV121" s="927">
        <v>10.1</v>
      </c>
      <c r="DW121" s="927"/>
      <c r="DX121" s="927"/>
      <c r="DY121" s="927"/>
      <c r="DZ121" s="928"/>
    </row>
    <row r="122" spans="1:130" s="230"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6252274</v>
      </c>
      <c r="BR122" s="1000"/>
      <c r="BS122" s="1000"/>
      <c r="BT122" s="1000"/>
      <c r="BU122" s="1000"/>
      <c r="BV122" s="1000">
        <v>5951235</v>
      </c>
      <c r="BW122" s="1000"/>
      <c r="BX122" s="1000"/>
      <c r="BY122" s="1000"/>
      <c r="BZ122" s="1000"/>
      <c r="CA122" s="1000">
        <v>5348944</v>
      </c>
      <c r="CB122" s="1000"/>
      <c r="CC122" s="1000"/>
      <c r="CD122" s="1000"/>
      <c r="CE122" s="1000"/>
      <c r="CF122" s="1017">
        <v>136.9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278049</v>
      </c>
      <c r="DH122" s="926"/>
      <c r="DI122" s="926"/>
      <c r="DJ122" s="926"/>
      <c r="DK122" s="926"/>
      <c r="DL122" s="926">
        <v>297429</v>
      </c>
      <c r="DM122" s="926"/>
      <c r="DN122" s="926"/>
      <c r="DO122" s="926"/>
      <c r="DP122" s="926"/>
      <c r="DQ122" s="926">
        <v>359286</v>
      </c>
      <c r="DR122" s="926"/>
      <c r="DS122" s="926"/>
      <c r="DT122" s="926"/>
      <c r="DU122" s="926"/>
      <c r="DV122" s="927">
        <v>9.1999999999999993</v>
      </c>
      <c r="DW122" s="927"/>
      <c r="DX122" s="927"/>
      <c r="DY122" s="927"/>
      <c r="DZ122" s="928"/>
    </row>
    <row r="123" spans="1:130" s="230"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814</v>
      </c>
      <c r="AB123" s="959"/>
      <c r="AC123" s="959"/>
      <c r="AD123" s="959"/>
      <c r="AE123" s="960"/>
      <c r="AF123" s="961">
        <v>804</v>
      </c>
      <c r="AG123" s="959"/>
      <c r="AH123" s="959"/>
      <c r="AI123" s="959"/>
      <c r="AJ123" s="960"/>
      <c r="AK123" s="961">
        <v>797</v>
      </c>
      <c r="AL123" s="959"/>
      <c r="AM123" s="959"/>
      <c r="AN123" s="959"/>
      <c r="AO123" s="960"/>
      <c r="AP123" s="962">
        <v>0</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453</v>
      </c>
      <c r="BP123" s="1005"/>
      <c r="BQ123" s="1063">
        <v>10885682</v>
      </c>
      <c r="BR123" s="1064"/>
      <c r="BS123" s="1064"/>
      <c r="BT123" s="1064"/>
      <c r="BU123" s="1064"/>
      <c r="BV123" s="1064">
        <v>10880340</v>
      </c>
      <c r="BW123" s="1064"/>
      <c r="BX123" s="1064"/>
      <c r="BY123" s="1064"/>
      <c r="BZ123" s="1064"/>
      <c r="CA123" s="1064">
        <v>9243551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684</v>
      </c>
      <c r="AB127" s="959"/>
      <c r="AC127" s="959"/>
      <c r="AD127" s="959"/>
      <c r="AE127" s="960"/>
      <c r="AF127" s="961">
        <v>247</v>
      </c>
      <c r="AG127" s="959"/>
      <c r="AH127" s="959"/>
      <c r="AI127" s="959"/>
      <c r="AJ127" s="960"/>
      <c r="AK127" s="961">
        <v>209</v>
      </c>
      <c r="AL127" s="959"/>
      <c r="AM127" s="959"/>
      <c r="AN127" s="959"/>
      <c r="AO127" s="960"/>
      <c r="AP127" s="962">
        <v>0</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4724924</v>
      </c>
      <c r="AB129" s="959"/>
      <c r="AC129" s="959"/>
      <c r="AD129" s="959"/>
      <c r="AE129" s="960"/>
      <c r="AF129" s="961">
        <v>4690882</v>
      </c>
      <c r="AG129" s="959"/>
      <c r="AH129" s="959"/>
      <c r="AI129" s="959"/>
      <c r="AJ129" s="960"/>
      <c r="AK129" s="961">
        <v>4594255</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714622</v>
      </c>
      <c r="AB130" s="959"/>
      <c r="AC130" s="959"/>
      <c r="AD130" s="959"/>
      <c r="AE130" s="960"/>
      <c r="AF130" s="961">
        <v>700599</v>
      </c>
      <c r="AG130" s="959"/>
      <c r="AH130" s="959"/>
      <c r="AI130" s="959"/>
      <c r="AJ130" s="960"/>
      <c r="AK130" s="961">
        <v>685881</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10.7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4010302</v>
      </c>
      <c r="AB131" s="986"/>
      <c r="AC131" s="986"/>
      <c r="AD131" s="986"/>
      <c r="AE131" s="987"/>
      <c r="AF131" s="985">
        <v>3990283</v>
      </c>
      <c r="AG131" s="986"/>
      <c r="AH131" s="986"/>
      <c r="AI131" s="986"/>
      <c r="AJ131" s="987"/>
      <c r="AK131" s="985">
        <v>3908374</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10.54516593</v>
      </c>
      <c r="AB132" s="1097"/>
      <c r="AC132" s="1097"/>
      <c r="AD132" s="1097"/>
      <c r="AE132" s="1098"/>
      <c r="AF132" s="1099">
        <v>11.39889076</v>
      </c>
      <c r="AG132" s="1097"/>
      <c r="AH132" s="1097"/>
      <c r="AI132" s="1097"/>
      <c r="AJ132" s="1098"/>
      <c r="AK132" s="1099">
        <v>10.414407629999999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9.8000000000000007</v>
      </c>
      <c r="AB133" s="1080"/>
      <c r="AC133" s="1080"/>
      <c r="AD133" s="1080"/>
      <c r="AE133" s="1081"/>
      <c r="AF133" s="1079">
        <v>10.5</v>
      </c>
      <c r="AG133" s="1080"/>
      <c r="AH133" s="1080"/>
      <c r="AI133" s="1080"/>
      <c r="AJ133" s="1081"/>
      <c r="AK133" s="1079">
        <v>10.7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2l6TyTCOcQi7iT2DQbtUUyPmqRrTWX9strwsfSWcUjN5g60IjwMwN6I6q98KLkKON5mcc4Ux67rkbE5joT5TA==" saltValue="vl0brXrCnh0GyV6t0jb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e0duPovaTJa/I4eAA8RvN+ADI4aj9l4I5YGwlgZzu0bhMak8o/mWVubU9/i519fZGY8v6jzyXsG57WTCqO8+A==" saltValue="5zwrQn48VYmpCqVbN7CGy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TnYk7imifqfuAIvSPlBBKeMEBu9X8rr/1U7IEeMPy8Uv4dxk/SAz2njKwudu3E7P9asbh2h8zEY8TowjOHuLQ==" saltValue="+F4vsYsKZBBpCT7SsZ4m5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1164960</v>
      </c>
      <c r="AP9" s="281">
        <v>127779</v>
      </c>
      <c r="AQ9" s="282">
        <v>171003</v>
      </c>
      <c r="AR9" s="283">
        <v>-25.3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272905</v>
      </c>
      <c r="AP10" s="284">
        <v>29934</v>
      </c>
      <c r="AQ10" s="285">
        <v>27322</v>
      </c>
      <c r="AR10" s="286">
        <v>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v>6469</v>
      </c>
      <c r="AP11" s="284">
        <v>710</v>
      </c>
      <c r="AQ11" s="285">
        <v>5560</v>
      </c>
      <c r="AR11" s="286">
        <v>-87.2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491</v>
      </c>
      <c r="AP12" s="284" t="s">
        <v>491</v>
      </c>
      <c r="AQ12" s="285">
        <v>49</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43137</v>
      </c>
      <c r="AP13" s="284">
        <v>4731</v>
      </c>
      <c r="AQ13" s="285">
        <v>6397</v>
      </c>
      <c r="AR13" s="286">
        <v>-26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74501</v>
      </c>
      <c r="AP14" s="284">
        <v>8172</v>
      </c>
      <c r="AQ14" s="285">
        <v>3603</v>
      </c>
      <c r="AR14" s="286">
        <v>126.8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-86433</v>
      </c>
      <c r="AP15" s="284">
        <v>-9480</v>
      </c>
      <c r="AQ15" s="285">
        <v>-9266</v>
      </c>
      <c r="AR15" s="286">
        <v>2.2999999999999998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1475539</v>
      </c>
      <c r="AP16" s="284">
        <v>161845</v>
      </c>
      <c r="AQ16" s="285">
        <v>204668</v>
      </c>
      <c r="AR16" s="286">
        <v>-20.9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13.38</v>
      </c>
      <c r="AP21" s="298">
        <v>17.07</v>
      </c>
      <c r="AQ21" s="299">
        <v>-3.69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94.8</v>
      </c>
      <c r="AP22" s="303">
        <v>95.6</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694762</v>
      </c>
      <c r="AP32" s="312">
        <v>76205</v>
      </c>
      <c r="AQ32" s="313">
        <v>121688</v>
      </c>
      <c r="AR32" s="314">
        <v>-37.4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491</v>
      </c>
      <c r="AP33" s="312" t="s">
        <v>491</v>
      </c>
      <c r="AQ33" s="313">
        <v>42</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491</v>
      </c>
      <c r="AP34" s="312" t="s">
        <v>491</v>
      </c>
      <c r="AQ34" s="313">
        <v>167</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314258</v>
      </c>
      <c r="AP35" s="312">
        <v>34469</v>
      </c>
      <c r="AQ35" s="313">
        <v>24481</v>
      </c>
      <c r="AR35" s="314">
        <v>40.799999999999997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82889</v>
      </c>
      <c r="AP36" s="312">
        <v>9092</v>
      </c>
      <c r="AQ36" s="313">
        <v>4187</v>
      </c>
      <c r="AR36" s="314">
        <v>117.1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v>1006</v>
      </c>
      <c r="AP37" s="312">
        <v>110</v>
      </c>
      <c r="AQ37" s="313">
        <v>813</v>
      </c>
      <c r="AR37" s="314">
        <v>-86.5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491</v>
      </c>
      <c r="AP38" s="315" t="s">
        <v>491</v>
      </c>
      <c r="AQ38" s="316">
        <v>19</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t="s">
        <v>491</v>
      </c>
      <c r="AP39" s="312" t="s">
        <v>491</v>
      </c>
      <c r="AQ39" s="313">
        <v>-4925</v>
      </c>
      <c r="AR39" s="314" t="s">
        <v>491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-685881</v>
      </c>
      <c r="AP40" s="312">
        <v>-75231</v>
      </c>
      <c r="AQ40" s="313">
        <v>-96916</v>
      </c>
      <c r="AR40" s="314">
        <v>-22.4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407034</v>
      </c>
      <c r="AP41" s="312">
        <v>44646</v>
      </c>
      <c r="AQ41" s="313">
        <v>49555</v>
      </c>
      <c r="AR41" s="314">
        <v>-9.9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1558821</v>
      </c>
      <c r="AN51" s="334">
        <v>163845</v>
      </c>
      <c r="AO51" s="335">
        <v>-37.5</v>
      </c>
      <c r="AP51" s="336">
        <v>190274</v>
      </c>
      <c r="AQ51" s="337">
        <v>13.6</v>
      </c>
      <c r="AR51" s="338">
        <v>-51.1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490122</v>
      </c>
      <c r="AN52" s="342">
        <v>51516</v>
      </c>
      <c r="AO52" s="343">
        <v>-42.2</v>
      </c>
      <c r="AP52" s="344">
        <v>88584</v>
      </c>
      <c r="AQ52" s="345">
        <v>7.3</v>
      </c>
      <c r="AR52" s="346">
        <v>-49.5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1333515</v>
      </c>
      <c r="AN53" s="334">
        <v>141592</v>
      </c>
      <c r="AO53" s="335">
        <v>-13.6</v>
      </c>
      <c r="AP53" s="336">
        <v>200194</v>
      </c>
      <c r="AQ53" s="337">
        <v>5.2</v>
      </c>
      <c r="AR53" s="338">
        <v>-18.8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619259</v>
      </c>
      <c r="AN54" s="342">
        <v>65753</v>
      </c>
      <c r="AO54" s="343">
        <v>27.6</v>
      </c>
      <c r="AP54" s="344">
        <v>106422</v>
      </c>
      <c r="AQ54" s="345">
        <v>20.100000000000001</v>
      </c>
      <c r="AR54" s="346">
        <v>7.5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1294309</v>
      </c>
      <c r="AN55" s="334">
        <v>139368</v>
      </c>
      <c r="AO55" s="335">
        <v>-1.6</v>
      </c>
      <c r="AP55" s="336">
        <v>196914</v>
      </c>
      <c r="AQ55" s="337">
        <v>-1.6</v>
      </c>
      <c r="AR55" s="338">
        <v>0</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704075</v>
      </c>
      <c r="AN56" s="342">
        <v>75813</v>
      </c>
      <c r="AO56" s="343">
        <v>15.3</v>
      </c>
      <c r="AP56" s="344">
        <v>98966</v>
      </c>
      <c r="AQ56" s="345">
        <v>-7</v>
      </c>
      <c r="AR56" s="346">
        <v>22.3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1919819</v>
      </c>
      <c r="AN57" s="334">
        <v>209267</v>
      </c>
      <c r="AO57" s="335">
        <v>50.2</v>
      </c>
      <c r="AP57" s="336">
        <v>204757</v>
      </c>
      <c r="AQ57" s="337">
        <v>4</v>
      </c>
      <c r="AR57" s="338">
        <v>46.2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872142</v>
      </c>
      <c r="AN58" s="342">
        <v>95067</v>
      </c>
      <c r="AO58" s="343">
        <v>25.4</v>
      </c>
      <c r="AP58" s="344">
        <v>106071</v>
      </c>
      <c r="AQ58" s="345">
        <v>7.2</v>
      </c>
      <c r="AR58" s="346">
        <v>18.2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1862173</v>
      </c>
      <c r="AN59" s="334">
        <v>204253</v>
      </c>
      <c r="AO59" s="335">
        <v>-2.4</v>
      </c>
      <c r="AP59" s="336">
        <v>194971</v>
      </c>
      <c r="AQ59" s="337">
        <v>-4.8</v>
      </c>
      <c r="AR59" s="338">
        <v>2.4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1075260</v>
      </c>
      <c r="AN60" s="342">
        <v>117940</v>
      </c>
      <c r="AO60" s="343">
        <v>24.1</v>
      </c>
      <c r="AP60" s="344">
        <v>105966</v>
      </c>
      <c r="AQ60" s="345">
        <v>-0.1</v>
      </c>
      <c r="AR60" s="346">
        <v>24.2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1593727</v>
      </c>
      <c r="AN61" s="349">
        <v>171665</v>
      </c>
      <c r="AO61" s="350">
        <v>-1</v>
      </c>
      <c r="AP61" s="351">
        <v>197422</v>
      </c>
      <c r="AQ61" s="352">
        <v>3.3</v>
      </c>
      <c r="AR61" s="338">
        <v>-4.3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752172</v>
      </c>
      <c r="AN62" s="342">
        <v>81218</v>
      </c>
      <c r="AO62" s="343">
        <v>10</v>
      </c>
      <c r="AP62" s="344">
        <v>101202</v>
      </c>
      <c r="AQ62" s="345">
        <v>5.5</v>
      </c>
      <c r="AR62" s="346">
        <v>4.5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tNRArp6YjeC2+QU+g3b7ZX+6lxqahF1nS5y9wyM8GISmPQNDKK7Bh5k6IcciAKWfXEPzkVcrC36YJU2YFPD2w==" saltValue="NP0tFHscIRRThGWkWQ+I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6qFRv+uYMzNhKpGv6WXoyDhD6Lzw48gKkdXvR1v9yyl+AamrA8PtpH+aerFg7q0lUjx+ZTAq0zcrax9kEnfvTw==" saltValue="KVQMml1m1M7eAyAG4BUu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1ktuZdUOCyLJz3SAvwng+uKTFEqfSRnkZT7PI4ZySCDhIhybLCqWNkN8xkLxeqh1co5WcIGpz55gwZXMhm38w==" saltValue="d1HMe76XxP23aGI49gcu2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39.9</v>
      </c>
      <c r="G47" s="12">
        <v>38.31</v>
      </c>
      <c r="H47" s="12">
        <v>36.270000000000003</v>
      </c>
      <c r="I47" s="12">
        <v>37.07</v>
      </c>
      <c r="J47" s="13">
        <v>23.28</v>
      </c>
    </row>
    <row r="48" spans="2:10" ht="57.75" customHeight="1" x14ac:dyDescent="0.2">
      <c r="B48" s="14"/>
      <c r="C48" s="1141" t="s">
        <v>4</v>
      </c>
      <c r="D48" s="1141"/>
      <c r="E48" s="1142"/>
      <c r="F48" s="15">
        <v>9.8699999999999992</v>
      </c>
      <c r="G48" s="16">
        <v>0.33</v>
      </c>
      <c r="H48" s="16">
        <v>6.13</v>
      </c>
      <c r="I48" s="16">
        <v>0.23</v>
      </c>
      <c r="J48" s="17">
        <v>13.45</v>
      </c>
    </row>
    <row r="49" spans="2:10" ht="57.75" customHeight="1" thickBot="1" x14ac:dyDescent="0.25">
      <c r="B49" s="18"/>
      <c r="C49" s="1143" t="s">
        <v>5</v>
      </c>
      <c r="D49" s="1143"/>
      <c r="E49" s="1144"/>
      <c r="F49" s="19">
        <v>5.55</v>
      </c>
      <c r="G49" s="20" t="s">
        <v>534</v>
      </c>
      <c r="H49" s="20">
        <v>5.99</v>
      </c>
      <c r="I49" s="20" t="s">
        <v>535</v>
      </c>
      <c r="J49" s="21" t="s">
        <v>536</v>
      </c>
    </row>
    <row r="50" spans="2:10" ht="13" x14ac:dyDescent="0.2"/>
  </sheetData>
  <sheetProtection algorithmName="SHA-512" hashValue="pPRbJDCSyaD23zV6+qM2jqH8p8o3tmX7aqhK96zekykU5PHCRwU+5QIyqvgJVmI+aeTFay1HmcBSLMffLJAVHA==" saltValue="vpEs0nPam5UJL1brCOXnf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D5AEA1A-A86D-4B6E-A265-E59575BA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6E031E-262B-4D59-87C2-2BA0D2D58B26}">
  <ds:schemaRefs>
    <ds:schemaRef ds:uri="http://schemas.microsoft.com/sharepoint/v3/contenttype/forms"/>
  </ds:schemaRefs>
</ds:datastoreItem>
</file>

<file path=customXml/itemProps3.xml><?xml version="1.0" encoding="utf-8"?>
<ds:datastoreItem xmlns:ds="http://schemas.openxmlformats.org/officeDocument/2006/customXml" ds:itemID="{7723CCEA-BE3B-4E41-AFE4-DE326E3AF211}">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cfd19f7-9a31-48f1-a827-fb01c45dd146"/>
    <ds:schemaRef ds:uri="1f739fab-6d78-413b-bdfb-b8e4b081b50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cp:keywords>
  </cp:keywords>
  <dc:description>
  </dc:description>
  <cp:lastPrinted>2025-03-17T13:36:59Z</cp:lastPrinted>
  <dcterms:created xsi:type="dcterms:W3CDTF">2025-02-19T01:21:50Z</dcterms:created>
  <dcterms:modified xsi:type="dcterms:W3CDTF">2025-09-30T08:14:04Z</dcterms:modified>
  <cp:category>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ies>
</file>