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55E92285-91AD-4F9E-8441-3543C14DFFAA}"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CO34" i="10"/>
  <c r="BW34" i="10"/>
  <c r="BW35" i="10" s="1"/>
  <c r="BW36" i="10" s="1"/>
  <c r="BW37" i="10" s="1"/>
  <c r="BW38" i="10" s="1"/>
  <c r="BW39" i="10" s="1"/>
  <c r="BW40" i="10" s="1"/>
  <c r="BW41" i="10" s="1"/>
  <c r="BW42" i="10" s="1"/>
  <c r="BW43" i="10" s="1"/>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<sst xmlns="http://schemas.openxmlformats.org/spreadsheetml/2006/main" count="1089" uniqueCount="579">
  <si>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</si>
  <si>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</si>
  <si>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</si>
  <si>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</si>
  <si>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</si>
  <si>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</si>
  <si>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</si>
  <si>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</si>
  <si>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</si>
  <si>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</si>
  <si>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</si>
  <si>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</si>
  <si>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</si>
  <si>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</si>
  <si>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</si>
  <si>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</si>
  <si>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</si>
  <si>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</si>
  <si>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</si>
  <si>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</si>
  <si>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</si>
  <si>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</si>
  <si>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</si>
  <si>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</si>
  <si>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</si>
  <si>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</si>
  <si>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</si>
  <si>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</si>
  <si>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</si>
  <si>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</si>
  <si>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</si>
  <si>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</si>
  <si>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</si>
  <si>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</si>
  <si>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</si>
  <si>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</si>
  <si>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</si>
  <si>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</si>
  <si>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</si>
  <si>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</si>
  <si>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</si>
  <si>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</si>
  <si>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</si>
  <si>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</si>
  <si>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</si>
  <si>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</si>
  <si>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</si>
  <si>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</si>
  <si>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</si>
  <si>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</si>
  <si>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</si>
  <si>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</si>
  <si>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</si>
  <si>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</si>
  <si>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</si>
  <si>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</si>
  <si>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</si>
  <si>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</si>
  <si>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</si>
  <si>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</si>
  <si>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</si>
  <si>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</si>
  <si>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</si>
  <si>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</si>
  <si>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</si>
  <si>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</si>
  <si>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</si>
  <si>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</si>
  <si>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</si>
  <si>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</si>
  <si>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</si>
  <si>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</si>
  <si>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</si>
  <si>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</si>
  <si>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</si>
  <si>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</si>
  <si>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</si>
  <si>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</si>
  <si>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</si>
  <si>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</si>
  <si>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</si>
  <si>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</si>
  <si>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</si>
  <si>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</si>
  <si>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</si>
  <si>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</si>
  <si>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</si>
  <si>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</si>
  <si>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</si>
  <si>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</si>
  <si>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</si>
  <si>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</si>
  <si>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</si>
  <si>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</si>
  <si>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長野原町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</si>
  <si>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</si>
  <si>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</si>
  <si>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</si>
  <si>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</si>
  <si>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</si>
  <si>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</si>
  <si>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</si>
  <si>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</si>
  <si>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</si>
  <si>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</si>
  <si>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</si>
  <si>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</si>
  <si>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</si>
  <si>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</si>
  <si>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</si>
  <si>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</si>
  <si>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</si>
  <si>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</si>
  <si>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</si>
  <si>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</si>
  <si>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</si>
  <si>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</si>
  <si>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</si>
  <si>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</si>
  <si>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</si>
  <si>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</si>
  <si>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</si>
  <si>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</si>
  <si>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</si>
  <si>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</si>
  <si>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</si>
  <si>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</si>
  <si>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</si>
  <si>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</si>
  <si>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</si>
  <si>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</si>
  <si>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</si>
  <si>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</si>
  <si>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</si>
  <si>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</si>
  <si>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</si>
  <si>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</si>
  <si>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</si>
  <si>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</si>
  <si>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</si>
  <si>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</si>
  <si>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</si>
  <si>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</si>
  <si>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</si>
  <si>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</si>
  <si>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</si>
  <si>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</si>
  <si>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</si>
  <si>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</si>
  <si>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</si>
  <si>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</si>
  <si>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</si>
  <si>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</si>
  <si>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</si>
  <si>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</si>
  <si>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</si>
  <si>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</si>
  <si>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</si>
  <si>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</si>
  <si>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</si>
  <si>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</si>
  <si>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</si>
  <si>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</si>
  <si>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</si>
  <si>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</si>
  <si>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</si>
  <si>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</si>
  <si>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</si>
  <si>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</si>
  <si>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</si>
  <si>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</si>
  <si>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</si>
  <si>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</si>
  <si>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</si>
  <si>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</si>
  <si>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</si>
  <si>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</si>
  <si>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</si>
  <si>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</si>
  <si>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</si>
  <si>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</si>
  <si>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</si>
  <si>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</si>
  <si>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</si>
  <si>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</si>
  <si>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</si>
  <si>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</si>
  <si>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</si>
  <si>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</si>
  <si>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</si>
  <si>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</si>
  <si>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</si>
  <si>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</si>
  <si>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</si>
  <si>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</si>
  <si>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</si>
  <si>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</si>
  <si>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</si>
  <si>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</si>
  <si>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</si>
  <si>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</si>
  <si>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</si>
  <si>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</si>
  <si>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群馬県長野原町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</si>
  <si>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</si>
  <si>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</si>
  <si>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</si>
  <si>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</si>
  <si>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</si>
  <si>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</si>
  <si>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</si>
  <si>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</si>
  <si>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</si>
  <si>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</si>
  <si>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</si>
  <si>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</si>
  <si>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</si>
  <si>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</si>
  <si>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</si>
  <si>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</si>
  <si>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</si>
  <si>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</si>
  <si>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</si>
  <si>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</si>
  <si>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</si>
  <si>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</si>
  <si>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</si>
  <si>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</si>
  <si>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</si>
  <si>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</si>
  <si>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</si>
  <si>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</si>
  <si>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</si>
  <si>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</si>
  <si>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</si>
  <si>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</si>
  <si>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</si>
  <si>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</si>
  <si>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</si>
  <si>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</si>
  <si>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</si>
  <si>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</si>
  <si>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</si>
  <si>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</si>
  <si>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</si>
  <si>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</si>
  <si>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</si>
  <si>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</si>
  <si>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</si>
  <si>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</si>
  <si>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</si>
  <si>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</si>
  <si>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</si>
  <si>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</si>
  <si>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</si>
  <si>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</si>
  <si>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</si>
  <si>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</si>
  <si>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</si>
  <si>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</si>
  <si>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</si>
  <si>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</si>
  <si>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</si>
  <si>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</si>
  <si>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</si>
  <si>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</si>
  <si>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</si>
  <si>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</si>
  <si>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</si>
  <si>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</si>
  <si>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</si>
  <si>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</si>
  <si>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</si>
  <si>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</si>
  <si>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</si>
  <si>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</si>
  <si>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</si>
  <si>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</si>
  <si>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</si>
  <si>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</si>
  <si>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</si>
  <si>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</si>
  <si>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</si>
  <si>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</si>
  <si>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</si>
  <si>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</si>
  <si>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</si>
  <si>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</si>
  <si>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</si>
  <si>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</si>
  <si>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</si>
  <si>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</si>
  <si>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</si>
  <si>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</si>
  <si>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</si>
  <si>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</si>
  <si>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</si>
  <si>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</si>
  <si>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</si>
  <si>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</si>
  <si>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</si>
  <si>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</si>
  <si>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</si>
  <si>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</si>
  <si>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</si>
  <si>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</si>
  <si>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</si>
  <si>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</si>
  <si>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</si>
  <si>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</si>
  <si>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</si>
  <si>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</si>
  <si>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</si>
  <si>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</si>
  <si>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</si>
  <si>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</si>
  <si>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</si>
  <si>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</si>
  <si>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</si>
  <si>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</si>
  <si>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</si>
  <si>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</si>
  <si>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</si>
  <si>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</si>
  <si>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</si>
  <si>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</si>
  <si>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</si>
  <si>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</si>
  <si>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</si>
  <si>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</si>
  <si>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</si>
  <si>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</si>
  <si>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</si>
  <si>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</si>
  <si>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</si>
  <si>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</si>
  <si>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</si>
  <si>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</si>
  <si>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</si>
  <si>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</si>
  <si>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</si>
  <si>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</si>
  <si>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</si>
  <si>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</si>
  <si>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</si>
  <si>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</si>
  <si>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</si>
  <si>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</si>
  <si>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</si>
  <si>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</si>
  <si>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</si>
  <si>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</si>
  <si>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</si>
  <si>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</si>
  <si>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群馬県長野原町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</si>
  <si>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</si>
  <si>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</si>
  <si>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</si>
  <si>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</si>
  <si>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</si>
  <si>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</si>
  <si>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</si>
  <si>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</si>
  <si>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</si>
  <si>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</si>
  <si>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</si>
  <si>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</si>
  <si>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</si>
  <si>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</si>
  <si>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</si>
  <si>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</si>
  <si>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</si>
  <si>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</si>
  <si>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</si>
  <si>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</si>
  <si>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</si>
  <si>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</si>
  <si>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</si>
  <si>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</si>
  <si>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</si>
  <si>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</si>
  <si>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</si>
  <si>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</si>
  <si>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</si>
  <si>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</si>
  <si>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</si>
  <si>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</si>
  <si>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</si>
  <si>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</si>
  <si>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</si>
  <si>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</si>
  <si>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</si>
  <si>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北軽井沢簡易水道事業会計</t>
    <phoneticPr fontId="5"/>
  </si>
  <si>
    <t>法適用企業</t>
    <phoneticPr fontId="5"/>
  </si>
  <si>
    <t>浅間高原水道事業会計</t>
    <phoneticPr fontId="5"/>
  </si>
  <si>
    <t>簡易水道事業特別会計</t>
    <phoneticPr fontId="5"/>
  </si>
  <si>
    <t>法非適用企業</t>
    <phoneticPr fontId="5"/>
  </si>
  <si>
    <t>農業集落排水事業特別会計</t>
    <phoneticPr fontId="5"/>
  </si>
  <si>
    <t>公共下水道事業特別会計</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</si>
  <si>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</si>
  <si>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</si>
  <si>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</si>
  <si>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</si>
  <si>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</si>
  <si>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</si>
  <si>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</si>
  <si>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</si>
  <si>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</si>
  <si>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</si>
  <si>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</si>
  <si>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</si>
  <si>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</si>
  <si>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</si>
  <si>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</si>
  <si>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</si>
  <si>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</si>
  <si>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</si>
  <si>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</si>
  <si>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</si>
  <si>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</si>
  <si>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</si>
  <si>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</si>
  <si>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</si>
  <si>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</si>
  <si>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</si>
  <si>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</si>
  <si>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</si>
  <si>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</si>
  <si>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</si>
  <si>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</si>
  <si>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</si>
  <si>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</si>
  <si>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</si>
  <si>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</si>
  <si>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</si>
  <si>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</si>
  <si>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</si>
  <si>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</si>
  <si>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</si>
  <si>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</si>
  <si>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</si>
  <si>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</si>
  <si>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</si>
  <si>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</si>
  <si>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</si>
  <si>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</si>
  <si>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</si>
  <si>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</si>
  <si>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</si>
  <si>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</si>
  <si>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</si>
  <si>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</si>
  <si>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</si>
  <si>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</si>
  <si>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</si>
  <si>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</si>
  <si>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</si>
  <si>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</si>
  <si>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</si>
  <si>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</si>
  <si>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</si>
  <si>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</si>
  <si>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</si>
  <si>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</si>
  <si>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</si>
  <si>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</si>
  <si>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</si>
  <si>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</si>
  <si>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</si>
  <si>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</si>
  <si>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</si>
  <si>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</si>
  <si>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</si>
  <si>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</si>
  <si>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</si>
  <si>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</si>
  <si>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</si>
  <si>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</si>
  <si>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</si>
  <si>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</si>
  <si>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</si>
  <si>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</si>
  <si>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</si>
  <si>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</si>
  <si>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</si>
  <si>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</si>
  <si>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</si>
  <si>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</si>
  <si>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</si>
  <si>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</si>
  <si>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</si>
  <si>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</si>
  <si>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</si>
  <si>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</si>
  <si>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</si>
  <si>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</si>
  <si>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</si>
  <si>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</si>
  <si>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</si>
  <si>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</si>
  <si>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</si>
  <si>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</si>
  <si>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</si>
  <si>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</si>
  <si>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</si>
  <si>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</si>
  <si>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</si>
  <si>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</si>
  <si>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</si>
  <si>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</si>
  <si>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</si>
  <si>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</si>
  <si>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</si>
  <si>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</si>
  <si>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</si>
  <si>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</si>
  <si>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</si>
  <si>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</si>
  <si>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</si>
  <si>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</si>
  <si>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</si>
  <si>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</si>
  <si>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</si>
  <si>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</si>
  <si>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</si>
  <si>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</si>
  <si>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</si>
  <si>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</si>
  <si>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</si>
  <si>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</si>
  <si>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</si>
  <si>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</si>
  <si>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</si>
  <si>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</si>
  <si>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</si>
  <si>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9.90</t>
  </si>
  <si>
    <t>▲ 8.80</t>
  </si>
  <si>
    <t>▲ 1.68</t>
  </si>
  <si>
    <t>一般会計</t>
  </si>
  <si>
    <t>浅間高原水道事業会計</t>
  </si>
  <si>
    <t>北軽井沢簡易水道事業会計</t>
  </si>
  <si>
    <t>国民健康保険特別会計</t>
  </si>
  <si>
    <t>介護保険特別会計</t>
  </si>
  <si>
    <t>公共下水道事業特別会計</t>
  </si>
  <si>
    <t>へき地診療所特別会計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</si>
  <si>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</si>
  <si>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</si>
  <si>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</si>
  <si>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</si>
  <si>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</si>
  <si>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</si>
  <si>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</si>
  <si>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</si>
  <si>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吾妻広域町村圏振興整備組合（一般会計）</t>
  </si>
  <si>
    <t>吾妻広域町村圏振興整備組合（病院事業）</t>
  </si>
  <si>
    <t>西吾妻衛生施設組合</t>
  </si>
  <si>
    <t>西吾妻環境衛生施設組合</t>
  </si>
  <si>
    <t>群馬県後期高齢者医療広域連合（一般会計）</t>
  </si>
  <si>
    <t>群馬県後期高齢者医療広域連合（事業会計）</t>
  </si>
  <si>
    <t>群馬県市町村総合事務組合</t>
  </si>
  <si>
    <t>群馬県市町村会館管理組合</t>
  </si>
  <si>
    <t>西吾妻福祉病院組合</t>
  </si>
  <si>
    <t>吾妻環境施設組合</t>
  </si>
  <si>
    <t xml:space="preserve"> </t>
  </si>
  <si>
    <t>八ッ場ダム周辺整備事業施設管理基金</t>
    <rPh sb="0" eb="3">
      <t>ヤンバ</t>
    </rPh>
    <rPh sb="5" eb="7">
      <t>シュウヘン</t>
    </rPh>
    <rPh sb="7" eb="9">
      <t>セイビ</t>
    </rPh>
    <rPh sb="9" eb="11">
      <t>ジギョウ</t>
    </rPh>
    <rPh sb="11" eb="13">
      <t>シセツ</t>
    </rPh>
    <rPh sb="13" eb="15">
      <t>カンリ</t>
    </rPh>
    <rPh sb="15" eb="17">
      <t>キキン</t>
    </rPh>
    <phoneticPr fontId="5"/>
  </si>
  <si>
    <t>教育施設等整備基金</t>
    <rPh sb="0" eb="2">
      <t>キョウイク</t>
    </rPh>
    <rPh sb="2" eb="4">
      <t>シセツ</t>
    </rPh>
    <rPh sb="4" eb="5">
      <t>トウ</t>
    </rPh>
    <rPh sb="5" eb="7">
      <t>セイビ</t>
    </rPh>
    <rPh sb="7" eb="9">
      <t>キキン</t>
    </rPh>
    <phoneticPr fontId="2"/>
  </si>
  <si>
    <t>八ッ場ダム周辺整備事業基金</t>
    <rPh sb="0" eb="3">
      <t>ヤンバ</t>
    </rPh>
    <rPh sb="5" eb="7">
      <t>シュウヘン</t>
    </rPh>
    <rPh sb="7" eb="9">
      <t>セイビ</t>
    </rPh>
    <rPh sb="9" eb="11">
      <t>ジギョウ</t>
    </rPh>
    <rPh sb="11" eb="13">
      <t>キキン</t>
    </rPh>
    <phoneticPr fontId="5"/>
  </si>
  <si>
    <t>ふるさと応援基金</t>
    <rPh sb="4" eb="6">
      <t>オウエン</t>
    </rPh>
    <rPh sb="6" eb="8">
      <t>キキン</t>
    </rPh>
    <phoneticPr fontId="2"/>
  </si>
  <si>
    <t>庁舎等公共施設整備・備品等取得基金</t>
    <rPh sb="0" eb="2">
      <t>チョウシャ</t>
    </rPh>
    <rPh sb="2" eb="3">
      <t>トウ</t>
    </rPh>
    <rPh sb="3" eb="5">
      <t>コウキョウ</t>
    </rPh>
    <rPh sb="5" eb="7">
      <t>シセツ</t>
    </rPh>
    <rPh sb="7" eb="9">
      <t>セイビ</t>
    </rPh>
    <rPh sb="10" eb="12">
      <t>ビヒン</t>
    </rPh>
    <rPh sb="12" eb="13">
      <t>トウ</t>
    </rPh>
    <rPh sb="13" eb="15">
      <t>シュトク</t>
    </rPh>
    <rPh sb="15" eb="1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</si>
  <si>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</si>
  <si>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</si>
  <si>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将来負担比率の算出がないため、組み合せ分析においても算出がない。</t>
    <rPh sb="0" eb="2">
      <t>ショウライ</t>
    </rPh>
    <rPh sb="2" eb="4">
      <t>フタン</t>
    </rPh>
    <rPh sb="4" eb="6">
      <t>ヒリツ</t>
    </rPh>
    <rPh sb="7" eb="9">
      <t>サンシュツ</t>
    </rPh>
    <rPh sb="15" eb="16">
      <t>ク</t>
    </rPh>
    <rPh sb="17" eb="18">
      <t>アワ</t>
    </rPh>
    <rPh sb="19" eb="21">
      <t>ブンセキ</t>
    </rPh>
    <rPh sb="26" eb="28">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</si>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</sst>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FA842B3-89FF-4888-AC89-F71CCFC8414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86C-47D5-B6B2-4C4373A0E3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1719121</c:v>
                </c:pt>
                <c:pt idx="1">
                  <c:v>556419</c:v>
                </c:pt>
                <c:pt idx="2">
                  <c:v>103854</c:v>
                </c:pt>
                <c:pt idx="3">
                  <c:v>61101</c:v>
                </c:pt>
                <c:pt idx="4">
                  <c:v>135545</c:v>
                </c:pt>
              </c:numCache>
            </c:numRef>
          </c:val>
          <c:smooth val="0"/>
          <c:extLst>
            <c:ext xmlns:c16="http://schemas.microsoft.com/office/drawing/2014/chart" uri="{C3380CC4-5D6E-409C-BE32-E72D297353CC}">
              <c16:uniqueId val="{00000001-D86C-47D5-B6B2-4C4373A0E3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16.649999999999999</c:v>
                </c:pt>
                <c:pt idx="1">
                  <c:v>14.17</c:v>
                </c:pt>
                <c:pt idx="2">
                  <c:v>12.79</c:v>
                </c:pt>
                <c:pt idx="3">
                  <c:v>14.26</c:v>
                </c:pt>
                <c:pt idx="4">
                  <c:v>12.46</c:v>
                </c:pt>
              </c:numCache>
            </c:numRef>
          </c:val>
          <c:extLst>
            <c:ext xmlns:c16="http://schemas.microsoft.com/office/drawing/2014/chart" uri="{C3380CC4-5D6E-409C-BE32-E72D297353CC}">
              <c16:uniqueId val="{00000000-F752-4340-B61C-2B484A3C19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98.73</c:v>
                </c:pt>
                <c:pt idx="1">
                  <c:v>92.06</c:v>
                </c:pt>
                <c:pt idx="2">
                  <c:v>91.82</c:v>
                </c:pt>
                <c:pt idx="3">
                  <c:v>96.76</c:v>
                </c:pt>
                <c:pt idx="4">
                  <c:v>95.35</c:v>
                </c:pt>
              </c:numCache>
            </c:numRef>
          </c:val>
          <c:extLst>
            <c:ext xmlns:c16="http://schemas.microsoft.com/office/drawing/2014/chart" uri="{C3380CC4-5D6E-409C-BE32-E72D297353CC}">
              <c16:uniqueId val="{00000001-F752-4340-B61C-2B484A3C19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-9.9</c:v>
                </c:pt>
                <c:pt idx="1">
                  <c:v>-8.8000000000000007</c:v>
                </c:pt>
                <c:pt idx="2">
                  <c:v>0.94</c:v>
                </c:pt>
                <c:pt idx="3">
                  <c:v>8.07</c:v>
                </c:pt>
                <c:pt idx="4">
                  <c:v>-1.68</c:v>
                </c:pt>
              </c:numCache>
            </c:numRef>
          </c:val>
          <c:smooth val="0"/>
          <c:extLst>
            <c:ext xmlns:c16="http://schemas.microsoft.com/office/drawing/2014/chart" uri="{C3380CC4-5D6E-409C-BE32-E72D297353CC}">
              <c16:uniqueId val="{00000002-F752-4340-B61C-2B484A3C19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3.82</c:v>
                </c:pt>
                <c:pt idx="2">
                  <c:v>#N/A</c:v>
                </c:pt>
                <c:pt idx="3">
                  <c:v>1.29</c:v>
                </c:pt>
                <c:pt idx="4">
                  <c:v>#N/A</c:v>
                </c:pt>
                <c:pt idx="5">
                  <c:v>0.88</c:v>
                </c:pt>
                <c:pt idx="6">
                  <c:v>#N/A</c:v>
                </c:pt>
                <c:pt idx="7">
                  <c:v>0.15</c:v>
                </c:pt>
                <c:pt idx="8">
                  <c:v>#N/A</c:v>
                </c:pt>
                <c:pt idx="9">
                  <c:v>0.37</c:v>
                </c:pt>
              </c:numCache>
            </c:numRef>
          </c:val>
          <c:extLst>
            <c:ext xmlns:c16="http://schemas.microsoft.com/office/drawing/2014/chart" uri="{C3380CC4-5D6E-409C-BE32-E72D297353CC}">
              <c16:uniqueId val="{00000000-BB31-49E1-BB55-D1DBB08FDA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31-49E1-BB55-D1DBB08FDA43}"/>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0.36</c:v>
                </c:pt>
                <c:pt idx="2">
                  <c:v>#N/A</c:v>
                </c:pt>
                <c:pt idx="3">
                  <c:v>0.32</c:v>
                </c:pt>
                <c:pt idx="4">
                  <c:v>#N/A</c:v>
                </c:pt>
                <c:pt idx="5">
                  <c:v>0.3</c:v>
                </c:pt>
                <c:pt idx="6">
                  <c:v>#N/A</c:v>
                </c:pt>
                <c:pt idx="7">
                  <c:v>0.76</c:v>
                </c:pt>
                <c:pt idx="8">
                  <c:v>#N/A</c:v>
                </c:pt>
                <c:pt idx="9">
                  <c:v>1.05</c:v>
                </c:pt>
              </c:numCache>
            </c:numRef>
          </c:val>
          <c:extLst>
            <c:ext xmlns:c16="http://schemas.microsoft.com/office/drawing/2014/chart" uri="{C3380CC4-5D6E-409C-BE32-E72D297353CC}">
              <c16:uniqueId val="{00000002-BB31-49E1-BB55-D1DBB08FDA43}"/>
            </c:ext>
          </c:extLst>
        </c:ser>
        <c:ser>
          <c:idx val="3"/>
          <c:order val="3"/>
          <c:tx>
            <c:strRef>
              <c:f>データシート!$A$30</c:f>
              <c:strCache>
                <c:ptCount val="1"/>
                <c:pt idx="0">
                  <c:v>へき地診療所特別会計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0.38</c:v>
                </c:pt>
                <c:pt idx="2">
                  <c:v>#N/A</c:v>
                </c:pt>
                <c:pt idx="3">
                  <c:v>0.35</c:v>
                </c:pt>
                <c:pt idx="4">
                  <c:v>#N/A</c:v>
                </c:pt>
                <c:pt idx="5">
                  <c:v>0.6</c:v>
                </c:pt>
                <c:pt idx="6">
                  <c:v>#N/A</c:v>
                </c:pt>
                <c:pt idx="7">
                  <c:v>1.03</c:v>
                </c:pt>
                <c:pt idx="8">
                  <c:v>#N/A</c:v>
                </c:pt>
                <c:pt idx="9">
                  <c:v>1.06</c:v>
                </c:pt>
              </c:numCache>
            </c:numRef>
          </c:val>
          <c:extLst>
            <c:ext xmlns:c16="http://schemas.microsoft.com/office/drawing/2014/chart" uri="{C3380CC4-5D6E-409C-BE32-E72D297353CC}">
              <c16:uniqueId val="{00000003-BB31-49E1-BB55-D1DBB08FDA43}"/>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0.86</c:v>
                </c:pt>
                <c:pt idx="2">
                  <c:v>#N/A</c:v>
                </c:pt>
                <c:pt idx="3">
                  <c:v>0.71</c:v>
                </c:pt>
                <c:pt idx="4">
                  <c:v>#N/A</c:v>
                </c:pt>
                <c:pt idx="5">
                  <c:v>0.67</c:v>
                </c:pt>
                <c:pt idx="6">
                  <c:v>#N/A</c:v>
                </c:pt>
                <c:pt idx="7">
                  <c:v>0.67</c:v>
                </c:pt>
                <c:pt idx="8">
                  <c:v>#N/A</c:v>
                </c:pt>
                <c:pt idx="9">
                  <c:v>1.07</c:v>
                </c:pt>
              </c:numCache>
            </c:numRef>
          </c:val>
          <c:extLst>
            <c:ext xmlns:c16="http://schemas.microsoft.com/office/drawing/2014/chart" uri="{C3380CC4-5D6E-409C-BE32-E72D297353CC}">
              <c16:uniqueId val="{00000004-BB31-49E1-BB55-D1DBB08FDA4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1.44</c:v>
                </c:pt>
                <c:pt idx="2">
                  <c:v>#N/A</c:v>
                </c:pt>
                <c:pt idx="3">
                  <c:v>2</c:v>
                </c:pt>
                <c:pt idx="4">
                  <c:v>#N/A</c:v>
                </c:pt>
                <c:pt idx="5">
                  <c:v>2.4300000000000002</c:v>
                </c:pt>
                <c:pt idx="6">
                  <c:v>#N/A</c:v>
                </c:pt>
                <c:pt idx="7">
                  <c:v>1.51</c:v>
                </c:pt>
                <c:pt idx="8">
                  <c:v>#N/A</c:v>
                </c:pt>
                <c:pt idx="9">
                  <c:v>2.23</c:v>
                </c:pt>
              </c:numCache>
            </c:numRef>
          </c:val>
          <c:extLst>
            <c:ext xmlns:c16="http://schemas.microsoft.com/office/drawing/2014/chart" uri="{C3380CC4-5D6E-409C-BE32-E72D297353CC}">
              <c16:uniqueId val="{00000005-BB31-49E1-BB55-D1DBB08FDA4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1.71</c:v>
                </c:pt>
                <c:pt idx="2">
                  <c:v>#N/A</c:v>
                </c:pt>
                <c:pt idx="3">
                  <c:v>2.4500000000000002</c:v>
                </c:pt>
                <c:pt idx="4">
                  <c:v>#N/A</c:v>
                </c:pt>
                <c:pt idx="5">
                  <c:v>2.9</c:v>
                </c:pt>
                <c:pt idx="6">
                  <c:v>#N/A</c:v>
                </c:pt>
                <c:pt idx="7">
                  <c:v>3.4</c:v>
                </c:pt>
                <c:pt idx="8">
                  <c:v>#N/A</c:v>
                </c:pt>
                <c:pt idx="9">
                  <c:v>4.03</c:v>
                </c:pt>
              </c:numCache>
            </c:numRef>
          </c:val>
          <c:extLst>
            <c:ext xmlns:c16="http://schemas.microsoft.com/office/drawing/2014/chart" uri="{C3380CC4-5D6E-409C-BE32-E72D297353CC}">
              <c16:uniqueId val="{00000006-BB31-49E1-BB55-D1DBB08FDA43}"/>
            </c:ext>
          </c:extLst>
        </c:ser>
        <c:ser>
          <c:idx val="7"/>
          <c:order val="7"/>
          <c:tx>
            <c:strRef>
              <c:f>データシート!$A$34</c:f>
              <c:strCache>
                <c:ptCount val="1"/>
                <c:pt idx="0">
                  <c:v>北軽井沢簡易水道事業会計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5.81</c:v>
                </c:pt>
                <c:pt idx="2">
                  <c:v>#N/A</c:v>
                </c:pt>
                <c:pt idx="3">
                  <c:v>5.65</c:v>
                </c:pt>
                <c:pt idx="4">
                  <c:v>#N/A</c:v>
                </c:pt>
                <c:pt idx="5">
                  <c:v>5.99</c:v>
                </c:pt>
                <c:pt idx="6">
                  <c:v>#N/A</c:v>
                </c:pt>
                <c:pt idx="7">
                  <c:v>6.4</c:v>
                </c:pt>
                <c:pt idx="8">
                  <c:v>#N/A</c:v>
                </c:pt>
                <c:pt idx="9">
                  <c:v>6.35</c:v>
                </c:pt>
              </c:numCache>
            </c:numRef>
          </c:val>
          <c:extLst>
            <c:ext xmlns:c16="http://schemas.microsoft.com/office/drawing/2014/chart" uri="{C3380CC4-5D6E-409C-BE32-E72D297353CC}">
              <c16:uniqueId val="{00000007-BB31-49E1-BB55-D1DBB08FDA43}"/>
            </c:ext>
          </c:extLst>
        </c:ser>
        <c:ser>
          <c:idx val="8"/>
          <c:order val="8"/>
          <c:tx>
            <c:strRef>
              <c:f>データシート!$A$35</c:f>
              <c:strCache>
                <c:ptCount val="1"/>
                <c:pt idx="0">
                  <c:v>浅間高原水道事業会計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7.32</c:v>
                </c:pt>
                <c:pt idx="2">
                  <c:v>#N/A</c:v>
                </c:pt>
                <c:pt idx="3">
                  <c:v>7.3</c:v>
                </c:pt>
                <c:pt idx="4">
                  <c:v>#N/A</c:v>
                </c:pt>
                <c:pt idx="5">
                  <c:v>7.23</c:v>
                </c:pt>
                <c:pt idx="6">
                  <c:v>#N/A</c:v>
                </c:pt>
                <c:pt idx="7">
                  <c:v>7.68</c:v>
                </c:pt>
                <c:pt idx="8">
                  <c:v>#N/A</c:v>
                </c:pt>
                <c:pt idx="9">
                  <c:v>7.96</c:v>
                </c:pt>
              </c:numCache>
            </c:numRef>
          </c:val>
          <c:extLst>
            <c:ext xmlns:c16="http://schemas.microsoft.com/office/drawing/2014/chart" uri="{C3380CC4-5D6E-409C-BE32-E72D297353CC}">
              <c16:uniqueId val="{00000008-BB31-49E1-BB55-D1DBB08FDA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15.84</c:v>
                </c:pt>
                <c:pt idx="2">
                  <c:v>#N/A</c:v>
                </c:pt>
                <c:pt idx="3">
                  <c:v>13.81</c:v>
                </c:pt>
                <c:pt idx="4">
                  <c:v>#N/A</c:v>
                </c:pt>
                <c:pt idx="5">
                  <c:v>12.18</c:v>
                </c:pt>
                <c:pt idx="6">
                  <c:v>#N/A</c:v>
                </c:pt>
                <c:pt idx="7">
                  <c:v>13.21</c:v>
                </c:pt>
                <c:pt idx="8">
                  <c:v>#N/A</c:v>
                </c:pt>
                <c:pt idx="9">
                  <c:v>11.38</c:v>
                </c:pt>
              </c:numCache>
            </c:numRef>
          </c:val>
          <c:extLst>
            <c:ext xmlns:c16="http://schemas.microsoft.com/office/drawing/2014/chart" uri="{C3380CC4-5D6E-409C-BE32-E72D297353CC}">
              <c16:uniqueId val="{00000009-BB31-49E1-BB55-D1DBB08FDA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311</c:v>
                </c:pt>
                <c:pt idx="5">
                  <c:v>305</c:v>
                </c:pt>
                <c:pt idx="8">
                  <c:v>295</c:v>
                </c:pt>
                <c:pt idx="11">
                  <c:v>305</c:v>
                </c:pt>
                <c:pt idx="14">
                  <c:v>303</c:v>
                </c:pt>
              </c:numCache>
            </c:numRef>
          </c:val>
          <c:extLst>
            <c:ext xmlns:c16="http://schemas.microsoft.com/office/drawing/2014/chart" uri="{C3380CC4-5D6E-409C-BE32-E72D297353CC}">
              <c16:uniqueId val="{00000000-D280-44EB-AAC1-E40FF4C6E9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80-44EB-AAC1-E40FF4C6E9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D280-44EB-AAC1-E40FF4C6E9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121</c:v>
                </c:pt>
                <c:pt idx="3">
                  <c:v>128</c:v>
                </c:pt>
                <c:pt idx="6">
                  <c:v>123</c:v>
                </c:pt>
                <c:pt idx="9">
                  <c:v>116</c:v>
                </c:pt>
                <c:pt idx="12">
                  <c:v>139</c:v>
                </c:pt>
              </c:numCache>
            </c:numRef>
          </c:val>
          <c:extLst>
            <c:ext xmlns:c16="http://schemas.microsoft.com/office/drawing/2014/chart" uri="{C3380CC4-5D6E-409C-BE32-E72D297353CC}">
              <c16:uniqueId val="{00000003-D280-44EB-AAC1-E40FF4C6E9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c:v>
                </c:pt>
                <c:pt idx="3">
                  <c:v>31</c:v>
                </c:pt>
                <c:pt idx="6">
                  <c:v>26</c:v>
                </c:pt>
                <c:pt idx="9">
                  <c:v>22</c:v>
                </c:pt>
                <c:pt idx="12">
                  <c:v>21</c:v>
                </c:pt>
              </c:numCache>
            </c:numRef>
          </c:val>
          <c:extLst>
            <c:ext xmlns:c16="http://schemas.microsoft.com/office/drawing/2014/chart" uri="{C3380CC4-5D6E-409C-BE32-E72D297353CC}">
              <c16:uniqueId val="{00000004-D280-44EB-AAC1-E40FF4C6E9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0-44EB-AAC1-E40FF4C6E9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80-44EB-AAC1-E40FF4C6E9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389</c:v>
                </c:pt>
                <c:pt idx="3">
                  <c:v>415</c:v>
                </c:pt>
                <c:pt idx="6">
                  <c:v>440</c:v>
                </c:pt>
                <c:pt idx="9">
                  <c:v>474</c:v>
                </c:pt>
                <c:pt idx="12">
                  <c:v>461</c:v>
                </c:pt>
              </c:numCache>
            </c:numRef>
          </c:val>
          <c:extLst>
            <c:ext xmlns:c16="http://schemas.microsoft.com/office/drawing/2014/chart" uri="{C3380CC4-5D6E-409C-BE32-E72D297353CC}">
              <c16:uniqueId val="{00000007-D280-44EB-AAC1-E40FF4C6E9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234</c:v>
                </c:pt>
                <c:pt idx="2">
                  <c:v>#N/A</c:v>
                </c:pt>
                <c:pt idx="3">
                  <c:v>#N/A</c:v>
                </c:pt>
                <c:pt idx="4">
                  <c:v>271</c:v>
                </c:pt>
                <c:pt idx="5">
                  <c:v>#N/A</c:v>
                </c:pt>
                <c:pt idx="6">
                  <c:v>#N/A</c:v>
                </c:pt>
                <c:pt idx="7">
                  <c:v>296</c:v>
                </c:pt>
                <c:pt idx="8">
                  <c:v>#N/A</c:v>
                </c:pt>
                <c:pt idx="9">
                  <c:v>#N/A</c:v>
                </c:pt>
                <c:pt idx="10">
                  <c:v>309</c:v>
                </c:pt>
                <c:pt idx="11">
                  <c:v>#N/A</c:v>
                </c:pt>
                <c:pt idx="12">
                  <c:v>#N/A</c:v>
                </c:pt>
                <c:pt idx="13">
                  <c:v>320</c:v>
                </c:pt>
                <c:pt idx="14">
                  <c:v>#N/A</c:v>
                </c:pt>
              </c:numCache>
            </c:numRef>
          </c:val>
          <c:smooth val="0"/>
          <c:extLst>
            <c:ext xmlns:c16="http://schemas.microsoft.com/office/drawing/2014/chart" uri="{C3380CC4-5D6E-409C-BE32-E72D297353CC}">
              <c16:uniqueId val="{00000008-D280-44EB-AAC1-E40FF4C6E9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3177</c:v>
                </c:pt>
                <c:pt idx="5">
                  <c:v>3456</c:v>
                </c:pt>
                <c:pt idx="8">
                  <c:v>3359</c:v>
                </c:pt>
                <c:pt idx="11">
                  <c:v>3205</c:v>
                </c:pt>
                <c:pt idx="14">
                  <c:v>3163</c:v>
                </c:pt>
              </c:numCache>
            </c:numRef>
          </c:val>
          <c:extLst>
            <c:ext xmlns:c16="http://schemas.microsoft.com/office/drawing/2014/chart" uri="{C3380CC4-5D6E-409C-BE32-E72D297353CC}">
              <c16:uniqueId val="{00000000-C4AB-4F5E-8953-D453C7E109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c:v>
                </c:pt>
                <c:pt idx="5">
                  <c:v>60</c:v>
                </c:pt>
                <c:pt idx="8">
                  <c:v>39</c:v>
                </c:pt>
                <c:pt idx="11">
                  <c:v>21</c:v>
                </c:pt>
                <c:pt idx="14">
                  <c:v>18</c:v>
                </c:pt>
              </c:numCache>
            </c:numRef>
          </c:val>
          <c:extLst>
            <c:ext xmlns:c16="http://schemas.microsoft.com/office/drawing/2014/chart" uri="{C3380CC4-5D6E-409C-BE32-E72D297353CC}">
              <c16:uniqueId val="{00000001-C4AB-4F5E-8953-D453C7E109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6492</c:v>
                </c:pt>
                <c:pt idx="5">
                  <c:v>6456</c:v>
                </c:pt>
                <c:pt idx="8">
                  <c:v>6906</c:v>
                </c:pt>
                <c:pt idx="11">
                  <c:v>7361</c:v>
                </c:pt>
                <c:pt idx="14">
                  <c:v>7732</c:v>
                </c:pt>
              </c:numCache>
            </c:numRef>
          </c:val>
          <c:extLst>
            <c:ext xmlns:c16="http://schemas.microsoft.com/office/drawing/2014/chart" uri="{C3380CC4-5D6E-409C-BE32-E72D297353CC}">
              <c16:uniqueId val="{00000002-C4AB-4F5E-8953-D453C7E109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AB-4F5E-8953-D453C7E109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AB-4F5E-8953-D453C7E109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AB-4F5E-8953-D453C7E109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658</c:v>
                </c:pt>
                <c:pt idx="3">
                  <c:v>644</c:v>
                </c:pt>
                <c:pt idx="6">
                  <c:v>608</c:v>
                </c:pt>
                <c:pt idx="9">
                  <c:v>570</c:v>
                </c:pt>
                <c:pt idx="12">
                  <c:v>574</c:v>
                </c:pt>
              </c:numCache>
            </c:numRef>
          </c:val>
          <c:extLst>
            <c:ext xmlns:c16="http://schemas.microsoft.com/office/drawing/2014/chart" uri="{C3380CC4-5D6E-409C-BE32-E72D297353CC}">
              <c16:uniqueId val="{00000006-C4AB-4F5E-8953-D453C7E109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1050</c:v>
                </c:pt>
                <c:pt idx="3">
                  <c:v>1085</c:v>
                </c:pt>
                <c:pt idx="6">
                  <c:v>1044</c:v>
                </c:pt>
                <c:pt idx="9">
                  <c:v>963</c:v>
                </c:pt>
                <c:pt idx="12">
                  <c:v>831</c:v>
                </c:pt>
              </c:numCache>
            </c:numRef>
          </c:val>
          <c:extLst>
            <c:ext xmlns:c16="http://schemas.microsoft.com/office/drawing/2014/chart" uri="{C3380CC4-5D6E-409C-BE32-E72D297353CC}">
              <c16:uniqueId val="{00000007-C4AB-4F5E-8953-D453C7E109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243</c:v>
                </c:pt>
                <c:pt idx="3">
                  <c:v>219</c:v>
                </c:pt>
                <c:pt idx="6">
                  <c:v>205</c:v>
                </c:pt>
                <c:pt idx="9">
                  <c:v>183</c:v>
                </c:pt>
                <c:pt idx="12">
                  <c:v>162</c:v>
                </c:pt>
              </c:numCache>
            </c:numRef>
          </c:val>
          <c:extLst>
            <c:ext xmlns:c16="http://schemas.microsoft.com/office/drawing/2014/chart" uri="{C3380CC4-5D6E-409C-BE32-E72D297353CC}">
              <c16:uniqueId val="{00000008-C4AB-4F5E-8953-D453C7E109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8</c:v>
                </c:pt>
                <c:pt idx="6">
                  <c:v>8</c:v>
                </c:pt>
                <c:pt idx="9">
                  <c:v>5</c:v>
                </c:pt>
                <c:pt idx="12">
                  <c:v>3</c:v>
                </c:pt>
              </c:numCache>
            </c:numRef>
          </c:val>
          <c:extLst>
            <c:ext xmlns:c16="http://schemas.microsoft.com/office/drawing/2014/chart" uri="{C3380CC4-5D6E-409C-BE32-E72D297353CC}">
              <c16:uniqueId val="{00000009-C4AB-4F5E-8953-D453C7E109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4529</c:v>
                </c:pt>
                <c:pt idx="3">
                  <c:v>4648</c:v>
                </c:pt>
                <c:pt idx="6">
                  <c:v>4453</c:v>
                </c:pt>
                <c:pt idx="9">
                  <c:v>4156</c:v>
                </c:pt>
                <c:pt idx="12">
                  <c:v>4046</c:v>
                </c:pt>
              </c:numCache>
            </c:numRef>
          </c:val>
          <c:extLst>
            <c:ext xmlns:c16="http://schemas.microsoft.com/office/drawing/2014/chart" uri="{C3380CC4-5D6E-409C-BE32-E72D297353CC}">
              <c16:uniqueId val="{0000000A-C4AB-4F5E-8953-D453C7E109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AB-4F5E-8953-D453C7E109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2859</c:v>
                </c:pt>
                <c:pt idx="1">
                  <c:v>3061</c:v>
                </c:pt>
                <c:pt idx="2">
                  <c:v>3059</c:v>
                </c:pt>
              </c:numCache>
            </c:numRef>
          </c:val>
          <c:extLst>
            <c:ext xmlns:c16="http://schemas.microsoft.com/office/drawing/2014/chart" uri="{C3380CC4-5D6E-409C-BE32-E72D297353CC}">
              <c16:uniqueId val="{00000000-9592-4987-95E8-9264E9EA60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693</c:v>
                </c:pt>
                <c:pt idx="1">
                  <c:v>734</c:v>
                </c:pt>
                <c:pt idx="2">
                  <c:v>959</c:v>
                </c:pt>
              </c:numCache>
            </c:numRef>
          </c:val>
          <c:extLst>
            <c:ext xmlns:c16="http://schemas.microsoft.com/office/drawing/2014/chart" uri="{C3380CC4-5D6E-409C-BE32-E72D297353CC}">
              <c16:uniqueId val="{00000001-9592-4987-95E8-9264E9EA60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3304</c:v>
                </c:pt>
                <c:pt idx="1">
                  <c:v>3500</c:v>
                </c:pt>
                <c:pt idx="2">
                  <c:v>3636</c:v>
                </c:pt>
              </c:numCache>
            </c:numRef>
          </c:val>
          <c:extLst>
            <c:ext xmlns:c16="http://schemas.microsoft.com/office/drawing/2014/chart" uri="{C3380CC4-5D6E-409C-BE32-E72D297353CC}">
              <c16:uniqueId val="{00000002-9592-4987-95E8-9264E9EA60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{9B6A5DBE-9C8D-4704-8A56-4A2FB187C65A}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48-4F32-9F6E-7BA45539F4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{D55262FF-2111-4B0C-B4D8-A697CCC10188}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48-4F32-9F6E-7BA45539F4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{D263EE49-E38B-4B9A-A104-B6A282821111}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48-4F32-9F6E-7BA45539F4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{A91172C0-30BC-42EF-945B-D2C1E6CE9DBC}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48-4F32-9F6E-7BA45539F4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{C1B27DE8-3B2B-47C2-8AF7-4A6650DBE8F6}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48-4F32-9F6E-7BA45539F4F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{67FF59E6-D109-4E7F-B199-2935A96C8A84}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48-4F32-9F6E-7BA45539F4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{F2A11989-5B4B-4ABF-9548-9BAB380D6C5D}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48-4F32-9F6E-7BA45539F4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{E701DE2E-389C-4D63-88D4-B569C11BACB5}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48-4F32-9F6E-7BA45539F4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{D8157359-9375-42D4-8769-CA99C755E924}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48-4F32-9F6E-7BA45539F4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47.5</c:v>
                </c:pt>
                <c:pt idx="16">
                  <c:v>49.7</c:v>
                </c:pt>
                <c:pt idx="24">
                  <c:v>52.3</c:v>
                </c:pt>
                <c:pt idx="32">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48-4F32-9F6E-7BA45539F4F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{1BFA0BD2-1D64-40B8-98EC-4650111A4193}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48-4F32-9F6E-7BA45539F4F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{AF8758C4-ED85-46F3-919C-D39B76379028}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48-4F32-9F6E-7BA45539F4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{3F8CFD35-FB8E-47E4-BA49-415BDACB92E5}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48-4F32-9F6E-7BA45539F4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{732118A2-F9F7-4020-904D-11E4CB9F6EC2}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48-4F32-9F6E-7BA45539F4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{D3A816E9-8551-438B-A40A-A6E7C892D5AB}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48-4F32-9F6E-7BA45539F4F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{46507D0E-DD1B-4093-925F-C4B662E69606}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48-4F32-9F6E-7BA45539F4F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{7215E799-545C-4C1E-BBC8-1CA88E7C4229}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48-4F32-9F6E-7BA45539F4F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{F060B197-93F8-4F2F-B0F5-C4E7F38DE31C}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48-4F32-9F6E-7BA45539F4F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{6979A689-4AA6-4C1B-BC4B-3FCDDB8D31EA}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48-4F32-9F6E-7BA45539F4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62.8</c:v>
                </c:pt>
                <c:pt idx="16">
                  <c:v>62.7</c:v>
                </c:pt>
                <c:pt idx="24">
                  <c:v>63.1</c:v>
                </c:pt>
                <c:pt idx="32">
                  <c:v>63.8</c:v>
                </c:pt>
              </c:numCache>
            </c:numRef>
          </c:xVal>
          <c:yVal>
            <c:numRef>
              <c:f>公会計指標分析・財政指標組合せ分析表!$BP$55:$DC$55</c:f>
              <c:numCache>
                <c:formatCode>#,##0.0;"▲ "#,##0.0</c:formatCode>
                <c:ptCount val="40"/>
                <c:pt idx="8">
                  <c:v>3.4</c:v>
                </c:pt>
                <c:pt idx="16">
                  <c:v>0</c:v>
                </c:pt>
                <c:pt idx="24">
                  <c:v>0</c:v>
                </c:pt>
                <c:pt idx="32">
                  <c:v>0</c:v>
                </c:pt>
              </c:numCache>
            </c:numRef>
          </c:yVal>
          <c:smooth val="0"/>
          <c:extLst>
            <c:ext xmlns:c16="http://schemas.microsoft.com/office/drawing/2014/chart" uri="{C3380CC4-5D6E-409C-BE32-E72D297353CC}">
              <c16:uniqueId val="{00000013-DB48-4F32-9F6E-7BA45539F4FA}"/>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{1295B42D-8627-4F0A-87E6-0037350D1CB3}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BFF-4A41-A2ED-3B52DEA520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{7104EFC5-0780-4E72-A451-6549853A23B4}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FF-4A41-A2ED-3B52DEA520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{86460270-AA3E-47FC-9AAF-E2F8A50F29BB}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FF-4A41-A2ED-3B52DEA520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{396BDCC9-AE2A-4726-95C8-56E84EF9EAD8}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FF-4A41-A2ED-3B52DEA520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{97F0E8B1-9540-4608-B230-20068D5A4A45}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FF-4A41-A2ED-3B52DEA520D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{FE3FA333-D177-44F3-A1CA-61018F5A5300}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BFF-4A41-A2ED-3B52DEA520D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{CF451725-5B7E-41C7-93D8-23B1C102210A}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BFF-4A41-A2ED-3B52DEA520D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{9E50924A-92A9-4357-9FCD-4E670E604068}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BFF-4A41-A2ED-3B52DEA520D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{54C407FD-4426-449C-ACF0-262F27049B2B}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BFF-4A41-A2ED-3B52DEA520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10.1</c:v>
                </c:pt>
                <c:pt idx="16">
                  <c:v>10.3</c:v>
                </c:pt>
                <c:pt idx="24">
                  <c:v>10.6</c:v>
                </c:pt>
                <c:pt idx="32">
                  <c:v>10.7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BFF-4A41-A2ED-3B52DEA520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{CA1D1340-6FA9-4D6D-92ED-E7D740FFA9BF}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BFF-4A41-A2ED-3B52DEA520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{5B141C63-D778-4C8C-B106-452DDE0C7228}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FF-4A41-A2ED-3B52DEA520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{D653D30C-3FFC-4673-8179-1037DE6ABDE2}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FF-4A41-A2ED-3B52DEA520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{C98A57DD-D6E6-4DEF-87E6-6F1A0710BC6F}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FF-4A41-A2ED-3B52DEA520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{BB173565-0035-4C7F-9FE9-6F8EE2DFBBA0}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FF-4A41-A2ED-3B52DEA520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{2701D949-725E-4DF6-BE51-A0B47D0B189F}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BFF-4A41-A2ED-3B52DEA520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{B0614C0F-2860-409A-93AA-C38339F46E7E}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BFF-4A41-A2ED-3B52DEA520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{FA5E6CB4-EB6D-416A-B5B7-A3E938877677}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BFF-4A41-A2ED-3B52DEA520D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{B2BBA7C5-07E4-4963-85D5-0D7415422978}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BFF-4A41-A2ED-3B52DEA520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ABFF-4A41-A2ED-3B52DEA520D4}"/>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一般会計の元利償還金については、過去の臨時財政対策債や義務教育施設整備事業債等の償還終了により若干の減少となっている。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のような中、公営企業債については近年起債がなく減少傾向であるが、老朽化する水道インフラへの対応が喫緊の課題となっており、今後は当該インフラ整備実施に伴う借入も想定されることから元利償還金が増加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また、組合等については環境衛生施設組合の負担金が発生しており、昨年度より</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百万円の増額となっている。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今後も世代負担の公平性と公債費負担平準化の観点から、優位な財政措置の起債を活用し、今後も適切な地方債発行を行うものとしたい。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現状において充当可能基金が多く、将来負担比率の該当がない。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今後は老朽化するインフラ整備や八ッ場ダム関連施設の維持管理等による基金取崩が見込まれるが、当面比率がプラスになることは想定していない。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今後も地方債と充当可能基金とのバランス、世代間負担の公平化、財政負担平準化等の観点により安定的財政運営に努めたい。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群馬県長野原町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億円の増加が見られたところである。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一方、教育施設等整備基金が約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等による地方税減収や災害など不測の事態への対応、八ッ場ダム関連事業によって整備した施設の更新や維持管理、老朽化するインフラ整備や物価高騰など、更なる財政需要拡大へ対応できるよう一定額を確保しつつ適切な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・八ッ場ダム周辺整備事業施設管理基金：八ッ場ダム建設に伴う生活再建事業として整備された施設等の管理運営及び振興のための財源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・教育施設等整備基金：教育施設整備のための財源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・八ッ場ダム周辺整備事業基金：八ッ場ダム建設に伴う生活再建事業のための財源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・ふるさと応援基金：ふるさと応援寄附金を円滑に活用するための財源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・庁舎等公共施設整備・備品等取得基金：庁舎等公共施設の整備及び備品等取得のための財源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・教育施設等整備基金：学校統合による再整備等に活用するため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・八ッ場ダム周辺整備事業基金：各生活再建に伴う施設整備補完事業等へ活用するため約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・各特定目的基金の使途に基づき、需要に備え積み立て・取り崩しを行っていく。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・学校統合による校舎の再整備等を行うため教育施設管理基金を取り崩す予定。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・八ッ場ダム関連基金においては、今後施設の管理運用を続けていく中の財源として、基金の運用を活かしながら地域振興を図りたい。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その他特定目的基金の積立を優先して行ったが、約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万円の減少に留まった。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景気動向や人口減少による地方税等減収、大規模災害など不測の事態への対応、老朽化するインフラ整備や物価高騰など更なる財政需要拡大へ対応できるよう一定の残高を確保していく。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特定事業において起債した償還財源として約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億円の積立を行い、当年度の償還財源として約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特定事業のため起債した償還財源として、今後も計画通り取崩を行う。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将来の財政負担を考慮し、償還財源として必要が生じた際はその都度積立を行っていく。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076F16-6872-4ABE-89DC-A780FF513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E98D1B-80D9-4BA2-9FB1-E8CED0585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A4B5FDF6-807B-4EC1-AEBF-412C0B531B95}"/>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4C37EA4A-0518-4C2A-9932-AF87E05EF270}"/>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63910B7-4989-472F-9C0E-01C02F730E96}"/>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EB2D49E-E689-41D6-A8D8-F6D9827E7EFB}"/>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7D328CE7-EA16-49A3-8FBB-3C983C4C8227}"/>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3AB3DDBF-09C1-4593-95D3-17CFF5A0496F}"/>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363BC025-7AF6-47A0-9D92-228E0F7BDD80}"/>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9C51D536-8844-46C6-9B45-4A1B02DD4DC8}"/>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BAF909DE-37DE-47FC-AACF-9A4FC01D2E0E}"/>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58D185BD-7F18-4782-A3B6-2CC2DB3E780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A876F19-5167-4E9A-9D90-6494C885047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69D7371F-AD60-4909-9196-E934E358F707}"/>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8C3866B2-D15A-4E50-82AB-C501B0BB4A6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C177AA2-4798-4ACB-ABB0-C0270B25316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962DEF8-B36F-46D1-9C22-60E5EBC76C31}"/>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4729CBB-D4CD-4D92-BDF4-59E1749D243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D5EFF5B2-4928-4842-930C-EAFB34CE2BD2}"/>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EFA58CA0-5981-429D-9A3A-6DEE81951C45}"/>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D03AB02-02FC-4B4F-8387-4FC5DC9BBA5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CF705510-1C9B-4BB6-A48F-001751BE95B9}"/>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8E3F22AB-BAEE-44AE-B367-0B437460473D}"/>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25659671-CDFB-470C-B352-A0C1842D3BA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9762CC73-CF94-48F8-9A2A-F5113A3C03A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19D8B603-81FC-4D12-B71F-C40E5A71E645}"/>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A1CB45D-3728-46E1-9193-709B6C7EEA4B}"/>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FF609FD-978F-4E1C-8298-6984161BF338}"/>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E8ACB16A-3D17-4594-A179-377290B68DD9}"/>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1E58BC0-E4EA-4FFD-9323-B90CA68BC3C3}"/>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CEB8BE93-C7CD-401A-B044-26E62BB651D4}"/>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71599FA7-7EC3-460D-BF2C-11F7F0E707EA}"/>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B64EB46D-7704-4827-BD0A-55C11AE1E433}"/>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A3A406E-04B8-4906-90DC-06C4BB51101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BD71AF7C-35AE-4D7E-BD95-989C4DDC725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ADA96330-A076-44F0-B2B2-7610EDCEC6E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BE4A6DD9-6953-4E63-86B1-5D89B9DF91A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AFB999C9-700C-48EF-9D21-3960A0C2466E}"/>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45C79874-DF0B-47F2-9981-1D66C1FE85D8}"/>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4BE02248-0569-4F5D-8308-7E21D361367D}"/>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B18243F7-35B1-4735-A0FB-045DDAE3638C}"/>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ABC626AF-951D-487D-A2E8-48EE86BD587E}"/>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80A6AABE-6ED0-4877-866B-5C6CA4B4700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A8EBB0AB-67C8-4A12-B69A-45AB7A3642E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9E1A5713-4E9D-415A-9EAF-1FBDCDFCE6F4}"/>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445467A5-7E82-483C-8FAB-AAC6DF82AE71}"/>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4F2E0B2D-3712-4C8D-BA60-6675A910B3C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623424BC-35C5-48EE-8BF4-F5C53AB535E4}"/>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9BC25EB-DB30-44E0-A895-0A06CD9E843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7C4AEF6B-F876-4A6A-ABCF-B65C591E270B}"/>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5055099D-8CF0-4BB8-9C06-9A80EBA8CAB3}"/>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97D2F1F5-B0DB-45A5-923B-13ADAD51C2D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18804046-79B5-4FF8-9D07-2ECFADB11C42}"/>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82048AE7-DD11-4482-8A31-1F3A675E72E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CE4EA7F9-FDE8-43C9-8D29-26CF2C1053B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6734D82-2B80-44DE-8121-732633ACD88A}"/>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有形固定資産減価償却率について、類似団体平均値と比較すると、</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ポイント低く、比較的新しい施設等が多いと思われる。</a:t>
          </a:r>
          <a:endParaRPr lang="ja-JP" altLang="ja-JP">
            <a:effectLst/>
          </a:endParaRPr>
        </a:p>
        <a:p>
          <a:r>
            <a:rPr kumimoji="1" lang="ja-JP" altLang="ja-JP" sz="1100">
              <a:solidFill>
                <a:schemeClr val="dk1"/>
              </a:solidFill>
              <a:effectLst/>
              <a:latin typeface="+mn-lt"/>
              <a:ea typeface="+mn-ea"/>
              <a:cs typeface="+mn-cs"/>
            </a:rPr>
            <a:t>これは、八ッ場ダム建設に伴う生活再建</a:t>
          </a:r>
          <a:r>
            <a:rPr kumimoji="1" lang="ja-JP" altLang="en-US" sz="1100">
              <a:solidFill>
                <a:schemeClr val="dk1"/>
              </a:solidFill>
              <a:effectLst/>
              <a:latin typeface="+mn-lt"/>
              <a:ea typeface="+mn-ea"/>
              <a:cs typeface="+mn-cs"/>
            </a:rPr>
            <a:t>事業により</a:t>
          </a:r>
          <a:r>
            <a:rPr kumimoji="1" lang="ja-JP" altLang="ja-JP" sz="1100">
              <a:solidFill>
                <a:schemeClr val="dk1"/>
              </a:solidFill>
              <a:effectLst/>
              <a:latin typeface="+mn-lt"/>
              <a:ea typeface="+mn-ea"/>
              <a:cs typeface="+mn-cs"/>
            </a:rPr>
            <a:t>、投資的経費が極めて大きかったことによる</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と考えられる。</a:t>
          </a:r>
          <a:endParaRPr lang="ja-JP" altLang="ja-JP">
            <a:effectLst/>
          </a:endParaRPr>
        </a:p>
        <a:p>
          <a:r>
            <a:rPr kumimoji="1" lang="ja-JP" altLang="ja-JP" sz="1100">
              <a:solidFill>
                <a:schemeClr val="dk1"/>
              </a:solidFill>
              <a:effectLst/>
              <a:latin typeface="+mn-lt"/>
              <a:ea typeface="+mn-ea"/>
              <a:cs typeface="+mn-cs"/>
            </a:rPr>
            <a:t>今後も施設の長寿命化、総量の見直しや複合化、集約化を進め、財政の健全性を保ちつつ、適切な固定資産の更新に努めたい。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AD6AD1B3-C015-4A93-B5C8-F1051D310AB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ADF9AB64-9E03-4363-BDF8-18CE9D968DF5}"/>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7BE2CB85-51AF-4021-9069-27E8089CDB95}"/>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0435186A-E30F-4428-A22C-E4F1787242F5}"/>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844CA8F0-77FC-4200-9BDE-AEC7741F57A3}"/>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8B0B62E7-3930-43C8-A509-92C7FA7AD37F}"/>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881C8115-6859-4CEA-BC49-87652806E7F4}"/>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42645768-EE35-47A7-845B-E7020A317A45}"/>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32090899-8AE4-40E9-B89D-D8D3FFC2F796}"/>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10F30BEA-15BF-4F1C-8829-729A13CFBC59}"/>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67259A3-6133-433E-9544-E297342BE880}"/>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77290AFE-B990-4FE3-B438-2AAA83228771}"/>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AC48E57D-C837-49AA-8ECE-BFC6AACEB27C}"/>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8DE570F8-3F18-4EBD-98F6-76C95F1C1A4A}"/>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7F28B186-C633-471C-A119-E5A400D4703A}"/>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1D48AC64-D1E0-4AD8-A425-E81C62BA46C1}"/>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9830204E-FE42-492F-AA70-3AF4D2B0FEE7}"/>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20207DEA-F1D3-441A-8A7A-90BF7FE610B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6" name="直線コネクタ 75">
          <a:extLst>
            <a:ext uri="{FF2B5EF4-FFF2-40B4-BE49-F238E27FC236}">
              <a16:creationId xmlns:a16="http://schemas.microsoft.com/office/drawing/2014/main" id="{AB66D93C-33EE-4815-873B-3F927FF88C6B}"/>
            </a:ext>
          </a:extLst>
        </xdr:cNvPr>
        <xdr:cNvCxnSpPr/>
      </xdr:nvCxnSpPr>
      <xdr:spPr>
        <a:xfrm flipV="1">
          <a:off x="4306570" y="525843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7" name="有形固定資産減価償却率最小値テキスト">
          <a:extLst>
            <a:ext uri="{FF2B5EF4-FFF2-40B4-BE49-F238E27FC236}">
              <a16:creationId xmlns:a16="http://schemas.microsoft.com/office/drawing/2014/main" id="{104050C0-F632-4C4F-BA89-04236200F5D7}"/>
            </a:ext>
          </a:extLst>
        </xdr:cNvPr>
        <xdr:cNvSpPr txBox="1"/>
      </xdr:nvSpPr>
      <xdr:spPr>
        <a:xfrm>
          <a:off x="4359275" y="64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8" name="直線コネクタ 77">
          <a:extLst>
            <a:ext uri="{FF2B5EF4-FFF2-40B4-BE49-F238E27FC236}">
              <a16:creationId xmlns:a16="http://schemas.microsoft.com/office/drawing/2014/main" id="{6854904E-0A8F-4309-8057-A93F9ECFBBA5}"/>
            </a:ext>
          </a:extLst>
        </xdr:cNvPr>
        <xdr:cNvCxnSpPr/>
      </xdr:nvCxnSpPr>
      <xdr:spPr>
        <a:xfrm>
          <a:off x="4216400" y="643164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9" name="有形固定資産減価償却率最大値テキスト">
          <a:extLst>
            <a:ext uri="{FF2B5EF4-FFF2-40B4-BE49-F238E27FC236}">
              <a16:creationId xmlns:a16="http://schemas.microsoft.com/office/drawing/2014/main" id="{CC47E67C-88C8-4122-B899-2C307C0C26BA}"/>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0" name="直線コネクタ 79">
          <a:extLst>
            <a:ext uri="{FF2B5EF4-FFF2-40B4-BE49-F238E27FC236}">
              <a16:creationId xmlns:a16="http://schemas.microsoft.com/office/drawing/2014/main" id="{1D24AC69-B6DD-4890-9F3F-9D7DB0222708}"/>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1" name="有形固定資産減価償却率平均値テキスト">
          <a:extLst>
            <a:ext uri="{FF2B5EF4-FFF2-40B4-BE49-F238E27FC236}">
              <a16:creationId xmlns:a16="http://schemas.microsoft.com/office/drawing/2014/main" id="{C1C75AE2-E5F4-4DFF-8C1F-FAD0F56A4062}"/>
            </a:ext>
          </a:extLst>
        </xdr:cNvPr>
        <xdr:cNvSpPr txBox="1"/>
      </xdr:nvSpPr>
      <xdr:spPr>
        <a:xfrm>
          <a:off x="4359275" y="5980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2" name="フローチャート: 判断 81">
          <a:extLst>
            <a:ext uri="{FF2B5EF4-FFF2-40B4-BE49-F238E27FC236}">
              <a16:creationId xmlns:a16="http://schemas.microsoft.com/office/drawing/2014/main" id="{BC8A19CF-D546-47AD-AE6F-06FD3BB1E647}"/>
            </a:ext>
          </a:extLst>
        </xdr:cNvPr>
        <xdr:cNvSpPr/>
      </xdr:nvSpPr>
      <xdr:spPr>
        <a:xfrm>
          <a:off x="4254500" y="6002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3" name="フローチャート: 判断 82">
          <a:extLst>
            <a:ext uri="{FF2B5EF4-FFF2-40B4-BE49-F238E27FC236}">
              <a16:creationId xmlns:a16="http://schemas.microsoft.com/office/drawing/2014/main" id="{B19F518D-3318-49EA-9C04-4704E27F1300}"/>
            </a:ext>
          </a:extLst>
        </xdr:cNvPr>
        <xdr:cNvSpPr/>
      </xdr:nvSpPr>
      <xdr:spPr>
        <a:xfrm>
          <a:off x="3616325" y="5980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4" name="フローチャート: 判断 83">
          <a:extLst>
            <a:ext uri="{FF2B5EF4-FFF2-40B4-BE49-F238E27FC236}">
              <a16:creationId xmlns:a16="http://schemas.microsoft.com/office/drawing/2014/main" id="{BCDF4196-1105-4AA0-BA4A-DBEEEE6A10DF}"/>
            </a:ext>
          </a:extLst>
        </xdr:cNvPr>
        <xdr:cNvSpPr/>
      </xdr:nvSpPr>
      <xdr:spPr>
        <a:xfrm>
          <a:off x="2930525" y="597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5" name="フローチャート: 判断 84">
          <a:extLst>
            <a:ext uri="{FF2B5EF4-FFF2-40B4-BE49-F238E27FC236}">
              <a16:creationId xmlns:a16="http://schemas.microsoft.com/office/drawing/2014/main" id="{C567C309-5F8C-4850-B826-C13602C5EF38}"/>
            </a:ext>
          </a:extLst>
        </xdr:cNvPr>
        <xdr:cNvSpPr/>
      </xdr:nvSpPr>
      <xdr:spPr>
        <a:xfrm>
          <a:off x="2244725" y="5974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6" name="フローチャート: 判断 85">
          <a:extLst>
            <a:ext uri="{FF2B5EF4-FFF2-40B4-BE49-F238E27FC236}">
              <a16:creationId xmlns:a16="http://schemas.microsoft.com/office/drawing/2014/main" id="{7941B12F-1D04-405D-B52A-2CC378BDC83B}"/>
            </a:ext>
          </a:extLst>
        </xdr:cNvPr>
        <xdr:cNvSpPr/>
      </xdr:nvSpPr>
      <xdr:spPr>
        <a:xfrm>
          <a:off x="1558925" y="59900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1881BC9-C53C-4658-AF43-A2151CFA108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55E623D-ECC7-4966-94B8-26DF832E3F4C}"/>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5BEC29E-13C5-40DD-AA69-594AB32B3497}"/>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97C19BA-4679-46A1-B2C1-29AF47A351EB}"/>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26D4727-71AF-4D61-AE1A-90C1ACC7195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51253</xdr:rowOff>
    </xdr:from>
    <xdr:to>
      <xdr:col>23</xdr:col>
      <xdr:colOff>136525</xdr:colOff>
      <xdr:row>30</xdr:row>
      <xdr:rowOff>152853</xdr:rowOff>
    </xdr:to>
    <xdr:sp macro="" textlink="">
      <xdr:nvSpPr>
        <xdr:cNvPr id="92" name="楕円 91">
          <a:extLst>
            <a:ext uri="{FF2B5EF4-FFF2-40B4-BE49-F238E27FC236}">
              <a16:creationId xmlns:a16="http://schemas.microsoft.com/office/drawing/2014/main" id="{D2377C6C-731F-492F-9CEE-119FAAF21CBF}"/>
            </a:ext>
          </a:extLst>
        </xdr:cNvPr>
        <xdr:cNvSpPr/>
      </xdr:nvSpPr>
      <xdr:spPr>
        <a:xfrm>
          <a:off x="4254500" y="57249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74130</xdr:rowOff>
    </xdr:from>
    <xdr:ext cx="405111" cy="259045"/>
    <xdr:sp macro="" textlink="">
      <xdr:nvSpPr>
        <xdr:cNvPr id="93" name="有形固定資産減価償却率該当値テキスト">
          <a:extLst>
            <a:ext uri="{FF2B5EF4-FFF2-40B4-BE49-F238E27FC236}">
              <a16:creationId xmlns:a16="http://schemas.microsoft.com/office/drawing/2014/main" id="{CF0714CC-23B6-4CC7-B9A7-9A95A21200C2}"/>
            </a:ext>
          </a:extLst>
        </xdr:cNvPr>
        <xdr:cNvSpPr txBox="1"/>
      </xdr:nvSpPr>
      <xdr:spPr>
        <a:xfrm>
          <a:off x="4359275"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154849</xdr:rowOff>
    </xdr:from>
    <xdr:to>
      <xdr:col>19</xdr:col>
      <xdr:colOff>187325</xdr:colOff>
      <xdr:row>30</xdr:row>
      <xdr:rowOff>84999</xdr:rowOff>
    </xdr:to>
    <xdr:sp macro="" textlink="">
      <xdr:nvSpPr>
        <xdr:cNvPr id="94" name="楕円 93">
          <a:extLst>
            <a:ext uri="{FF2B5EF4-FFF2-40B4-BE49-F238E27FC236}">
              <a16:creationId xmlns:a16="http://schemas.microsoft.com/office/drawing/2014/main" id="{2FEFA36F-8658-48D2-99B2-4BE1C08299F0}"/>
            </a:ext>
          </a:extLst>
        </xdr:cNvPr>
        <xdr:cNvSpPr/>
      </xdr:nvSpPr>
      <xdr:spPr>
        <a:xfrm>
          <a:off x="3616325" y="56698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102053</xdr:rowOff>
    </xdr:to>
    <xdr:cxnSp macro="">
      <xdr:nvCxnSpPr>
        <xdr:cNvPr id="95" name="直線コネクタ 94">
          <a:extLst>
            <a:ext uri="{FF2B5EF4-FFF2-40B4-BE49-F238E27FC236}">
              <a16:creationId xmlns:a16="http://schemas.microsoft.com/office/drawing/2014/main" id="{EE698341-A525-4BCA-893E-B8CCE298BF27}"/>
            </a:ext>
          </a:extLst>
        </xdr:cNvPr>
        <xdr:cNvCxnSpPr/>
      </xdr:nvCxnSpPr>
      <xdr:spPr>
        <a:xfrm>
          <a:off x="3673475" y="5707924"/>
          <a:ext cx="628650" cy="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74658</xdr:rowOff>
    </xdr:from>
    <xdr:to>
      <xdr:col>15</xdr:col>
      <xdr:colOff>187325</xdr:colOff>
      <xdr:row>30</xdr:row>
      <xdr:rowOff>4808</xdr:rowOff>
    </xdr:to>
    <xdr:sp macro="" textlink="">
      <xdr:nvSpPr>
        <xdr:cNvPr id="96" name="楕円 95">
          <a:extLst>
            <a:ext uri="{FF2B5EF4-FFF2-40B4-BE49-F238E27FC236}">
              <a16:creationId xmlns:a16="http://schemas.microsoft.com/office/drawing/2014/main" id="{E77881D7-6302-4D56-8050-491054DA3EDD}"/>
            </a:ext>
          </a:extLst>
        </xdr:cNvPr>
        <xdr:cNvSpPr/>
      </xdr:nvSpPr>
      <xdr:spPr>
        <a:xfrm>
          <a:off x="2930525" y="55896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125458</xdr:rowOff>
    </xdr:from>
    <xdr:to>
      <xdr:col>19</xdr:col>
      <xdr:colOff>136525</xdr:colOff>
      <xdr:row>30</xdr:row>
      <xdr:rowOff>34199</xdr:rowOff>
    </xdr:to>
    <xdr:cxnSp macro="">
      <xdr:nvCxnSpPr>
        <xdr:cNvPr id="97" name="直線コネクタ 96">
          <a:extLst>
            <a:ext uri="{FF2B5EF4-FFF2-40B4-BE49-F238E27FC236}">
              <a16:creationId xmlns:a16="http://schemas.microsoft.com/office/drawing/2014/main" id="{6ED75303-69E9-437F-9A27-6718FF02B087}"/>
            </a:ext>
          </a:extLst>
        </xdr:cNvPr>
        <xdr:cNvCxnSpPr/>
      </xdr:nvCxnSpPr>
      <xdr:spPr>
        <a:xfrm>
          <a:off x="2987675" y="5637258"/>
          <a:ext cx="6858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6803</xdr:rowOff>
    </xdr:from>
    <xdr:to>
      <xdr:col>11</xdr:col>
      <xdr:colOff>187325</xdr:colOff>
      <xdr:row>29</xdr:row>
      <xdr:rowOff>108403</xdr:rowOff>
    </xdr:to>
    <xdr:sp macro="" textlink="">
      <xdr:nvSpPr>
        <xdr:cNvPr id="98" name="楕円 97">
          <a:extLst>
            <a:ext uri="{FF2B5EF4-FFF2-40B4-BE49-F238E27FC236}">
              <a16:creationId xmlns:a16="http://schemas.microsoft.com/office/drawing/2014/main" id="{6FFB56B6-9389-4F25-81CD-218997B967E1}"/>
            </a:ext>
          </a:extLst>
        </xdr:cNvPr>
        <xdr:cNvSpPr/>
      </xdr:nvSpPr>
      <xdr:spPr>
        <a:xfrm>
          <a:off x="2244725" y="5524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57603</xdr:rowOff>
    </xdr:from>
    <xdr:to>
      <xdr:col>15</xdr:col>
      <xdr:colOff>136525</xdr:colOff>
      <xdr:row>29</xdr:row>
      <xdr:rowOff>125458</xdr:rowOff>
    </xdr:to>
    <xdr:cxnSp macro="">
      <xdr:nvCxnSpPr>
        <xdr:cNvPr id="99" name="直線コネクタ 98">
          <a:extLst>
            <a:ext uri="{FF2B5EF4-FFF2-40B4-BE49-F238E27FC236}">
              <a16:creationId xmlns:a16="http://schemas.microsoft.com/office/drawing/2014/main" id="{2B73D081-4DF5-45F4-B4D3-367A976A1F4D}"/>
            </a:ext>
          </a:extLst>
        </xdr:cNvPr>
        <xdr:cNvCxnSpPr/>
      </xdr:nvCxnSpPr>
      <xdr:spPr>
        <a:xfrm>
          <a:off x="2301875" y="5572578"/>
          <a:ext cx="6858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0" name="n_1aveValue有形固定資産減価償却率">
          <a:extLst>
            <a:ext uri="{FF2B5EF4-FFF2-40B4-BE49-F238E27FC236}">
              <a16:creationId xmlns:a16="http://schemas.microsoft.com/office/drawing/2014/main" id="{01409BC6-93A2-4AE0-B452-8B6A4C379F12}"/>
            </a:ext>
          </a:extLst>
        </xdr:cNvPr>
        <xdr:cNvSpPr txBox="1"/>
      </xdr:nvSpPr>
      <xdr:spPr>
        <a:xfrm>
          <a:off x="3474094"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1" name="n_2aveValue有形固定資産減価償却率">
          <a:extLst>
            <a:ext uri="{FF2B5EF4-FFF2-40B4-BE49-F238E27FC236}">
              <a16:creationId xmlns:a16="http://schemas.microsoft.com/office/drawing/2014/main" id="{E335FD01-2107-46A4-B9F4-DCA07DA2971F}"/>
            </a:ext>
          </a:extLst>
        </xdr:cNvPr>
        <xdr:cNvSpPr txBox="1"/>
      </xdr:nvSpPr>
      <xdr:spPr>
        <a:xfrm>
          <a:off x="2797819"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2" name="n_3aveValue有形固定資産減価償却率">
          <a:extLst>
            <a:ext uri="{FF2B5EF4-FFF2-40B4-BE49-F238E27FC236}">
              <a16:creationId xmlns:a16="http://schemas.microsoft.com/office/drawing/2014/main" id="{EAB4DB7F-1924-42B4-9E5F-B901289014C5}"/>
            </a:ext>
          </a:extLst>
        </xdr:cNvPr>
        <xdr:cNvSpPr txBox="1"/>
      </xdr:nvSpPr>
      <xdr:spPr>
        <a:xfrm>
          <a:off x="2112019" y="6057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3" name="n_4aveValue有形固定資産減価償却率">
          <a:extLst>
            <a:ext uri="{FF2B5EF4-FFF2-40B4-BE49-F238E27FC236}">
              <a16:creationId xmlns:a16="http://schemas.microsoft.com/office/drawing/2014/main" id="{6488A3B7-A063-4BD2-8376-2AEEE50E9E2D}"/>
            </a:ext>
          </a:extLst>
        </xdr:cNvPr>
        <xdr:cNvSpPr txBox="1"/>
      </xdr:nvSpPr>
      <xdr:spPr>
        <a:xfrm>
          <a:off x="1426219" y="5774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101526</xdr:rowOff>
    </xdr:from>
    <xdr:ext cx="405111" cy="259045"/>
    <xdr:sp macro="" textlink="">
      <xdr:nvSpPr>
        <xdr:cNvPr id="104" name="n_1mainValue有形固定資産減価償却率">
          <a:extLst>
            <a:ext uri="{FF2B5EF4-FFF2-40B4-BE49-F238E27FC236}">
              <a16:creationId xmlns:a16="http://schemas.microsoft.com/office/drawing/2014/main" id="{BD06F244-7A31-4228-95AC-4A72AAAEB77C}"/>
            </a:ext>
          </a:extLst>
        </xdr:cNvPr>
        <xdr:cNvSpPr txBox="1"/>
      </xdr:nvSpPr>
      <xdr:spPr>
        <a:xfrm>
          <a:off x="347409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21335</xdr:rowOff>
    </xdr:from>
    <xdr:ext cx="405111" cy="259045"/>
    <xdr:sp macro="" textlink="">
      <xdr:nvSpPr>
        <xdr:cNvPr id="105" name="n_2mainValue有形固定資産減価償却率">
          <a:extLst>
            <a:ext uri="{FF2B5EF4-FFF2-40B4-BE49-F238E27FC236}">
              <a16:creationId xmlns:a16="http://schemas.microsoft.com/office/drawing/2014/main" id="{5AB1D5F5-9688-46BC-897A-0A938C2A3CBB}"/>
            </a:ext>
          </a:extLst>
        </xdr:cNvPr>
        <xdr:cNvSpPr txBox="1"/>
      </xdr:nvSpPr>
      <xdr:spPr>
        <a:xfrm>
          <a:off x="2797819" y="5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6" name="n_3mainValue有形固定資産減価償却率">
          <a:extLst>
            <a:ext uri="{FF2B5EF4-FFF2-40B4-BE49-F238E27FC236}">
              <a16:creationId xmlns:a16="http://schemas.microsoft.com/office/drawing/2014/main" id="{716545FB-F739-4089-8B95-E9E6D8F58160}"/>
            </a:ext>
          </a:extLst>
        </xdr:cNvPr>
        <xdr:cNvSpPr txBox="1"/>
      </xdr:nvSpPr>
      <xdr:spPr>
        <a:xfrm>
          <a:off x="2112019" y="531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3FF67A1-BA69-4C60-957C-200F81AF0417}"/>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04C7CDA-6CA7-43F3-91B0-CC5A5E3FAE4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F11341A-D16D-4CA2-8E4A-1BBA11049052}"/>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37A89EE-A120-4E7A-9081-D8BDC472CA7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9DA9F3C-AD78-4A83-9D45-29E87968F66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D0F57C0-F3EE-40D7-BEB9-28D18600903A}"/>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EC79B3F-3216-4D51-A03A-1EDAFC146FD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6CA7D36-B93C-4B42-ACFB-77680DE61DD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879F13F-4E6C-453F-85FB-2C3127CF81FF}"/>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8FB7EE5-B13F-484C-AE3D-D2A71D0B78C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A0C82C9-6CE1-48F4-A704-DD2B6EAF907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6643AE8-744E-41A3-B701-6F79FA74C9A8}"/>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AFA37C2-EA7B-46E5-A9DE-2DF6D5BD3C19}"/>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将来負担額を充当可能財源が上回</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、債務償還比率は算定されない</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今後も有利な起債等は積極的に活用し、地方債と基金のバランス、世代間の負担の公平化、財政負担の平準化等の観点により、</a:t>
          </a:r>
          <a:endParaRPr lang="ja-JP" altLang="ja-JP">
            <a:effectLst/>
          </a:endParaRPr>
        </a:p>
        <a:p>
          <a:r>
            <a:rPr kumimoji="1" lang="ja-JP" altLang="ja-JP" sz="1100">
              <a:solidFill>
                <a:schemeClr val="dk1"/>
              </a:solidFill>
              <a:effectLst/>
              <a:latin typeface="+mn-lt"/>
              <a:ea typeface="+mn-ea"/>
              <a:cs typeface="+mn-cs"/>
            </a:rPr>
            <a:t>安定的な財政運営に努めたい。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F58EB6C-9F41-4F40-B638-ACD2B2F6FEC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031E602-79A8-4761-9C71-9040610BE4B4}"/>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911B899-CC3F-425F-9038-CCBB1340C13B}"/>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30470C49-37C6-41E9-BAA0-0F58CF323951}"/>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F204FAF5-819C-4196-937B-138F5094A048}"/>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BFD2ECB6-E075-4023-84B9-2623CFFD4CAD}"/>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D078B0F1-6EDF-493D-AD0C-D69339AF847A}"/>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D98CDE96-FF71-4C1A-ADA3-A831AC3B73F0}"/>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63C4459A-910A-4130-A685-A9913B84C595}"/>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F97C98D5-C1D7-47EF-8C2F-B00E21A2066A}"/>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9DCF8E44-162E-4E96-9A16-FCB16279053E}"/>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D39EAC0E-004B-4273-BE17-E8AD3A6019D0}"/>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DDBBF9F-9515-44F3-85BF-A4627C74F3C5}"/>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EC4FE877-98FF-4095-B378-CDDCA60EA9DC}"/>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42B88E7-6E4F-4EAB-A028-021F8D7F775D}"/>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BEE20E3-3826-4804-9B91-262FC0CC50EC}"/>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CD10BBA-F16A-4413-A786-77896FF83582}"/>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7" name="直線コネクタ 136">
          <a:extLst>
            <a:ext uri="{FF2B5EF4-FFF2-40B4-BE49-F238E27FC236}">
              <a16:creationId xmlns:a16="http://schemas.microsoft.com/office/drawing/2014/main" id="{5DB2F613-489F-4C18-9762-0A39B5575909}"/>
            </a:ext>
          </a:extLst>
        </xdr:cNvPr>
        <xdr:cNvCxnSpPr/>
      </xdr:nvCxnSpPr>
      <xdr:spPr>
        <a:xfrm flipV="1">
          <a:off x="13326745" y="505822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8" name="債務償還比率最小値テキスト">
          <a:extLst>
            <a:ext uri="{FF2B5EF4-FFF2-40B4-BE49-F238E27FC236}">
              <a16:creationId xmlns:a16="http://schemas.microsoft.com/office/drawing/2014/main" id="{A7183CE0-FC1B-4D9F-A852-9E28673EA288}"/>
            </a:ext>
          </a:extLst>
        </xdr:cNvPr>
        <xdr:cNvSpPr txBox="1"/>
      </xdr:nvSpPr>
      <xdr:spPr>
        <a:xfrm>
          <a:off x="13379450" y="6484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9" name="直線コネクタ 138">
          <a:extLst>
            <a:ext uri="{FF2B5EF4-FFF2-40B4-BE49-F238E27FC236}">
              <a16:creationId xmlns:a16="http://schemas.microsoft.com/office/drawing/2014/main" id="{467F3862-AC13-47C7-9124-121E44C31A4C}"/>
            </a:ext>
          </a:extLst>
        </xdr:cNvPr>
        <xdr:cNvCxnSpPr/>
      </xdr:nvCxnSpPr>
      <xdr:spPr>
        <a:xfrm>
          <a:off x="13255625" y="648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94F22379-D5C1-41E7-B7AA-4631D2686FCF}"/>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8EF43C9-A507-42F7-8DF3-FE0401ED3118}"/>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2" name="債務償還比率平均値テキスト">
          <a:extLst>
            <a:ext uri="{FF2B5EF4-FFF2-40B4-BE49-F238E27FC236}">
              <a16:creationId xmlns:a16="http://schemas.microsoft.com/office/drawing/2014/main" id="{D353435B-F972-414A-BC4A-B4F079294B3D}"/>
            </a:ext>
          </a:extLst>
        </xdr:cNvPr>
        <xdr:cNvSpPr txBox="1"/>
      </xdr:nvSpPr>
      <xdr:spPr>
        <a:xfrm>
          <a:off x="13379450" y="533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3" name="フローチャート: 判断 142">
          <a:extLst>
            <a:ext uri="{FF2B5EF4-FFF2-40B4-BE49-F238E27FC236}">
              <a16:creationId xmlns:a16="http://schemas.microsoft.com/office/drawing/2014/main" id="{92B63BFD-6E51-48DB-9149-58675AB45450}"/>
            </a:ext>
          </a:extLst>
        </xdr:cNvPr>
        <xdr:cNvSpPr/>
      </xdr:nvSpPr>
      <xdr:spPr>
        <a:xfrm>
          <a:off x="13293725" y="53559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4" name="フローチャート: 判断 143">
          <a:extLst>
            <a:ext uri="{FF2B5EF4-FFF2-40B4-BE49-F238E27FC236}">
              <a16:creationId xmlns:a16="http://schemas.microsoft.com/office/drawing/2014/main" id="{A7E53258-D4CD-4A79-A12D-5550A99C57CA}"/>
            </a:ext>
          </a:extLst>
        </xdr:cNvPr>
        <xdr:cNvSpPr/>
      </xdr:nvSpPr>
      <xdr:spPr>
        <a:xfrm>
          <a:off x="12646025" y="5354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5" name="フローチャート: 判断 144">
          <a:extLst>
            <a:ext uri="{FF2B5EF4-FFF2-40B4-BE49-F238E27FC236}">
              <a16:creationId xmlns:a16="http://schemas.microsoft.com/office/drawing/2014/main" id="{76A43893-0720-4F6C-AB17-83148A8CE9F6}"/>
            </a:ext>
          </a:extLst>
        </xdr:cNvPr>
        <xdr:cNvSpPr/>
      </xdr:nvSpPr>
      <xdr:spPr>
        <a:xfrm>
          <a:off x="11960225" y="5351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6" name="フローチャート: 判断 145">
          <a:extLst>
            <a:ext uri="{FF2B5EF4-FFF2-40B4-BE49-F238E27FC236}">
              <a16:creationId xmlns:a16="http://schemas.microsoft.com/office/drawing/2014/main" id="{0510E252-F320-4AEC-9904-1218889C07D8}"/>
            </a:ext>
          </a:extLst>
        </xdr:cNvPr>
        <xdr:cNvSpPr/>
      </xdr:nvSpPr>
      <xdr:spPr>
        <a:xfrm>
          <a:off x="11274425" y="5487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7" name="フローチャート: 判断 146">
          <a:extLst>
            <a:ext uri="{FF2B5EF4-FFF2-40B4-BE49-F238E27FC236}">
              <a16:creationId xmlns:a16="http://schemas.microsoft.com/office/drawing/2014/main" id="{575C0A21-2502-4959-A342-CC45003FA4C4}"/>
            </a:ext>
          </a:extLst>
        </xdr:cNvPr>
        <xdr:cNvSpPr/>
      </xdr:nvSpPr>
      <xdr:spPr>
        <a:xfrm>
          <a:off x="10588625" y="5508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AA34823-6B14-4139-A618-BA9BD636A8B8}"/>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AEA33C2-19AE-404E-8431-5D555A42A66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9060673-486A-4F56-B04C-4E910AB410B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39CE331-5E04-4ABD-8452-6E7A6128A22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9B4AE2B-79F7-4BB7-ACEC-7D95E063F975}"/>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25</xdr:row>
      <xdr:rowOff>165808</xdr:rowOff>
    </xdr:from>
    <xdr:to>
      <xdr:col>64</xdr:col>
      <xdr:colOff>123825</xdr:colOff>
      <xdr:row>26</xdr:row>
      <xdr:rowOff>95958</xdr:rowOff>
    </xdr:to>
    <xdr:sp macro="" textlink="">
      <xdr:nvSpPr>
        <xdr:cNvPr id="153" name="楕円 152">
          <a:extLst>
            <a:ext uri="{FF2B5EF4-FFF2-40B4-BE49-F238E27FC236}">
              <a16:creationId xmlns:a16="http://schemas.microsoft.com/office/drawing/2014/main" id="{57C3CCDA-A215-4201-87F5-4E3B55E73057}"/>
            </a:ext>
          </a:extLst>
        </xdr:cNvPr>
        <xdr:cNvSpPr/>
      </xdr:nvSpPr>
      <xdr:spPr>
        <a:xfrm>
          <a:off x="11274425" y="50299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112968</xdr:rowOff>
    </xdr:from>
    <xdr:ext cx="469744" cy="259045"/>
    <xdr:sp macro="" textlink="">
      <xdr:nvSpPr>
        <xdr:cNvPr id="154" name="n_1aveValue債務償還比率">
          <a:extLst>
            <a:ext uri="{FF2B5EF4-FFF2-40B4-BE49-F238E27FC236}">
              <a16:creationId xmlns:a16="http://schemas.microsoft.com/office/drawing/2014/main" id="{917ABED4-8728-4C67-85AF-49EC3878895F}"/>
            </a:ext>
          </a:extLst>
        </xdr:cNvPr>
        <xdr:cNvSpPr txBox="1"/>
      </xdr:nvSpPr>
      <xdr:spPr>
        <a:xfrm>
          <a:off x="12465127" y="51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5" name="n_2aveValue債務償還比率">
          <a:extLst>
            <a:ext uri="{FF2B5EF4-FFF2-40B4-BE49-F238E27FC236}">
              <a16:creationId xmlns:a16="http://schemas.microsoft.com/office/drawing/2014/main" id="{87523666-73E4-45CC-9ECA-85EACCE43EB5}"/>
            </a:ext>
          </a:extLst>
        </xdr:cNvPr>
        <xdr:cNvSpPr txBox="1"/>
      </xdr:nvSpPr>
      <xdr:spPr>
        <a:xfrm>
          <a:off x="11788852" y="513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56" name="n_3aveValue債務償還比率">
          <a:extLst>
            <a:ext uri="{FF2B5EF4-FFF2-40B4-BE49-F238E27FC236}">
              <a16:creationId xmlns:a16="http://schemas.microsoft.com/office/drawing/2014/main" id="{0312FF91-35F5-433F-B79F-63E2A1D23139}"/>
            </a:ext>
          </a:extLst>
        </xdr:cNvPr>
        <xdr:cNvSpPr txBox="1"/>
      </xdr:nvSpPr>
      <xdr:spPr>
        <a:xfrm>
          <a:off x="11103052" y="557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57" name="n_4aveValue債務償還比率">
          <a:extLst>
            <a:ext uri="{FF2B5EF4-FFF2-40B4-BE49-F238E27FC236}">
              <a16:creationId xmlns:a16="http://schemas.microsoft.com/office/drawing/2014/main" id="{4CAD1439-AE35-44FC-B181-699CA33CAF95}"/>
            </a:ext>
          </a:extLst>
        </xdr:cNvPr>
        <xdr:cNvSpPr txBox="1"/>
      </xdr:nvSpPr>
      <xdr:spPr>
        <a:xfrm>
          <a:off x="10417252" y="52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112485</xdr:rowOff>
    </xdr:from>
    <xdr:ext cx="405111" cy="259045"/>
    <xdr:sp macro="" textlink="">
      <xdr:nvSpPr>
        <xdr:cNvPr id="158" name="n_3mainValue債務償還比率">
          <a:extLst>
            <a:ext uri="{FF2B5EF4-FFF2-40B4-BE49-F238E27FC236}">
              <a16:creationId xmlns:a16="http://schemas.microsoft.com/office/drawing/2014/main" id="{B8BE3EE6-FDFE-4538-A0A6-C031959D2953}"/>
            </a:ext>
          </a:extLst>
        </xdr:cNvPr>
        <xdr:cNvSpPr txBox="1"/>
      </xdr:nvSpPr>
      <xdr:spPr>
        <a:xfrm>
          <a:off x="11141719" y="4817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75DFF60-4AA5-4CD8-AE72-B4027D11383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DC6A855-E1D1-423E-8407-7439246D9878}"/>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3B0D8C2-8FF9-4946-A9EC-7F1F53197892}"/>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10A6437-0DD8-4FBE-B332-C5CB4B991B23}"/>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DABE3E1E-35E9-402D-A850-87A32220C18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62D4272E-EBF2-4A89-8E1C-7126A5E2DB91}"/>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3060E7-0CCD-483C-9966-1ED3E534CBE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1141CF-0C8A-464D-BB34-AEDC4A3AF91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895B77-0E45-4718-B121-298B38F6D86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F9C631-6232-490C-B754-F0249FCF5BA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4B0616-756A-44B7-8CDC-E283A899F64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FC796C-50BC-45DA-8F52-95AF7E8DE60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53A926-2B96-4A65-98EF-5B8ED1BABE8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DA9F1A-3B81-44D6-A92F-6DF05685CEA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4BDDCF-1A08-4EEF-8217-84E6EAE3C77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3027EF-DFAA-4E05-B3E7-00F93DEEEC9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5B1D11E-0B81-47A8-AF08-6354892B49A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DD9842-91AB-46AF-9537-B7BE401E1F3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30D337-1E5A-40BF-9BA8-29BF2DA1A7B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EE47F2-ABB9-4033-AAFA-B48A060CBCC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AE1127-C46D-447B-A528-E1918996B89C}"/>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F66072-17A7-4527-9651-C7E1B6473073}"/>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4447FB-8182-4542-8AFB-5510FB089AF6}"/>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AA2AAC-E9A0-4F5B-B9F7-A382A6EA937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6EC077-4B1F-4018-8998-8D292402308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C7D520-5642-4D72-82D0-FF14B6535FD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F4F4B3-BC6F-4861-8599-AE1F21D66AD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F28D28-FE7C-49C8-82AD-5D0E6B4EF1A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F3B3E1-26C9-4298-8CE9-A4D11C58FAC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915FFF-92A5-46CA-B2CB-7B25F49F37C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5A2A44-78B9-45A0-B152-B787C244986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5BFD28-C2A8-4FF6-94D4-2972B5C3D43B}"/>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0EE20B-B0CD-4022-996C-ED9FF18175D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84E341-7878-4ADB-8804-B3BA96D3D98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ACB19E-86D4-4750-B2DD-FDC9BDBA080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37417F-AC70-4D01-B235-113819B4621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E05B79-E330-4B85-B7C1-46F079125286}"/>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45E5E6-D118-4EB6-B527-EFF6B1897FB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C9451EE-5534-4542-BB5D-CA6A7BBC2F6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4F85CF-02AD-431A-B3D4-5477C05D3B6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006C6A7-7902-4495-B9EA-DEB5E9351DB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8B7D77-8207-445F-A111-9A07EF57C34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6D213E-19A6-4CD5-8619-A58DC251FDB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712E63-14A0-4CD0-981E-351E258B054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6841D5D-F10F-425D-84F6-CCD67946BDC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FE128B-3267-49E1-8286-F43F8E7D7FC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0A942D-973D-4E01-94BD-DDB745642BA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6FD928-AC5B-42A3-99C7-8840BF5AF6ED}"/>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1E7CFC-A44C-44C4-9927-74732F677101}"/>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D0EABEF-6819-47E4-961B-EDF4ED15CE23}"/>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2B9676-EC8C-4F3C-8848-467EAE087842}"/>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648018-DCB3-492E-A86E-FFABF47C2F5A}"/>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BA5A021-4F7D-433B-B23B-C9973AB9730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EF4EADC-D5BB-458E-BEEA-075065A4A109}"/>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70904FF-F0B2-44A6-9E79-10EB40F28127}"/>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AC4DF2D-21D5-4159-8028-AC00DC1B8A2C}"/>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DAF4375-59D6-4D57-A8E3-2724C26EC4A9}"/>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CB93297-DDAB-46B5-8651-59A813CEE132}"/>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818801E-EB86-4BBF-A50B-AD33E4340F50}"/>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AF3C753-4CC7-4311-AED5-C6B6BFA0F323}"/>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22F4A56-4D1B-4F1C-88CB-CB87463B38F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A450C37C-9B1C-4B75-848C-D5E6DB955AC0}"/>
            </a:ext>
          </a:extLst>
        </xdr:cNvPr>
        <xdr:cNvCxnSpPr/>
      </xdr:nvCxnSpPr>
      <xdr:spPr>
        <a:xfrm flipV="1">
          <a:off x="4180840" y="5514975"/>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F2A57175-6F64-4C98-9753-2B852EB1D2CA}"/>
            </a:ext>
          </a:extLst>
        </xdr:cNvPr>
        <xdr:cNvSpPr txBox="1"/>
      </xdr:nvSpPr>
      <xdr:spPr>
        <a:xfrm>
          <a:off x="4219575"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1A35DCE9-353C-4F06-A326-F3575CC9AB7D}"/>
            </a:ext>
          </a:extLst>
        </xdr:cNvPr>
        <xdr:cNvCxnSpPr/>
      </xdr:nvCxnSpPr>
      <xdr:spPr>
        <a:xfrm>
          <a:off x="4105275" y="669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5E698CAD-8C40-4D23-B373-C26491B6084D}"/>
            </a:ext>
          </a:extLst>
        </xdr:cNvPr>
        <xdr:cNvSpPr txBox="1"/>
      </xdr:nvSpPr>
      <xdr:spPr>
        <a:xfrm>
          <a:off x="4219575"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43AD228-CC9E-40A7-B786-267E8EB3A06B}"/>
            </a:ext>
          </a:extLst>
        </xdr:cNvPr>
        <xdr:cNvCxnSpPr/>
      </xdr:nvCxnSpPr>
      <xdr:spPr>
        <a:xfrm>
          <a:off x="4105275" y="5514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CEDF5EF-2CBB-494C-B825-CA2582761D12}"/>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7487FBA-039B-48F3-B41D-5BE371B4F11E}"/>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CA2D3902-6234-47DE-86B1-5E8CB53BBFB2}"/>
            </a:ext>
          </a:extLst>
        </xdr:cNvPr>
        <xdr:cNvSpPr/>
      </xdr:nvSpPr>
      <xdr:spPr>
        <a:xfrm>
          <a:off x="3381375" y="61734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1C8554C3-471B-454F-A736-944DC4003959}"/>
            </a:ext>
          </a:extLst>
        </xdr:cNvPr>
        <xdr:cNvSpPr/>
      </xdr:nvSpPr>
      <xdr:spPr>
        <a:xfrm>
          <a:off x="2571750" y="6162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6CC30897-C710-4C92-A088-749D3BB291A5}"/>
            </a:ext>
          </a:extLst>
        </xdr:cNvPr>
        <xdr:cNvSpPr/>
      </xdr:nvSpPr>
      <xdr:spPr>
        <a:xfrm>
          <a:off x="1781175" y="6174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7EC27ADC-DEAE-4237-992D-E1562CACBF89}"/>
            </a:ext>
          </a:extLst>
        </xdr:cNvPr>
        <xdr:cNvSpPr/>
      </xdr:nvSpPr>
      <xdr:spPr>
        <a:xfrm>
          <a:off x="981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3DA0D5-4DB7-47E1-9D80-1B0FA71D6F9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586C26-4295-463E-90A6-A9F4306C4DF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827D4F-D844-497E-A449-C2A60649173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75CABF-BF3C-43D8-9920-D50C43C5EA0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C94C43-08B4-44F2-BC32-4C7FC4B27F9F}"/>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73" name="楕円 72">
          <a:extLst>
            <a:ext uri="{FF2B5EF4-FFF2-40B4-BE49-F238E27FC236}">
              <a16:creationId xmlns:a16="http://schemas.microsoft.com/office/drawing/2014/main" id="{553A621F-6289-459D-A051-1605155B0031}"/>
            </a:ext>
          </a:extLst>
        </xdr:cNvPr>
        <xdr:cNvSpPr/>
      </xdr:nvSpPr>
      <xdr:spPr>
        <a:xfrm>
          <a:off x="4124325" y="61842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91D225CA-644A-4347-BA1D-2DD18A91D0ED}"/>
            </a:ext>
          </a:extLst>
        </xdr:cNvPr>
        <xdr:cNvSpPr txBox="1"/>
      </xdr:nvSpPr>
      <xdr:spPr>
        <a:xfrm>
          <a:off x="4219575" y="61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5" name="楕円 74">
          <a:extLst>
            <a:ext uri="{FF2B5EF4-FFF2-40B4-BE49-F238E27FC236}">
              <a16:creationId xmlns:a16="http://schemas.microsoft.com/office/drawing/2014/main" id="{C5493949-0EFD-45D1-8DEA-E4E6917D3079}"/>
            </a:ext>
          </a:extLst>
        </xdr:cNvPr>
        <xdr:cNvSpPr/>
      </xdr:nvSpPr>
      <xdr:spPr>
        <a:xfrm>
          <a:off x="3381375" y="6160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72390</xdr:rowOff>
    </xdr:to>
    <xdr:cxnSp macro="">
      <xdr:nvCxnSpPr>
        <xdr:cNvPr id="76" name="直線コネクタ 75">
          <a:extLst>
            <a:ext uri="{FF2B5EF4-FFF2-40B4-BE49-F238E27FC236}">
              <a16:creationId xmlns:a16="http://schemas.microsoft.com/office/drawing/2014/main" id="{3A094100-9CB7-4F6B-8730-BF82EE1BED2E}"/>
            </a:ext>
          </a:extLst>
        </xdr:cNvPr>
        <xdr:cNvCxnSpPr/>
      </xdr:nvCxnSpPr>
      <xdr:spPr>
        <a:xfrm>
          <a:off x="3429000" y="6207760"/>
          <a:ext cx="7524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135890</xdr:rowOff>
    </xdr:from>
    <xdr:to>
      <xdr:col>15</xdr:col>
      <xdr:colOff>101600</xdr:colOff>
      <xdr:row>38</xdr:row>
      <xdr:rowOff>66040</xdr:rowOff>
    </xdr:to>
    <xdr:sp macro="" textlink="">
      <xdr:nvSpPr>
        <xdr:cNvPr id="77" name="楕円 76">
          <a:extLst>
            <a:ext uri="{FF2B5EF4-FFF2-40B4-BE49-F238E27FC236}">
              <a16:creationId xmlns:a16="http://schemas.microsoft.com/office/drawing/2014/main" id="{97B04B89-597E-4C6E-A14A-41F6C9B751C8}"/>
            </a:ext>
          </a:extLst>
        </xdr:cNvPr>
        <xdr:cNvSpPr/>
      </xdr:nvSpPr>
      <xdr:spPr>
        <a:xfrm>
          <a:off x="2571750" y="6136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41910</xdr:rowOff>
    </xdr:to>
    <xdr:cxnSp macro="">
      <xdr:nvCxnSpPr>
        <xdr:cNvPr id="78" name="直線コネクタ 77">
          <a:extLst>
            <a:ext uri="{FF2B5EF4-FFF2-40B4-BE49-F238E27FC236}">
              <a16:creationId xmlns:a16="http://schemas.microsoft.com/office/drawing/2014/main" id="{901C98F1-13CA-4B94-A1D3-A53CEBE5A0E3}"/>
            </a:ext>
          </a:extLst>
        </xdr:cNvPr>
        <xdr:cNvCxnSpPr/>
      </xdr:nvCxnSpPr>
      <xdr:spPr>
        <a:xfrm>
          <a:off x="2619375" y="6174740"/>
          <a:ext cx="80962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113030</xdr:rowOff>
    </xdr:from>
    <xdr:to>
      <xdr:col>10</xdr:col>
      <xdr:colOff>165100</xdr:colOff>
      <xdr:row>38</xdr:row>
      <xdr:rowOff>43180</xdr:rowOff>
    </xdr:to>
    <xdr:sp macro="" textlink="">
      <xdr:nvSpPr>
        <xdr:cNvPr id="79" name="楕円 78">
          <a:extLst>
            <a:ext uri="{FF2B5EF4-FFF2-40B4-BE49-F238E27FC236}">
              <a16:creationId xmlns:a16="http://schemas.microsoft.com/office/drawing/2014/main" id="{D4501841-D2A7-4FB9-9664-8A9ABE975806}"/>
            </a:ext>
          </a:extLst>
        </xdr:cNvPr>
        <xdr:cNvSpPr/>
      </xdr:nvSpPr>
      <xdr:spPr>
        <a:xfrm>
          <a:off x="1781175" y="6113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163830</xdr:rowOff>
    </xdr:from>
    <xdr:to>
      <xdr:col>15</xdr:col>
      <xdr:colOff>50800</xdr:colOff>
      <xdr:row>38</xdr:row>
      <xdr:rowOff>15240</xdr:rowOff>
    </xdr:to>
    <xdr:cxnSp macro="">
      <xdr:nvCxnSpPr>
        <xdr:cNvPr id="80" name="直線コネクタ 79">
          <a:extLst>
            <a:ext uri="{FF2B5EF4-FFF2-40B4-BE49-F238E27FC236}">
              <a16:creationId xmlns:a16="http://schemas.microsoft.com/office/drawing/2014/main" id="{3FA5945A-9149-4576-A4FF-546A9087EDBC}"/>
            </a:ext>
          </a:extLst>
        </xdr:cNvPr>
        <xdr:cNvCxnSpPr/>
      </xdr:nvCxnSpPr>
      <xdr:spPr>
        <a:xfrm>
          <a:off x="1828800" y="6161405"/>
          <a:ext cx="7905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1" name="n_1aveValue【道路】&#10;有形固定資産減価償却率">
          <a:extLst>
            <a:ext uri="{FF2B5EF4-FFF2-40B4-BE49-F238E27FC236}">
              <a16:creationId xmlns:a16="http://schemas.microsoft.com/office/drawing/2014/main" id="{065A61A6-67A9-4544-B0C6-A5B3FEDF9104}"/>
            </a:ext>
          </a:extLst>
        </xdr:cNvPr>
        <xdr:cNvSpPr txBox="1"/>
      </xdr:nvSpPr>
      <xdr:spPr>
        <a:xfrm>
          <a:off x="32391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2" name="n_2aveValue【道路】&#10;有形固定資産減価償却率">
          <a:extLst>
            <a:ext uri="{FF2B5EF4-FFF2-40B4-BE49-F238E27FC236}">
              <a16:creationId xmlns:a16="http://schemas.microsoft.com/office/drawing/2014/main" id="{EA34C146-8D25-421C-92A8-A1EB82C22CB2}"/>
            </a:ext>
          </a:extLst>
        </xdr:cNvPr>
        <xdr:cNvSpPr txBox="1"/>
      </xdr:nvSpPr>
      <xdr:spPr>
        <a:xfrm>
          <a:off x="2439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3" name="n_3aveValue【道路】&#10;有形固定資産減価償却率">
          <a:extLst>
            <a:ext uri="{FF2B5EF4-FFF2-40B4-BE49-F238E27FC236}">
              <a16:creationId xmlns:a16="http://schemas.microsoft.com/office/drawing/2014/main" id="{6E4131E8-AEE0-4345-847B-96A1945D5BB6}"/>
            </a:ext>
          </a:extLst>
        </xdr:cNvPr>
        <xdr:cNvSpPr txBox="1"/>
      </xdr:nvSpPr>
      <xdr:spPr>
        <a:xfrm>
          <a:off x="1648469" y="6266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72ADECA0-A36D-4BBB-8084-3A07019FE4B0}"/>
            </a:ext>
          </a:extLst>
        </xdr:cNvPr>
        <xdr:cNvSpPr txBox="1"/>
      </xdr:nvSpPr>
      <xdr:spPr>
        <a:xfrm>
          <a:off x="848369"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5" name="n_1mainValue【道路】&#10;有形固定資産減価償却率">
          <a:extLst>
            <a:ext uri="{FF2B5EF4-FFF2-40B4-BE49-F238E27FC236}">
              <a16:creationId xmlns:a16="http://schemas.microsoft.com/office/drawing/2014/main" id="{D7CA7CE0-2235-4C1C-B69A-5D2E9DB2776C}"/>
            </a:ext>
          </a:extLst>
        </xdr:cNvPr>
        <xdr:cNvSpPr txBox="1"/>
      </xdr:nvSpPr>
      <xdr:spPr>
        <a:xfrm>
          <a:off x="32391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82567</xdr:rowOff>
    </xdr:from>
    <xdr:ext cx="405111" cy="259045"/>
    <xdr:sp macro="" textlink="">
      <xdr:nvSpPr>
        <xdr:cNvPr id="86" name="n_2mainValue【道路】&#10;有形固定資産減価償却率">
          <a:extLst>
            <a:ext uri="{FF2B5EF4-FFF2-40B4-BE49-F238E27FC236}">
              <a16:creationId xmlns:a16="http://schemas.microsoft.com/office/drawing/2014/main" id="{98761A26-B748-407C-8C4C-3F074A6594B6}"/>
            </a:ext>
          </a:extLst>
        </xdr:cNvPr>
        <xdr:cNvSpPr txBox="1"/>
      </xdr:nvSpPr>
      <xdr:spPr>
        <a:xfrm>
          <a:off x="24390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7" name="n_3mainValue【道路】&#10;有形固定資産減価償却率">
          <a:extLst>
            <a:ext uri="{FF2B5EF4-FFF2-40B4-BE49-F238E27FC236}">
              <a16:creationId xmlns:a16="http://schemas.microsoft.com/office/drawing/2014/main" id="{117B4506-23AF-49E9-98D5-909932EE479C}"/>
            </a:ext>
          </a:extLst>
        </xdr:cNvPr>
        <xdr:cNvSpPr txBox="1"/>
      </xdr:nvSpPr>
      <xdr:spPr>
        <a:xfrm>
          <a:off x="16484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4AF8FB2D-53ED-4E96-A979-7F650DA7B52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392FDC2-8C25-4C80-B3C8-95A4464BCAD0}"/>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A5897A59-5E25-4016-A632-0FF27AEE11A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303A3ABA-FD74-4B02-B7CE-6352126732D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85ABB99-0E0D-475C-B705-4BAF621BF20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C801A1C1-4740-4C29-9F5B-3FF90AB590F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F77F30EE-CA62-4828-87E6-94C98AB12FF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458F85C6-114B-4D27-8C96-C5C5B84A7A1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72AAA6C8-C484-4C76-A0C4-EC0709652F8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AEF27106-6B20-4D75-8A63-9B515D0E481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60203465-DA54-4196-8CA1-B8871B9AD41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F3488420-07E7-4661-975B-70F7C7058255}"/>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E46AF015-537D-4149-A7AD-DBFD0B380C5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FDA4EA06-D7F8-4A46-8800-70E5B13C39C8}"/>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5AFD1D66-5E5B-4E4E-9708-F7677FE665ED}"/>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15E8DAF5-63A4-4818-BFD4-7316ED27237E}"/>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84AC2C82-80D9-4D8A-915F-231D6F5ACAB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6140AF8D-8C60-4D31-83D1-0AE9772D9961}"/>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77ABB1F2-74E2-4A34-96F5-59E598E5ED6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B1855D1C-BCD1-4053-8EEA-7F21480CFF86}"/>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7658C92-8B19-4102-A6C1-FCDCDB69E73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A2D1F51D-A2A1-44C2-842E-F76AABED1846}"/>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59DA48F-2BA0-4DCB-9065-B847A0BC4150}"/>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1" name="直線コネクタ 110">
          <a:extLst>
            <a:ext uri="{FF2B5EF4-FFF2-40B4-BE49-F238E27FC236}">
              <a16:creationId xmlns:a16="http://schemas.microsoft.com/office/drawing/2014/main" id="{46A4F9E4-9C53-449F-8F33-8E5560104CC0}"/>
            </a:ext>
          </a:extLst>
        </xdr:cNvPr>
        <xdr:cNvCxnSpPr/>
      </xdr:nvCxnSpPr>
      <xdr:spPr>
        <a:xfrm flipV="1">
          <a:off x="9429115" y="5308536"/>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2" name="【道路】&#10;一人当たり延長最小値テキスト">
          <a:extLst>
            <a:ext uri="{FF2B5EF4-FFF2-40B4-BE49-F238E27FC236}">
              <a16:creationId xmlns:a16="http://schemas.microsoft.com/office/drawing/2014/main" id="{F429E361-7016-4295-BF94-18011807DAB8}"/>
            </a:ext>
          </a:extLst>
        </xdr:cNvPr>
        <xdr:cNvSpPr txBox="1"/>
      </xdr:nvSpPr>
      <xdr:spPr>
        <a:xfrm>
          <a:off x="9467850" y="6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3" name="直線コネクタ 112">
          <a:extLst>
            <a:ext uri="{FF2B5EF4-FFF2-40B4-BE49-F238E27FC236}">
              <a16:creationId xmlns:a16="http://schemas.microsoft.com/office/drawing/2014/main" id="{F0EE5E60-C8E3-4524-8182-27099B28DCE2}"/>
            </a:ext>
          </a:extLst>
        </xdr:cNvPr>
        <xdr:cNvCxnSpPr/>
      </xdr:nvCxnSpPr>
      <xdr:spPr>
        <a:xfrm>
          <a:off x="9363075" y="68104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4" name="【道路】&#10;一人当たり延長最大値テキスト">
          <a:extLst>
            <a:ext uri="{FF2B5EF4-FFF2-40B4-BE49-F238E27FC236}">
              <a16:creationId xmlns:a16="http://schemas.microsoft.com/office/drawing/2014/main" id="{89867414-C7DA-47A7-9C81-0775DFFD0E72}"/>
            </a:ext>
          </a:extLst>
        </xdr:cNvPr>
        <xdr:cNvSpPr txBox="1"/>
      </xdr:nvSpPr>
      <xdr:spPr>
        <a:xfrm>
          <a:off x="9467850" y="509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5" name="直線コネクタ 114">
          <a:extLst>
            <a:ext uri="{FF2B5EF4-FFF2-40B4-BE49-F238E27FC236}">
              <a16:creationId xmlns:a16="http://schemas.microsoft.com/office/drawing/2014/main" id="{D4BDB77D-C0D4-47F1-943C-368A3727DBC2}"/>
            </a:ext>
          </a:extLst>
        </xdr:cNvPr>
        <xdr:cNvCxnSpPr/>
      </xdr:nvCxnSpPr>
      <xdr:spPr>
        <a:xfrm>
          <a:off x="9363075" y="5308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6" name="【道路】&#10;一人当たり延長平均値テキスト">
          <a:extLst>
            <a:ext uri="{FF2B5EF4-FFF2-40B4-BE49-F238E27FC236}">
              <a16:creationId xmlns:a16="http://schemas.microsoft.com/office/drawing/2014/main" id="{0F97078A-E876-4B21-A9C7-A88D1D005A1F}"/>
            </a:ext>
          </a:extLst>
        </xdr:cNvPr>
        <xdr:cNvSpPr txBox="1"/>
      </xdr:nvSpPr>
      <xdr:spPr>
        <a:xfrm>
          <a:off x="9467850" y="637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7" name="フローチャート: 判断 116">
          <a:extLst>
            <a:ext uri="{FF2B5EF4-FFF2-40B4-BE49-F238E27FC236}">
              <a16:creationId xmlns:a16="http://schemas.microsoft.com/office/drawing/2014/main" id="{2960EAAC-6B24-4998-BBBC-0079777FCD0E}"/>
            </a:ext>
          </a:extLst>
        </xdr:cNvPr>
        <xdr:cNvSpPr/>
      </xdr:nvSpPr>
      <xdr:spPr>
        <a:xfrm>
          <a:off x="9401175" y="64008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8" name="フローチャート: 判断 117">
          <a:extLst>
            <a:ext uri="{FF2B5EF4-FFF2-40B4-BE49-F238E27FC236}">
              <a16:creationId xmlns:a16="http://schemas.microsoft.com/office/drawing/2014/main" id="{3A1F7531-FA00-4828-BA44-DB0254BAC2A4}"/>
            </a:ext>
          </a:extLst>
        </xdr:cNvPr>
        <xdr:cNvSpPr/>
      </xdr:nvSpPr>
      <xdr:spPr>
        <a:xfrm>
          <a:off x="8639175" y="64121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9" name="フローチャート: 判断 118">
          <a:extLst>
            <a:ext uri="{FF2B5EF4-FFF2-40B4-BE49-F238E27FC236}">
              <a16:creationId xmlns:a16="http://schemas.microsoft.com/office/drawing/2014/main" id="{20EC32BE-B785-40AB-9FD0-EE68AEB62337}"/>
            </a:ext>
          </a:extLst>
        </xdr:cNvPr>
        <xdr:cNvSpPr/>
      </xdr:nvSpPr>
      <xdr:spPr>
        <a:xfrm>
          <a:off x="7839075" y="6417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0" name="フローチャート: 判断 119">
          <a:extLst>
            <a:ext uri="{FF2B5EF4-FFF2-40B4-BE49-F238E27FC236}">
              <a16:creationId xmlns:a16="http://schemas.microsoft.com/office/drawing/2014/main" id="{B46A6728-CF5F-459A-8CAA-E1C1347BE670}"/>
            </a:ext>
          </a:extLst>
        </xdr:cNvPr>
        <xdr:cNvSpPr/>
      </xdr:nvSpPr>
      <xdr:spPr>
        <a:xfrm>
          <a:off x="7029450" y="64289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1" name="フローチャート: 判断 120">
          <a:extLst>
            <a:ext uri="{FF2B5EF4-FFF2-40B4-BE49-F238E27FC236}">
              <a16:creationId xmlns:a16="http://schemas.microsoft.com/office/drawing/2014/main" id="{117C8326-F73D-4508-8684-8FB222B6F48F}"/>
            </a:ext>
          </a:extLst>
        </xdr:cNvPr>
        <xdr:cNvSpPr/>
      </xdr:nvSpPr>
      <xdr:spPr>
        <a:xfrm>
          <a:off x="6238875" y="64290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73E714D-7A8D-4396-B0EA-06D4DBBF7500}"/>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B6EC850-31E5-48B9-9DE9-4BE19D1F28B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6F7A584-E130-4F41-8FBE-5638D57788A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BE87B49-135F-40C9-B73F-63AA6C82495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DEFA76-20F5-4286-B297-9AA6B0845F4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21336</xdr:rowOff>
    </xdr:from>
    <xdr:to>
      <xdr:col>55</xdr:col>
      <xdr:colOff>50800</xdr:colOff>
      <xdr:row>38</xdr:row>
      <xdr:rowOff>122936</xdr:rowOff>
    </xdr:to>
    <xdr:sp macro="" textlink="">
      <xdr:nvSpPr>
        <xdr:cNvPr id="127" name="楕円 126">
          <a:extLst>
            <a:ext uri="{FF2B5EF4-FFF2-40B4-BE49-F238E27FC236}">
              <a16:creationId xmlns:a16="http://schemas.microsoft.com/office/drawing/2014/main" id="{AD5C3C92-5B11-41CA-B709-1602EEC8F540}"/>
            </a:ext>
          </a:extLst>
        </xdr:cNvPr>
        <xdr:cNvSpPr/>
      </xdr:nvSpPr>
      <xdr:spPr>
        <a:xfrm>
          <a:off x="9401175" y="618401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44213</xdr:rowOff>
    </xdr:from>
    <xdr:ext cx="534377" cy="259045"/>
    <xdr:sp macro="" textlink="">
      <xdr:nvSpPr>
        <xdr:cNvPr id="128" name="【道路】&#10;一人当たり延長該当値テキスト">
          <a:extLst>
            <a:ext uri="{FF2B5EF4-FFF2-40B4-BE49-F238E27FC236}">
              <a16:creationId xmlns:a16="http://schemas.microsoft.com/office/drawing/2014/main" id="{A6DA5B3A-FF0E-438F-9ACA-37DBEC4B92B8}"/>
            </a:ext>
          </a:extLst>
        </xdr:cNvPr>
        <xdr:cNvSpPr txBox="1"/>
      </xdr:nvSpPr>
      <xdr:spPr>
        <a:xfrm>
          <a:off x="9467850"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32233</xdr:rowOff>
    </xdr:from>
    <xdr:to>
      <xdr:col>50</xdr:col>
      <xdr:colOff>165100</xdr:colOff>
      <xdr:row>38</xdr:row>
      <xdr:rowOff>133833</xdr:rowOff>
    </xdr:to>
    <xdr:sp macro="" textlink="">
      <xdr:nvSpPr>
        <xdr:cNvPr id="129" name="楕円 128">
          <a:extLst>
            <a:ext uri="{FF2B5EF4-FFF2-40B4-BE49-F238E27FC236}">
              <a16:creationId xmlns:a16="http://schemas.microsoft.com/office/drawing/2014/main" id="{C48EE4D3-3E3A-4C33-A9D2-B7A2F6A50018}"/>
            </a:ext>
          </a:extLst>
        </xdr:cNvPr>
        <xdr:cNvSpPr/>
      </xdr:nvSpPr>
      <xdr:spPr>
        <a:xfrm>
          <a:off x="8639175" y="619173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72136</xdr:rowOff>
    </xdr:from>
    <xdr:to>
      <xdr:col>55</xdr:col>
      <xdr:colOff>0</xdr:colOff>
      <xdr:row>38</xdr:row>
      <xdr:rowOff>83033</xdr:rowOff>
    </xdr:to>
    <xdr:cxnSp macro="">
      <xdr:nvCxnSpPr>
        <xdr:cNvPr id="130" name="直線コネクタ 129">
          <a:extLst>
            <a:ext uri="{FF2B5EF4-FFF2-40B4-BE49-F238E27FC236}">
              <a16:creationId xmlns:a16="http://schemas.microsoft.com/office/drawing/2014/main" id="{51AF2742-906D-44B4-AE94-7E5E458A3343}"/>
            </a:ext>
          </a:extLst>
        </xdr:cNvPr>
        <xdr:cNvCxnSpPr/>
      </xdr:nvCxnSpPr>
      <xdr:spPr>
        <a:xfrm flipV="1">
          <a:off x="8686800" y="6231636"/>
          <a:ext cx="74295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43472</xdr:rowOff>
    </xdr:from>
    <xdr:to>
      <xdr:col>46</xdr:col>
      <xdr:colOff>38100</xdr:colOff>
      <xdr:row>38</xdr:row>
      <xdr:rowOff>145072</xdr:rowOff>
    </xdr:to>
    <xdr:sp macro="" textlink="">
      <xdr:nvSpPr>
        <xdr:cNvPr id="131" name="楕円 130">
          <a:extLst>
            <a:ext uri="{FF2B5EF4-FFF2-40B4-BE49-F238E27FC236}">
              <a16:creationId xmlns:a16="http://schemas.microsoft.com/office/drawing/2014/main" id="{83FA8484-DAB2-424F-87D9-EC37CB63D428}"/>
            </a:ext>
          </a:extLst>
        </xdr:cNvPr>
        <xdr:cNvSpPr/>
      </xdr:nvSpPr>
      <xdr:spPr>
        <a:xfrm>
          <a:off x="7839075" y="62093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83033</xdr:rowOff>
    </xdr:from>
    <xdr:to>
      <xdr:col>50</xdr:col>
      <xdr:colOff>114300</xdr:colOff>
      <xdr:row>38</xdr:row>
      <xdr:rowOff>94272</xdr:rowOff>
    </xdr:to>
    <xdr:cxnSp macro="">
      <xdr:nvCxnSpPr>
        <xdr:cNvPr id="132" name="直線コネクタ 131">
          <a:extLst>
            <a:ext uri="{FF2B5EF4-FFF2-40B4-BE49-F238E27FC236}">
              <a16:creationId xmlns:a16="http://schemas.microsoft.com/office/drawing/2014/main" id="{59A2CFFE-1152-4242-8B48-853C567D8947}"/>
            </a:ext>
          </a:extLst>
        </xdr:cNvPr>
        <xdr:cNvCxnSpPr/>
      </xdr:nvCxnSpPr>
      <xdr:spPr>
        <a:xfrm flipV="1">
          <a:off x="7886700" y="6248883"/>
          <a:ext cx="8001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51029</xdr:rowOff>
    </xdr:from>
    <xdr:to>
      <xdr:col>41</xdr:col>
      <xdr:colOff>101600</xdr:colOff>
      <xdr:row>38</xdr:row>
      <xdr:rowOff>152629</xdr:rowOff>
    </xdr:to>
    <xdr:sp macro="" textlink="">
      <xdr:nvSpPr>
        <xdr:cNvPr id="133" name="楕円 132">
          <a:extLst>
            <a:ext uri="{FF2B5EF4-FFF2-40B4-BE49-F238E27FC236}">
              <a16:creationId xmlns:a16="http://schemas.microsoft.com/office/drawing/2014/main" id="{A994032E-9409-4301-984A-B0CB90A89578}"/>
            </a:ext>
          </a:extLst>
        </xdr:cNvPr>
        <xdr:cNvSpPr/>
      </xdr:nvSpPr>
      <xdr:spPr>
        <a:xfrm>
          <a:off x="7029450" y="62105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94272</xdr:rowOff>
    </xdr:from>
    <xdr:to>
      <xdr:col>45</xdr:col>
      <xdr:colOff>177800</xdr:colOff>
      <xdr:row>38</xdr:row>
      <xdr:rowOff>101829</xdr:rowOff>
    </xdr:to>
    <xdr:cxnSp macro="">
      <xdr:nvCxnSpPr>
        <xdr:cNvPr id="134" name="直線コネクタ 133">
          <a:extLst>
            <a:ext uri="{FF2B5EF4-FFF2-40B4-BE49-F238E27FC236}">
              <a16:creationId xmlns:a16="http://schemas.microsoft.com/office/drawing/2014/main" id="{C1CD4202-BB12-4C23-86AD-CACE9C0FEA97}"/>
            </a:ext>
          </a:extLst>
        </xdr:cNvPr>
        <xdr:cNvCxnSpPr/>
      </xdr:nvCxnSpPr>
      <xdr:spPr>
        <a:xfrm flipV="1">
          <a:off x="7077075" y="6256947"/>
          <a:ext cx="809625"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35" name="n_1aveValue【道路】&#10;一人当たり延長">
          <a:extLst>
            <a:ext uri="{FF2B5EF4-FFF2-40B4-BE49-F238E27FC236}">
              <a16:creationId xmlns:a16="http://schemas.microsoft.com/office/drawing/2014/main" id="{BEEF3DC0-DD67-42F3-9056-67D88D73F68A}"/>
            </a:ext>
          </a:extLst>
        </xdr:cNvPr>
        <xdr:cNvSpPr txBox="1"/>
      </xdr:nvSpPr>
      <xdr:spPr>
        <a:xfrm>
          <a:off x="8429136" y="64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36" name="n_2aveValue【道路】&#10;一人当たり延長">
          <a:extLst>
            <a:ext uri="{FF2B5EF4-FFF2-40B4-BE49-F238E27FC236}">
              <a16:creationId xmlns:a16="http://schemas.microsoft.com/office/drawing/2014/main" id="{C6A0EF7C-E92D-4A19-A779-C3CDA98C1B07}"/>
            </a:ext>
          </a:extLst>
        </xdr:cNvPr>
        <xdr:cNvSpPr txBox="1"/>
      </xdr:nvSpPr>
      <xdr:spPr>
        <a:xfrm>
          <a:off x="7648086" y="649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37" name="n_3aveValue【道路】&#10;一人当たり延長">
          <a:extLst>
            <a:ext uri="{FF2B5EF4-FFF2-40B4-BE49-F238E27FC236}">
              <a16:creationId xmlns:a16="http://schemas.microsoft.com/office/drawing/2014/main" id="{4F6C9E4F-1EE6-4FEA-B5EF-8072B7D8F73C}"/>
            </a:ext>
          </a:extLst>
        </xdr:cNvPr>
        <xdr:cNvSpPr txBox="1"/>
      </xdr:nvSpPr>
      <xdr:spPr>
        <a:xfrm>
          <a:off x="6847986" y="65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38" name="n_4aveValue【道路】&#10;一人当たり延長">
          <a:extLst>
            <a:ext uri="{FF2B5EF4-FFF2-40B4-BE49-F238E27FC236}">
              <a16:creationId xmlns:a16="http://schemas.microsoft.com/office/drawing/2014/main" id="{74D2BD30-94A8-42F8-88BC-9C3BE28BAB19}"/>
            </a:ext>
          </a:extLst>
        </xdr:cNvPr>
        <xdr:cNvSpPr txBox="1"/>
      </xdr:nvSpPr>
      <xdr:spPr>
        <a:xfrm>
          <a:off x="6038361" y="620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150360</xdr:rowOff>
    </xdr:from>
    <xdr:ext cx="534377" cy="259045"/>
    <xdr:sp macro="" textlink="">
      <xdr:nvSpPr>
        <xdr:cNvPr id="139" name="n_1mainValue【道路】&#10;一人当たり延長">
          <a:extLst>
            <a:ext uri="{FF2B5EF4-FFF2-40B4-BE49-F238E27FC236}">
              <a16:creationId xmlns:a16="http://schemas.microsoft.com/office/drawing/2014/main" id="{4538AD56-AA59-4576-B927-8FDB3DF8A5F9}"/>
            </a:ext>
          </a:extLst>
        </xdr:cNvPr>
        <xdr:cNvSpPr txBox="1"/>
      </xdr:nvSpPr>
      <xdr:spPr>
        <a:xfrm>
          <a:off x="8429136" y="59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161599</xdr:rowOff>
    </xdr:from>
    <xdr:ext cx="534377" cy="259045"/>
    <xdr:sp macro="" textlink="">
      <xdr:nvSpPr>
        <xdr:cNvPr id="140" name="n_2mainValue【道路】&#10;一人当たり延長">
          <a:extLst>
            <a:ext uri="{FF2B5EF4-FFF2-40B4-BE49-F238E27FC236}">
              <a16:creationId xmlns:a16="http://schemas.microsoft.com/office/drawing/2014/main" id="{58FB55D1-89E9-4C43-B811-60320E37200F}"/>
            </a:ext>
          </a:extLst>
        </xdr:cNvPr>
        <xdr:cNvSpPr txBox="1"/>
      </xdr:nvSpPr>
      <xdr:spPr>
        <a:xfrm>
          <a:off x="7648086" y="600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169156</xdr:rowOff>
    </xdr:from>
    <xdr:ext cx="534377" cy="259045"/>
    <xdr:sp macro="" textlink="">
      <xdr:nvSpPr>
        <xdr:cNvPr id="141" name="n_3mainValue【道路】&#10;一人当たり延長">
          <a:extLst>
            <a:ext uri="{FF2B5EF4-FFF2-40B4-BE49-F238E27FC236}">
              <a16:creationId xmlns:a16="http://schemas.microsoft.com/office/drawing/2014/main" id="{381C3E10-1029-4868-B412-738FAFB71EE7}"/>
            </a:ext>
          </a:extLst>
        </xdr:cNvPr>
        <xdr:cNvSpPr txBox="1"/>
      </xdr:nvSpPr>
      <xdr:spPr>
        <a:xfrm>
          <a:off x="6847986" y="59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60601D37-F090-4CF2-813D-AB2D12F48F3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6BC3FB7D-233F-4540-807E-3E3F6724565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960434EE-BE2E-48EA-9206-FB8970B75D2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E5646F3E-A3FF-48E0-90D4-1FAE52EDBE76}"/>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86C2E0BF-9CF8-4225-A3E7-80FF4345391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1127D074-0ACF-4546-B254-DADC13BF0C0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98F8430-7F00-4BBF-B918-204FAB1EC8C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DBA5A847-672B-4739-BEED-0D5FF7CB7CA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43AD2194-2146-45D9-AFD2-E9FEF17FC13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361DABC4-6B4E-4FE8-B4BF-2097E68FF86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B93A2590-2C9A-4E61-B69B-9754B6F86B2A}"/>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FB563869-12AF-448C-BFDB-CD2FA4CFD8ED}"/>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D0305956-A132-45E0-BA95-CFDFA2DF6672}"/>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E97168D6-DE15-499C-A934-592C1D9DD218}"/>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A3D786BD-E97D-4FFA-9593-3AB1E52B6C3F}"/>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9A77B5BB-A259-437D-904C-52DC0F0616EC}"/>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BE4E657-FD96-4490-8793-852BF90BEC63}"/>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EFE684AD-8E9A-40BA-8E8F-AB79A4D63C0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C4361ABB-95B8-433A-B478-788FD7A239C8}"/>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E479373C-261B-48E4-99C0-DE53B919554A}"/>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5A6DCDE1-4054-4980-A7D2-3DF8771EB22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F5B298C1-14F7-49A2-9241-68D17647A724}"/>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29EA3B73-46AA-4685-80B4-E02BC2EDB5F9}"/>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69718B9-FC3F-46A8-B9DF-AF4297C6368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A6578CA7-5B70-4920-B921-1F62EBCF922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67" name="直線コネクタ 166">
          <a:extLst>
            <a:ext uri="{FF2B5EF4-FFF2-40B4-BE49-F238E27FC236}">
              <a16:creationId xmlns:a16="http://schemas.microsoft.com/office/drawing/2014/main" id="{58C80163-4279-41D1-92AF-6CCDC9E30867}"/>
            </a:ext>
          </a:extLst>
        </xdr:cNvPr>
        <xdr:cNvCxnSpPr/>
      </xdr:nvCxnSpPr>
      <xdr:spPr>
        <a:xfrm flipV="1">
          <a:off x="4180840" y="903133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678FCE72-6788-4197-ADBF-EB94B81F6793}"/>
            </a:ext>
          </a:extLst>
        </xdr:cNvPr>
        <xdr:cNvSpPr txBox="1"/>
      </xdr:nvSpPr>
      <xdr:spPr>
        <a:xfrm>
          <a:off x="4219575"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69" name="直線コネクタ 168">
          <a:extLst>
            <a:ext uri="{FF2B5EF4-FFF2-40B4-BE49-F238E27FC236}">
              <a16:creationId xmlns:a16="http://schemas.microsoft.com/office/drawing/2014/main" id="{6DCBBF11-EE4A-4871-B90C-E149461A2641}"/>
            </a:ext>
          </a:extLst>
        </xdr:cNvPr>
        <xdr:cNvCxnSpPr/>
      </xdr:nvCxnSpPr>
      <xdr:spPr>
        <a:xfrm>
          <a:off x="4105275" y="1036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F46B3D3A-BAB5-4C33-B9B3-40259BDFBB06}"/>
            </a:ext>
          </a:extLst>
        </xdr:cNvPr>
        <xdr:cNvSpPr txBox="1"/>
      </xdr:nvSpPr>
      <xdr:spPr>
        <a:xfrm>
          <a:off x="4219575" y="8819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FC2D4375-6176-4D17-A168-22170CC26406}"/>
            </a:ext>
          </a:extLst>
        </xdr:cNvPr>
        <xdr:cNvCxnSpPr/>
      </xdr:nvCxnSpPr>
      <xdr:spPr>
        <a:xfrm>
          <a:off x="4105275" y="9031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4CB0AE1-A972-4F7A-8716-8F78977162A8}"/>
            </a:ext>
          </a:extLst>
        </xdr:cNvPr>
        <xdr:cNvSpPr txBox="1"/>
      </xdr:nvSpPr>
      <xdr:spPr>
        <a:xfrm>
          <a:off x="4219575"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3" name="フローチャート: 判断 172">
          <a:extLst>
            <a:ext uri="{FF2B5EF4-FFF2-40B4-BE49-F238E27FC236}">
              <a16:creationId xmlns:a16="http://schemas.microsoft.com/office/drawing/2014/main" id="{465A4119-98D8-4C79-95CE-ED6E0EC6151B}"/>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74" name="フローチャート: 判断 173">
          <a:extLst>
            <a:ext uri="{FF2B5EF4-FFF2-40B4-BE49-F238E27FC236}">
              <a16:creationId xmlns:a16="http://schemas.microsoft.com/office/drawing/2014/main" id="{0363E5C5-4C5A-4EAE-8688-B7321715892B}"/>
            </a:ext>
          </a:extLst>
        </xdr:cNvPr>
        <xdr:cNvSpPr/>
      </xdr:nvSpPr>
      <xdr:spPr>
        <a:xfrm>
          <a:off x="3381375" y="9963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75" name="フローチャート: 判断 174">
          <a:extLst>
            <a:ext uri="{FF2B5EF4-FFF2-40B4-BE49-F238E27FC236}">
              <a16:creationId xmlns:a16="http://schemas.microsoft.com/office/drawing/2014/main" id="{B1366817-D776-4192-9DFD-7C901E8E2ECA}"/>
            </a:ext>
          </a:extLst>
        </xdr:cNvPr>
        <xdr:cNvSpPr/>
      </xdr:nvSpPr>
      <xdr:spPr>
        <a:xfrm>
          <a:off x="2571750" y="995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6" name="フローチャート: 判断 175">
          <a:extLst>
            <a:ext uri="{FF2B5EF4-FFF2-40B4-BE49-F238E27FC236}">
              <a16:creationId xmlns:a16="http://schemas.microsoft.com/office/drawing/2014/main" id="{B62F4CA4-8503-42B6-993C-AABBD7FDDDDB}"/>
            </a:ext>
          </a:extLst>
        </xdr:cNvPr>
        <xdr:cNvSpPr/>
      </xdr:nvSpPr>
      <xdr:spPr>
        <a:xfrm>
          <a:off x="1781175" y="99325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77" name="フローチャート: 判断 176">
          <a:extLst>
            <a:ext uri="{FF2B5EF4-FFF2-40B4-BE49-F238E27FC236}">
              <a16:creationId xmlns:a16="http://schemas.microsoft.com/office/drawing/2014/main" id="{758C7647-9F86-48D1-B9FB-87B14EF243E7}"/>
            </a:ext>
          </a:extLst>
        </xdr:cNvPr>
        <xdr:cNvSpPr/>
      </xdr:nvSpPr>
      <xdr:spPr>
        <a:xfrm>
          <a:off x="981075" y="99259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14BAD79-6391-453E-A9CD-0FD9F7C0A3B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8D9EEB9-19B1-4BF3-BFF3-A57A4ECAC7B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E5C0EF0-C929-4770-B607-25F7982A816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1D02D68-4223-43BA-A595-B959A8D9A09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FF7E68F-08E8-42D1-A1ED-844810EC1B0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3" name="楕円 182">
          <a:extLst>
            <a:ext uri="{FF2B5EF4-FFF2-40B4-BE49-F238E27FC236}">
              <a16:creationId xmlns:a16="http://schemas.microsoft.com/office/drawing/2014/main" id="{14A417C1-426E-4E6D-83E0-BF3868380E52}"/>
            </a:ext>
          </a:extLst>
        </xdr:cNvPr>
        <xdr:cNvSpPr/>
      </xdr:nvSpPr>
      <xdr:spPr>
        <a:xfrm>
          <a:off x="4124325" y="9857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4975C17-28E4-4CBE-AE4A-B42BADA83B12}"/>
            </a:ext>
          </a:extLst>
        </xdr:cNvPr>
        <xdr:cNvSpPr txBox="1"/>
      </xdr:nvSpPr>
      <xdr:spPr>
        <a:xfrm>
          <a:off x="4219575"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85" name="楕円 184">
          <a:extLst>
            <a:ext uri="{FF2B5EF4-FFF2-40B4-BE49-F238E27FC236}">
              <a16:creationId xmlns:a16="http://schemas.microsoft.com/office/drawing/2014/main" id="{1A471CE6-326D-40BA-BDF0-8CAE96DB3711}"/>
            </a:ext>
          </a:extLst>
        </xdr:cNvPr>
        <xdr:cNvSpPr/>
      </xdr:nvSpPr>
      <xdr:spPr>
        <a:xfrm>
          <a:off x="3381375" y="9837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11430</xdr:rowOff>
    </xdr:to>
    <xdr:cxnSp macro="">
      <xdr:nvCxnSpPr>
        <xdr:cNvPr id="186" name="直線コネクタ 185">
          <a:extLst>
            <a:ext uri="{FF2B5EF4-FFF2-40B4-BE49-F238E27FC236}">
              <a16:creationId xmlns:a16="http://schemas.microsoft.com/office/drawing/2014/main" id="{5CB855E6-5CE3-4005-9D44-B6B024BFD4F5}"/>
            </a:ext>
          </a:extLst>
        </xdr:cNvPr>
        <xdr:cNvCxnSpPr/>
      </xdr:nvCxnSpPr>
      <xdr:spPr>
        <a:xfrm>
          <a:off x="3429000" y="9885135"/>
          <a:ext cx="752475"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87" name="楕円 186">
          <a:extLst>
            <a:ext uri="{FF2B5EF4-FFF2-40B4-BE49-F238E27FC236}">
              <a16:creationId xmlns:a16="http://schemas.microsoft.com/office/drawing/2014/main" id="{2E9BD656-0467-4BD1-A4B4-118A9957DF20}"/>
            </a:ext>
          </a:extLst>
        </xdr:cNvPr>
        <xdr:cNvSpPr/>
      </xdr:nvSpPr>
      <xdr:spPr>
        <a:xfrm>
          <a:off x="2571750" y="9809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163285</xdr:rowOff>
    </xdr:to>
    <xdr:cxnSp macro="">
      <xdr:nvCxnSpPr>
        <xdr:cNvPr id="188" name="直線コネクタ 187">
          <a:extLst>
            <a:ext uri="{FF2B5EF4-FFF2-40B4-BE49-F238E27FC236}">
              <a16:creationId xmlns:a16="http://schemas.microsoft.com/office/drawing/2014/main" id="{DD7DDAC3-4660-49E2-AE2C-9FD5FC94D070}"/>
            </a:ext>
          </a:extLst>
        </xdr:cNvPr>
        <xdr:cNvCxnSpPr/>
      </xdr:nvCxnSpPr>
      <xdr:spPr>
        <a:xfrm>
          <a:off x="2619375" y="9866993"/>
          <a:ext cx="809625"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71665</xdr:rowOff>
    </xdr:from>
    <xdr:to>
      <xdr:col>10</xdr:col>
      <xdr:colOff>165100</xdr:colOff>
      <xdr:row>61</xdr:row>
      <xdr:rowOff>1815</xdr:rowOff>
    </xdr:to>
    <xdr:sp macro="" textlink="">
      <xdr:nvSpPr>
        <xdr:cNvPr id="189" name="楕円 188">
          <a:extLst>
            <a:ext uri="{FF2B5EF4-FFF2-40B4-BE49-F238E27FC236}">
              <a16:creationId xmlns:a16="http://schemas.microsoft.com/office/drawing/2014/main" id="{394625BC-7402-4038-B427-28937687A11C}"/>
            </a:ext>
          </a:extLst>
        </xdr:cNvPr>
        <xdr:cNvSpPr/>
      </xdr:nvSpPr>
      <xdr:spPr>
        <a:xfrm>
          <a:off x="1781175" y="9793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122465</xdr:rowOff>
    </xdr:from>
    <xdr:to>
      <xdr:col>15</xdr:col>
      <xdr:colOff>50800</xdr:colOff>
      <xdr:row>60</xdr:row>
      <xdr:rowOff>138793</xdr:rowOff>
    </xdr:to>
    <xdr:cxnSp macro="">
      <xdr:nvCxnSpPr>
        <xdr:cNvPr id="190" name="直線コネクタ 189">
          <a:extLst>
            <a:ext uri="{FF2B5EF4-FFF2-40B4-BE49-F238E27FC236}">
              <a16:creationId xmlns:a16="http://schemas.microsoft.com/office/drawing/2014/main" id="{8AEDB8B0-1394-457E-878E-B3E289C2EF9F}"/>
            </a:ext>
          </a:extLst>
        </xdr:cNvPr>
        <xdr:cNvCxnSpPr/>
      </xdr:nvCxnSpPr>
      <xdr:spPr>
        <a:xfrm>
          <a:off x="1828800" y="9850665"/>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4493B952-7AAA-47D0-8A2F-2BDBA08AD4C3}"/>
            </a:ext>
          </a:extLst>
        </xdr:cNvPr>
        <xdr:cNvSpPr txBox="1"/>
      </xdr:nvSpPr>
      <xdr:spPr>
        <a:xfrm>
          <a:off x="3239144" y="1004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9B615975-5BF8-4A51-802A-07CB874E2C49}"/>
            </a:ext>
          </a:extLst>
        </xdr:cNvPr>
        <xdr:cNvSpPr txBox="1"/>
      </xdr:nvSpPr>
      <xdr:spPr>
        <a:xfrm>
          <a:off x="2439044" y="1005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25FF9603-5110-4F5D-8D2A-FAB88477D71E}"/>
            </a:ext>
          </a:extLst>
        </xdr:cNvPr>
        <xdr:cNvSpPr txBox="1"/>
      </xdr:nvSpPr>
      <xdr:spPr>
        <a:xfrm>
          <a:off x="1648469" y="1003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55C3CB0A-6FB6-4E99-95A0-A24B2A77EDF5}"/>
            </a:ext>
          </a:extLst>
        </xdr:cNvPr>
        <xdr:cNvSpPr txBox="1"/>
      </xdr:nvSpPr>
      <xdr:spPr>
        <a:xfrm>
          <a:off x="848369" y="972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59162</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F760C076-AB5E-463A-958B-396443B52726}"/>
            </a:ext>
          </a:extLst>
        </xdr:cNvPr>
        <xdr:cNvSpPr txBox="1"/>
      </xdr:nvSpPr>
      <xdr:spPr>
        <a:xfrm>
          <a:off x="3239144" y="962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34670</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E0B5F69D-7A02-4CD2-9878-6003D27F63AC}"/>
            </a:ext>
          </a:extLst>
        </xdr:cNvPr>
        <xdr:cNvSpPr txBox="1"/>
      </xdr:nvSpPr>
      <xdr:spPr>
        <a:xfrm>
          <a:off x="2439044" y="959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9C87A1F8-E95A-4839-B3F7-C4CC323DBDA2}"/>
            </a:ext>
          </a:extLst>
        </xdr:cNvPr>
        <xdr:cNvSpPr txBox="1"/>
      </xdr:nvSpPr>
      <xdr:spPr>
        <a:xfrm>
          <a:off x="1648469" y="958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05DECE6-323C-46D4-808F-817AD409E7D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B4757715-0FDA-4285-81F4-C6ACA600265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FA8C049A-6950-40B0-880D-6C8E216A70F4}"/>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1B10F934-9937-48CA-A1C2-DD9041E89B1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A74A659D-99B4-4676-9FBC-C155FC77B1B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2CF3E6FB-96B5-4A6C-93BB-3C3A1E30F27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E8BA62AB-279F-40A2-BE3B-DB6558F9870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D60C3BDB-788A-43B3-8F50-2AAFB8399CD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58B4CF70-5841-4CA3-8DCE-7CA89EAB620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3308D619-1952-4C16-9995-8237D52393E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AF964349-4D5B-48D8-A1F7-A768DEE10D5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5B274FDF-8064-4A02-91C5-8A16555BC9A0}"/>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5C4EB774-F26B-4C4F-8AE9-6C35FBE2B461}"/>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F2A3B1D5-4489-4094-8AD3-291C189745AA}"/>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8885949C-4FC6-473A-88AC-4D3C5B402BC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6AE1B885-D04E-45B5-883B-95522E596F8E}"/>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CFCDB15F-895C-4835-ABC8-093D9DBEEF7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3609212C-D61A-4C2B-962E-7FB7FC1AEE73}"/>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1053DD2-A17E-4B67-81EB-18E94A53C48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A352D133-A9BC-47D7-BFEB-670D861F8C8E}"/>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118709C5-A9FF-4547-9428-26E97C7E40F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1C63F17E-A5ED-4B3D-82B3-7A79FF2E215E}"/>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A5724AB1-AF85-47D0-9341-8F3FB28878B8}"/>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21" name="直線コネクタ 220">
          <a:extLst>
            <a:ext uri="{FF2B5EF4-FFF2-40B4-BE49-F238E27FC236}">
              <a16:creationId xmlns:a16="http://schemas.microsoft.com/office/drawing/2014/main" id="{0A03689E-8B49-469F-BBE5-634FBDC62BB4}"/>
            </a:ext>
          </a:extLst>
        </xdr:cNvPr>
        <xdr:cNvCxnSpPr/>
      </xdr:nvCxnSpPr>
      <xdr:spPr>
        <a:xfrm flipV="1">
          <a:off x="9429115" y="9069133"/>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A152AD7A-2939-46E6-A4A5-F9A11B8A5BDF}"/>
            </a:ext>
          </a:extLst>
        </xdr:cNvPr>
        <xdr:cNvSpPr txBox="1"/>
      </xdr:nvSpPr>
      <xdr:spPr>
        <a:xfrm>
          <a:off x="9467850" y="104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23" name="直線コネクタ 222">
          <a:extLst>
            <a:ext uri="{FF2B5EF4-FFF2-40B4-BE49-F238E27FC236}">
              <a16:creationId xmlns:a16="http://schemas.microsoft.com/office/drawing/2014/main" id="{8B643A02-8382-48FB-9A0A-9502D4F7D624}"/>
            </a:ext>
          </a:extLst>
        </xdr:cNvPr>
        <xdr:cNvCxnSpPr/>
      </xdr:nvCxnSpPr>
      <xdr:spPr>
        <a:xfrm>
          <a:off x="9363075" y="10448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9837168F-926C-4984-9ACE-A0CBBBAE7020}"/>
            </a:ext>
          </a:extLst>
        </xdr:cNvPr>
        <xdr:cNvSpPr txBox="1"/>
      </xdr:nvSpPr>
      <xdr:spPr>
        <a:xfrm>
          <a:off x="9467850" y="8857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25" name="直線コネクタ 224">
          <a:extLst>
            <a:ext uri="{FF2B5EF4-FFF2-40B4-BE49-F238E27FC236}">
              <a16:creationId xmlns:a16="http://schemas.microsoft.com/office/drawing/2014/main" id="{7E06B93B-9AED-4167-A2AC-312398949EE9}"/>
            </a:ext>
          </a:extLst>
        </xdr:cNvPr>
        <xdr:cNvCxnSpPr/>
      </xdr:nvCxnSpPr>
      <xdr:spPr>
        <a:xfrm>
          <a:off x="9363075" y="90691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322B3828-1531-41C7-8E48-8565BD276B03}"/>
            </a:ext>
          </a:extLst>
        </xdr:cNvPr>
        <xdr:cNvSpPr txBox="1"/>
      </xdr:nvSpPr>
      <xdr:spPr>
        <a:xfrm>
          <a:off x="9467850" y="10189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27" name="フローチャート: 判断 226">
          <a:extLst>
            <a:ext uri="{FF2B5EF4-FFF2-40B4-BE49-F238E27FC236}">
              <a16:creationId xmlns:a16="http://schemas.microsoft.com/office/drawing/2014/main" id="{4EADF349-6927-4249-9B8C-67E840539618}"/>
            </a:ext>
          </a:extLst>
        </xdr:cNvPr>
        <xdr:cNvSpPr/>
      </xdr:nvSpPr>
      <xdr:spPr>
        <a:xfrm>
          <a:off x="9401175" y="1021155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28" name="フローチャート: 判断 227">
          <a:extLst>
            <a:ext uri="{FF2B5EF4-FFF2-40B4-BE49-F238E27FC236}">
              <a16:creationId xmlns:a16="http://schemas.microsoft.com/office/drawing/2014/main" id="{2763AFFC-BC93-433B-AF6E-8A42F3571296}"/>
            </a:ext>
          </a:extLst>
        </xdr:cNvPr>
        <xdr:cNvSpPr/>
      </xdr:nvSpPr>
      <xdr:spPr>
        <a:xfrm>
          <a:off x="8639175" y="1021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29" name="フローチャート: 判断 228">
          <a:extLst>
            <a:ext uri="{FF2B5EF4-FFF2-40B4-BE49-F238E27FC236}">
              <a16:creationId xmlns:a16="http://schemas.microsoft.com/office/drawing/2014/main" id="{8DF0B122-2567-419F-8F8C-BE79801CA308}"/>
            </a:ext>
          </a:extLst>
        </xdr:cNvPr>
        <xdr:cNvSpPr/>
      </xdr:nvSpPr>
      <xdr:spPr>
        <a:xfrm>
          <a:off x="7839075" y="102136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0" name="フローチャート: 判断 229">
          <a:extLst>
            <a:ext uri="{FF2B5EF4-FFF2-40B4-BE49-F238E27FC236}">
              <a16:creationId xmlns:a16="http://schemas.microsoft.com/office/drawing/2014/main" id="{E098260B-C24B-4E9C-A006-062A137403AE}"/>
            </a:ext>
          </a:extLst>
        </xdr:cNvPr>
        <xdr:cNvSpPr/>
      </xdr:nvSpPr>
      <xdr:spPr>
        <a:xfrm>
          <a:off x="7029450" y="102213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31" name="フローチャート: 判断 230">
          <a:extLst>
            <a:ext uri="{FF2B5EF4-FFF2-40B4-BE49-F238E27FC236}">
              <a16:creationId xmlns:a16="http://schemas.microsoft.com/office/drawing/2014/main" id="{6A34DD69-1BD1-4009-947F-F069F949F43D}"/>
            </a:ext>
          </a:extLst>
        </xdr:cNvPr>
        <xdr:cNvSpPr/>
      </xdr:nvSpPr>
      <xdr:spPr>
        <a:xfrm>
          <a:off x="6238875" y="10238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4DEB386-B070-45FC-B8E7-38A716F5B90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5130285-F017-4D83-8D35-55A9AD7D6BF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A3707F1-857F-4B62-8A65-C6CB7F052F8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E121291-B427-4DC6-974C-03D29517BD3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DFBC77A-6541-41C2-AABF-C3099DC6F01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81109</xdr:rowOff>
    </xdr:from>
    <xdr:to>
      <xdr:col>55</xdr:col>
      <xdr:colOff>50800</xdr:colOff>
      <xdr:row>62</xdr:row>
      <xdr:rowOff>11259</xdr:rowOff>
    </xdr:to>
    <xdr:sp macro="" textlink="">
      <xdr:nvSpPr>
        <xdr:cNvPr id="237" name="楕円 236">
          <a:extLst>
            <a:ext uri="{FF2B5EF4-FFF2-40B4-BE49-F238E27FC236}">
              <a16:creationId xmlns:a16="http://schemas.microsoft.com/office/drawing/2014/main" id="{4FE9AAE9-7CF2-4475-9D3E-53B0D8E2E21D}"/>
            </a:ext>
          </a:extLst>
        </xdr:cNvPr>
        <xdr:cNvSpPr/>
      </xdr:nvSpPr>
      <xdr:spPr>
        <a:xfrm>
          <a:off x="9401175" y="997123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103986</xdr:rowOff>
    </xdr:from>
    <xdr:ext cx="690189" cy="259045"/>
    <xdr:sp macro="" textlink="">
      <xdr:nvSpPr>
        <xdr:cNvPr id="238" name="【橋りょう・トンネル】&#10;一人当たり有形固定資産（償却資産）額該当値テキスト">
          <a:extLst>
            <a:ext uri="{FF2B5EF4-FFF2-40B4-BE49-F238E27FC236}">
              <a16:creationId xmlns:a16="http://schemas.microsoft.com/office/drawing/2014/main" id="{390BB12C-0F34-4866-AE96-D8037FD0B995}"/>
            </a:ext>
          </a:extLst>
        </xdr:cNvPr>
        <xdr:cNvSpPr txBox="1"/>
      </xdr:nvSpPr>
      <xdr:spPr>
        <a:xfrm>
          <a:off x="9467850" y="98321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90599</xdr:rowOff>
    </xdr:from>
    <xdr:to>
      <xdr:col>50</xdr:col>
      <xdr:colOff>165100</xdr:colOff>
      <xdr:row>62</xdr:row>
      <xdr:rowOff>20749</xdr:rowOff>
    </xdr:to>
    <xdr:sp macro="" textlink="">
      <xdr:nvSpPr>
        <xdr:cNvPr id="239" name="楕円 238">
          <a:extLst>
            <a:ext uri="{FF2B5EF4-FFF2-40B4-BE49-F238E27FC236}">
              <a16:creationId xmlns:a16="http://schemas.microsoft.com/office/drawing/2014/main" id="{AB2713D1-121B-4BAD-BC23-AE7ADB0D9FEA}"/>
            </a:ext>
          </a:extLst>
        </xdr:cNvPr>
        <xdr:cNvSpPr/>
      </xdr:nvSpPr>
      <xdr:spPr>
        <a:xfrm>
          <a:off x="8639175" y="99743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131909</xdr:rowOff>
    </xdr:from>
    <xdr:to>
      <xdr:col>55</xdr:col>
      <xdr:colOff>0</xdr:colOff>
      <xdr:row>61</xdr:row>
      <xdr:rowOff>141399</xdr:rowOff>
    </xdr:to>
    <xdr:cxnSp macro="">
      <xdr:nvCxnSpPr>
        <xdr:cNvPr id="240" name="直線コネクタ 239">
          <a:extLst>
            <a:ext uri="{FF2B5EF4-FFF2-40B4-BE49-F238E27FC236}">
              <a16:creationId xmlns:a16="http://schemas.microsoft.com/office/drawing/2014/main" id="{AAFB890C-4E54-490B-8A10-7140D1EC1AEC}"/>
            </a:ext>
          </a:extLst>
        </xdr:cNvPr>
        <xdr:cNvCxnSpPr/>
      </xdr:nvCxnSpPr>
      <xdr:spPr>
        <a:xfrm flipV="1">
          <a:off x="8686800" y="10018859"/>
          <a:ext cx="74295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95957</xdr:rowOff>
    </xdr:from>
    <xdr:to>
      <xdr:col>46</xdr:col>
      <xdr:colOff>38100</xdr:colOff>
      <xdr:row>62</xdr:row>
      <xdr:rowOff>26107</xdr:rowOff>
    </xdr:to>
    <xdr:sp macro="" textlink="">
      <xdr:nvSpPr>
        <xdr:cNvPr id="241" name="楕円 240">
          <a:extLst>
            <a:ext uri="{FF2B5EF4-FFF2-40B4-BE49-F238E27FC236}">
              <a16:creationId xmlns:a16="http://schemas.microsoft.com/office/drawing/2014/main" id="{5DAEAD21-6CDE-4CB0-B18E-D1A7065226B7}"/>
            </a:ext>
          </a:extLst>
        </xdr:cNvPr>
        <xdr:cNvSpPr/>
      </xdr:nvSpPr>
      <xdr:spPr>
        <a:xfrm>
          <a:off x="7839075" y="9982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141399</xdr:rowOff>
    </xdr:from>
    <xdr:to>
      <xdr:col>50</xdr:col>
      <xdr:colOff>114300</xdr:colOff>
      <xdr:row>61</xdr:row>
      <xdr:rowOff>146757</xdr:rowOff>
    </xdr:to>
    <xdr:cxnSp macro="">
      <xdr:nvCxnSpPr>
        <xdr:cNvPr id="242" name="直線コネクタ 241">
          <a:extLst>
            <a:ext uri="{FF2B5EF4-FFF2-40B4-BE49-F238E27FC236}">
              <a16:creationId xmlns:a16="http://schemas.microsoft.com/office/drawing/2014/main" id="{AC6C3054-FC71-49FB-9067-9A195E4E6BE8}"/>
            </a:ext>
          </a:extLst>
        </xdr:cNvPr>
        <xdr:cNvCxnSpPr/>
      </xdr:nvCxnSpPr>
      <xdr:spPr>
        <a:xfrm flipV="1">
          <a:off x="7886700" y="100315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102781</xdr:rowOff>
    </xdr:from>
    <xdr:to>
      <xdr:col>41</xdr:col>
      <xdr:colOff>101600</xdr:colOff>
      <xdr:row>62</xdr:row>
      <xdr:rowOff>32931</xdr:rowOff>
    </xdr:to>
    <xdr:sp macro="" textlink="">
      <xdr:nvSpPr>
        <xdr:cNvPr id="243" name="楕円 242">
          <a:extLst>
            <a:ext uri="{FF2B5EF4-FFF2-40B4-BE49-F238E27FC236}">
              <a16:creationId xmlns:a16="http://schemas.microsoft.com/office/drawing/2014/main" id="{57E6C4F8-1D7A-40AA-8CF0-985F542B07BA}"/>
            </a:ext>
          </a:extLst>
        </xdr:cNvPr>
        <xdr:cNvSpPr/>
      </xdr:nvSpPr>
      <xdr:spPr>
        <a:xfrm>
          <a:off x="7029450" y="999290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146757</xdr:rowOff>
    </xdr:from>
    <xdr:to>
      <xdr:col>45</xdr:col>
      <xdr:colOff>177800</xdr:colOff>
      <xdr:row>61</xdr:row>
      <xdr:rowOff>153581</xdr:rowOff>
    </xdr:to>
    <xdr:cxnSp macro="">
      <xdr:nvCxnSpPr>
        <xdr:cNvPr id="244" name="直線コネクタ 243">
          <a:extLst>
            <a:ext uri="{FF2B5EF4-FFF2-40B4-BE49-F238E27FC236}">
              <a16:creationId xmlns:a16="http://schemas.microsoft.com/office/drawing/2014/main" id="{B9C29A3D-CBF5-413F-9A20-04F23C711B62}"/>
            </a:ext>
          </a:extLst>
        </xdr:cNvPr>
        <xdr:cNvCxnSpPr/>
      </xdr:nvCxnSpPr>
      <xdr:spPr>
        <a:xfrm flipV="1">
          <a:off x="7077075" y="10030532"/>
          <a:ext cx="809625" cy="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2F956B2E-0388-4D12-AD03-350C8374C263}"/>
            </a:ext>
          </a:extLst>
        </xdr:cNvPr>
        <xdr:cNvSpPr txBox="1"/>
      </xdr:nvSpPr>
      <xdr:spPr>
        <a:xfrm>
          <a:off x="8399995" y="103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88FB965C-16C5-4E7B-A428-0303B90A7FB4}"/>
            </a:ext>
          </a:extLst>
        </xdr:cNvPr>
        <xdr:cNvSpPr txBox="1"/>
      </xdr:nvSpPr>
      <xdr:spPr>
        <a:xfrm>
          <a:off x="7609420" y="1030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522F166B-C184-46FF-9450-011099AC4106}"/>
            </a:ext>
          </a:extLst>
        </xdr:cNvPr>
        <xdr:cNvSpPr txBox="1"/>
      </xdr:nvSpPr>
      <xdr:spPr>
        <a:xfrm>
          <a:off x="6818845" y="103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5D568EDD-FA86-4F5B-B6E3-6105AC0730B1}"/>
            </a:ext>
          </a:extLst>
        </xdr:cNvPr>
        <xdr:cNvSpPr txBox="1"/>
      </xdr:nvSpPr>
      <xdr:spPr>
        <a:xfrm>
          <a:off x="6009220" y="1003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37276</xdr:rowOff>
    </xdr:from>
    <xdr:ext cx="690189" cy="259045"/>
    <xdr:sp macro="" textlink="">
      <xdr:nvSpPr>
        <xdr:cNvPr id="249" name="n_1mainValue【橋りょう・トンネル】&#10;一人当たり有形固定資産（償却資産）額">
          <a:extLst>
            <a:ext uri="{FF2B5EF4-FFF2-40B4-BE49-F238E27FC236}">
              <a16:creationId xmlns:a16="http://schemas.microsoft.com/office/drawing/2014/main" id="{631A4563-A95E-493F-9C6A-29DF8387C4CA}"/>
            </a:ext>
          </a:extLst>
        </xdr:cNvPr>
        <xdr:cNvSpPr txBox="1"/>
      </xdr:nvSpPr>
      <xdr:spPr>
        <a:xfrm>
          <a:off x="8370280" y="9762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42634</xdr:rowOff>
    </xdr:from>
    <xdr:ext cx="690189" cy="259045"/>
    <xdr:sp macro="" textlink="">
      <xdr:nvSpPr>
        <xdr:cNvPr id="250" name="n_2mainValue【橋りょう・トンネル】&#10;一人当たり有形固定資産（償却資産）額">
          <a:extLst>
            <a:ext uri="{FF2B5EF4-FFF2-40B4-BE49-F238E27FC236}">
              <a16:creationId xmlns:a16="http://schemas.microsoft.com/office/drawing/2014/main" id="{B5B1827E-93AA-4ED1-AE37-F833E15B2249}"/>
            </a:ext>
          </a:extLst>
        </xdr:cNvPr>
        <xdr:cNvSpPr txBox="1"/>
      </xdr:nvSpPr>
      <xdr:spPr>
        <a:xfrm>
          <a:off x="7570180" y="97708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49458</xdr:rowOff>
    </xdr:from>
    <xdr:ext cx="690189" cy="259045"/>
    <xdr:sp macro="" textlink="">
      <xdr:nvSpPr>
        <xdr:cNvPr id="251" name="n_3mainValue【橋りょう・トンネル】&#10;一人当たり有形固定資産（償却資産）額">
          <a:extLst>
            <a:ext uri="{FF2B5EF4-FFF2-40B4-BE49-F238E27FC236}">
              <a16:creationId xmlns:a16="http://schemas.microsoft.com/office/drawing/2014/main" id="{79E1D52C-08B0-453E-86E8-EECF26C37507}"/>
            </a:ext>
          </a:extLst>
        </xdr:cNvPr>
        <xdr:cNvSpPr txBox="1"/>
      </xdr:nvSpPr>
      <xdr:spPr>
        <a:xfrm>
          <a:off x="6770080" y="97713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E246D150-3D19-4BC6-988D-A3AB8030F2A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3415FF6F-78B7-4D6E-A50F-B1F753D771A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FD04E86-00F6-4711-922B-4FCC6C8C940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9010703E-1FBF-45EE-8901-37FD56EB746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C95FF399-09B7-47C9-AEA9-0D4367942C0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589C89B-6604-4364-90FA-78DB54EBA008}"/>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9ABCD93F-28FD-4B8A-A226-0FD56DAB920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7E2C54F-5714-4414-AC0C-3BF7A096B6A3}"/>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DAC7C453-1E77-41BF-92D7-FBBC43EF9ED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73FA6D0F-7EAE-4452-86D9-099FB47C9DD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8CD171EA-DAF0-497A-A7BA-C9D9711E3B4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BB834844-4C61-452F-AE9B-7FBB9AE09DF9}"/>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BE3D4F5D-0213-4916-A8B5-273A061EDC0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9879E4E3-4995-49F5-A684-0FDA924498B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CE7FC5F6-19AD-4353-A163-7DBA42B552C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E2FC4C32-2BDB-4790-9920-4133E4DF8627}"/>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33A9FC1E-4C1C-4888-BE7A-F207986EF04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3D6690BC-72EE-4F82-AA62-24AA4FDA5959}"/>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DD16AE48-C956-478F-A1B6-40F6A5EE671E}"/>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61F1186A-90B9-4184-97E2-0949F3A326E6}"/>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9D802D46-D84F-44B7-B8FB-F7070B15A141}"/>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62AF21F6-18A3-46C9-A9BB-9E4A4DD756B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315E4C7D-0A92-4123-91A0-057629494C6B}"/>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A869836A-1352-4A71-8BB9-F4CE3722EEB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103B825-01F7-487F-AE79-38C40EB77651}"/>
            </a:ext>
          </a:extLst>
        </xdr:cNvPr>
        <xdr:cNvCxnSpPr/>
      </xdr:nvCxnSpPr>
      <xdr:spPr>
        <a:xfrm flipV="1">
          <a:off x="4180840" y="1264094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EB1E2E91-69CC-4CF3-B605-C5112B3D8DF1}"/>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DCF0A-CF7B-4D86-9413-321D62A4FB96}"/>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8B928A1B-4D28-4D93-BB33-A4FE2C06B926}"/>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80" name="直線コネクタ 279">
          <a:extLst>
            <a:ext uri="{FF2B5EF4-FFF2-40B4-BE49-F238E27FC236}">
              <a16:creationId xmlns:a16="http://schemas.microsoft.com/office/drawing/2014/main" id="{448A6B34-104D-4945-9EF9-6757A86551EA}"/>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7F05D178-7F35-42DA-B455-7FD9391E5186}"/>
            </a:ext>
          </a:extLst>
        </xdr:cNvPr>
        <xdr:cNvSpPr txBox="1"/>
      </xdr:nvSpPr>
      <xdr:spPr>
        <a:xfrm>
          <a:off x="4219575" y="1338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82" name="フローチャート: 判断 281">
          <a:extLst>
            <a:ext uri="{FF2B5EF4-FFF2-40B4-BE49-F238E27FC236}">
              <a16:creationId xmlns:a16="http://schemas.microsoft.com/office/drawing/2014/main" id="{957A4B44-B4F1-4FE9-8C5A-4082621BCA97}"/>
            </a:ext>
          </a:extLst>
        </xdr:cNvPr>
        <xdr:cNvSpPr/>
      </xdr:nvSpPr>
      <xdr:spPr>
        <a:xfrm>
          <a:off x="4124325" y="13409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83" name="フローチャート: 判断 282">
          <a:extLst>
            <a:ext uri="{FF2B5EF4-FFF2-40B4-BE49-F238E27FC236}">
              <a16:creationId xmlns:a16="http://schemas.microsoft.com/office/drawing/2014/main" id="{58BF4598-835D-49CC-B85B-DE4DBF71560D}"/>
            </a:ext>
          </a:extLst>
        </xdr:cNvPr>
        <xdr:cNvSpPr/>
      </xdr:nvSpPr>
      <xdr:spPr>
        <a:xfrm>
          <a:off x="33813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84" name="フローチャート: 判断 283">
          <a:extLst>
            <a:ext uri="{FF2B5EF4-FFF2-40B4-BE49-F238E27FC236}">
              <a16:creationId xmlns:a16="http://schemas.microsoft.com/office/drawing/2014/main" id="{0E7C9AB0-DF6C-42FD-8FBA-D7EE8D7E31A3}"/>
            </a:ext>
          </a:extLst>
        </xdr:cNvPr>
        <xdr:cNvSpPr/>
      </xdr:nvSpPr>
      <xdr:spPr>
        <a:xfrm>
          <a:off x="2571750" y="133940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85" name="フローチャート: 判断 284">
          <a:extLst>
            <a:ext uri="{FF2B5EF4-FFF2-40B4-BE49-F238E27FC236}">
              <a16:creationId xmlns:a16="http://schemas.microsoft.com/office/drawing/2014/main" id="{5047A666-26F7-4FC5-A248-15BBE85516E1}"/>
            </a:ext>
          </a:extLst>
        </xdr:cNvPr>
        <xdr:cNvSpPr/>
      </xdr:nvSpPr>
      <xdr:spPr>
        <a:xfrm>
          <a:off x="1781175" y="13353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6" name="フローチャート: 判断 285">
          <a:extLst>
            <a:ext uri="{FF2B5EF4-FFF2-40B4-BE49-F238E27FC236}">
              <a16:creationId xmlns:a16="http://schemas.microsoft.com/office/drawing/2014/main" id="{FBD14FFF-4F12-41D1-BC2E-28561FB6CAAF}"/>
            </a:ext>
          </a:extLst>
        </xdr:cNvPr>
        <xdr:cNvSpPr/>
      </xdr:nvSpPr>
      <xdr:spPr>
        <a:xfrm>
          <a:off x="981075" y="13355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40EAD27-739C-42CC-A278-409B9BF65A5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B3169DA-BE8A-4E43-911D-95B0BB642DF2}"/>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FD8DD29-7F1C-4BF4-AEE1-3B7081C60E0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8C98009-0790-4A09-92DC-F8FA44BB952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89733D0-FF84-4236-91FB-26D4FBEC350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楕円 291">
          <a:extLst>
            <a:ext uri="{FF2B5EF4-FFF2-40B4-BE49-F238E27FC236}">
              <a16:creationId xmlns:a16="http://schemas.microsoft.com/office/drawing/2014/main" id="{D0D4D015-9FF2-4899-8ECF-B34E3C6F05B4}"/>
            </a:ext>
          </a:extLst>
        </xdr:cNvPr>
        <xdr:cNvSpPr/>
      </xdr:nvSpPr>
      <xdr:spPr>
        <a:xfrm>
          <a:off x="4124325" y="131254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61E7C80E-B2D7-4379-B561-2165470DDC9E}"/>
            </a:ext>
          </a:extLst>
        </xdr:cNvPr>
        <xdr:cNvSpPr txBox="1"/>
      </xdr:nvSpPr>
      <xdr:spPr>
        <a:xfrm>
          <a:off x="4219575" y="1297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105411</xdr:rowOff>
    </xdr:from>
    <xdr:to>
      <xdr:col>20</xdr:col>
      <xdr:colOff>38100</xdr:colOff>
      <xdr:row>81</xdr:row>
      <xdr:rowOff>35561</xdr:rowOff>
    </xdr:to>
    <xdr:sp macro="" textlink="">
      <xdr:nvSpPr>
        <xdr:cNvPr id="294" name="楕円 293">
          <a:extLst>
            <a:ext uri="{FF2B5EF4-FFF2-40B4-BE49-F238E27FC236}">
              <a16:creationId xmlns:a16="http://schemas.microsoft.com/office/drawing/2014/main" id="{68018640-A442-4AAD-BD11-D2A5192F6274}"/>
            </a:ext>
          </a:extLst>
        </xdr:cNvPr>
        <xdr:cNvSpPr/>
      </xdr:nvSpPr>
      <xdr:spPr>
        <a:xfrm>
          <a:off x="3381375" y="130657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156211</xdr:rowOff>
    </xdr:from>
    <xdr:to>
      <xdr:col>24</xdr:col>
      <xdr:colOff>63500</xdr:colOff>
      <xdr:row>81</xdr:row>
      <xdr:rowOff>38100</xdr:rowOff>
    </xdr:to>
    <xdr:cxnSp macro="">
      <xdr:nvCxnSpPr>
        <xdr:cNvPr id="295" name="直線コネクタ 294">
          <a:extLst>
            <a:ext uri="{FF2B5EF4-FFF2-40B4-BE49-F238E27FC236}">
              <a16:creationId xmlns:a16="http://schemas.microsoft.com/office/drawing/2014/main" id="{AB4E8D35-2879-4CEA-B184-997C2D2203EA}"/>
            </a:ext>
          </a:extLst>
        </xdr:cNvPr>
        <xdr:cNvCxnSpPr/>
      </xdr:nvCxnSpPr>
      <xdr:spPr>
        <a:xfrm>
          <a:off x="3429000" y="13122911"/>
          <a:ext cx="7524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57786</xdr:rowOff>
    </xdr:from>
    <xdr:to>
      <xdr:col>15</xdr:col>
      <xdr:colOff>101600</xdr:colOff>
      <xdr:row>80</xdr:row>
      <xdr:rowOff>159386</xdr:rowOff>
    </xdr:to>
    <xdr:sp macro="" textlink="">
      <xdr:nvSpPr>
        <xdr:cNvPr id="296" name="楕円 295">
          <a:extLst>
            <a:ext uri="{FF2B5EF4-FFF2-40B4-BE49-F238E27FC236}">
              <a16:creationId xmlns:a16="http://schemas.microsoft.com/office/drawing/2014/main" id="{4CA6B19C-EC2F-4C31-9C69-1B07B23BF2A4}"/>
            </a:ext>
          </a:extLst>
        </xdr:cNvPr>
        <xdr:cNvSpPr/>
      </xdr:nvSpPr>
      <xdr:spPr>
        <a:xfrm>
          <a:off x="2571750" y="130213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108586</xdr:rowOff>
    </xdr:from>
    <xdr:to>
      <xdr:col>19</xdr:col>
      <xdr:colOff>177800</xdr:colOff>
      <xdr:row>80</xdr:row>
      <xdr:rowOff>156211</xdr:rowOff>
    </xdr:to>
    <xdr:cxnSp macro="">
      <xdr:nvCxnSpPr>
        <xdr:cNvPr id="297" name="直線コネクタ 296">
          <a:extLst>
            <a:ext uri="{FF2B5EF4-FFF2-40B4-BE49-F238E27FC236}">
              <a16:creationId xmlns:a16="http://schemas.microsoft.com/office/drawing/2014/main" id="{079AF9AD-6EBF-4A43-8F47-B479E4289459}"/>
            </a:ext>
          </a:extLst>
        </xdr:cNvPr>
        <xdr:cNvCxnSpPr/>
      </xdr:nvCxnSpPr>
      <xdr:spPr>
        <a:xfrm>
          <a:off x="2619375" y="13068936"/>
          <a:ext cx="80962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12064</xdr:rowOff>
    </xdr:from>
    <xdr:to>
      <xdr:col>10</xdr:col>
      <xdr:colOff>165100</xdr:colOff>
      <xdr:row>80</xdr:row>
      <xdr:rowOff>113664</xdr:rowOff>
    </xdr:to>
    <xdr:sp macro="" textlink="">
      <xdr:nvSpPr>
        <xdr:cNvPr id="298" name="楕円 297">
          <a:extLst>
            <a:ext uri="{FF2B5EF4-FFF2-40B4-BE49-F238E27FC236}">
              <a16:creationId xmlns:a16="http://schemas.microsoft.com/office/drawing/2014/main" id="{3123EB2E-A434-48D3-9FD1-2DF060845A43}"/>
            </a:ext>
          </a:extLst>
        </xdr:cNvPr>
        <xdr:cNvSpPr/>
      </xdr:nvSpPr>
      <xdr:spPr>
        <a:xfrm>
          <a:off x="1781175" y="129724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108586</xdr:rowOff>
    </xdr:to>
    <xdr:cxnSp macro="">
      <xdr:nvCxnSpPr>
        <xdr:cNvPr id="299" name="直線コネクタ 298">
          <a:extLst>
            <a:ext uri="{FF2B5EF4-FFF2-40B4-BE49-F238E27FC236}">
              <a16:creationId xmlns:a16="http://schemas.microsoft.com/office/drawing/2014/main" id="{AFEBA001-DD8E-4CC9-BEEF-E8133F0DF269}"/>
            </a:ext>
          </a:extLst>
        </xdr:cNvPr>
        <xdr:cNvCxnSpPr/>
      </xdr:nvCxnSpPr>
      <xdr:spPr>
        <a:xfrm>
          <a:off x="1828800" y="13029564"/>
          <a:ext cx="790575"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00" name="n_1aveValue【公営住宅】&#10;有形固定資産減価償却率">
          <a:extLst>
            <a:ext uri="{FF2B5EF4-FFF2-40B4-BE49-F238E27FC236}">
              <a16:creationId xmlns:a16="http://schemas.microsoft.com/office/drawing/2014/main" id="{F3398084-4B70-41BD-896D-9273E7C280AA}"/>
            </a:ext>
          </a:extLst>
        </xdr:cNvPr>
        <xdr:cNvSpPr txBox="1"/>
      </xdr:nvSpPr>
      <xdr:spPr>
        <a:xfrm>
          <a:off x="3239144" y="1349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1" name="n_2aveValue【公営住宅】&#10;有形固定資産減価償却率">
          <a:extLst>
            <a:ext uri="{FF2B5EF4-FFF2-40B4-BE49-F238E27FC236}">
              <a16:creationId xmlns:a16="http://schemas.microsoft.com/office/drawing/2014/main" id="{3FA38B67-543E-4A7B-A879-3DF49BD284C7}"/>
            </a:ext>
          </a:extLst>
        </xdr:cNvPr>
        <xdr:cNvSpPr txBox="1"/>
      </xdr:nvSpPr>
      <xdr:spPr>
        <a:xfrm>
          <a:off x="2439044"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02" name="n_3aveValue【公営住宅】&#10;有形固定資産減価償却率">
          <a:extLst>
            <a:ext uri="{FF2B5EF4-FFF2-40B4-BE49-F238E27FC236}">
              <a16:creationId xmlns:a16="http://schemas.microsoft.com/office/drawing/2014/main" id="{7D24A8CE-10DB-4CDA-B02E-C85137AA3290}"/>
            </a:ext>
          </a:extLst>
        </xdr:cNvPr>
        <xdr:cNvSpPr txBox="1"/>
      </xdr:nvSpPr>
      <xdr:spPr>
        <a:xfrm>
          <a:off x="1648469"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3" name="n_4aveValue【公営住宅】&#10;有形固定資産減価償却率">
          <a:extLst>
            <a:ext uri="{FF2B5EF4-FFF2-40B4-BE49-F238E27FC236}">
              <a16:creationId xmlns:a16="http://schemas.microsoft.com/office/drawing/2014/main" id="{1DDF44C5-B83B-43A1-A61C-884ABBC9BC53}"/>
            </a:ext>
          </a:extLst>
        </xdr:cNvPr>
        <xdr:cNvSpPr txBox="1"/>
      </xdr:nvSpPr>
      <xdr:spPr>
        <a:xfrm>
          <a:off x="848369"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52088</xdr:rowOff>
    </xdr:from>
    <xdr:ext cx="405111" cy="259045"/>
    <xdr:sp macro="" textlink="">
      <xdr:nvSpPr>
        <xdr:cNvPr id="304" name="n_1mainValue【公営住宅】&#10;有形固定資産減価償却率">
          <a:extLst>
            <a:ext uri="{FF2B5EF4-FFF2-40B4-BE49-F238E27FC236}">
              <a16:creationId xmlns:a16="http://schemas.microsoft.com/office/drawing/2014/main" id="{9FB9B6D3-6FD7-4212-87AD-0069AA084423}"/>
            </a:ext>
          </a:extLst>
        </xdr:cNvPr>
        <xdr:cNvSpPr txBox="1"/>
      </xdr:nvSpPr>
      <xdr:spPr>
        <a:xfrm>
          <a:off x="3239144" y="1285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4463</xdr:rowOff>
    </xdr:from>
    <xdr:ext cx="405111" cy="259045"/>
    <xdr:sp macro="" textlink="">
      <xdr:nvSpPr>
        <xdr:cNvPr id="305" name="n_2mainValue【公営住宅】&#10;有形固定資産減価償却率">
          <a:extLst>
            <a:ext uri="{FF2B5EF4-FFF2-40B4-BE49-F238E27FC236}">
              <a16:creationId xmlns:a16="http://schemas.microsoft.com/office/drawing/2014/main" id="{FFBDD350-4FD2-484D-A79D-13E40102BEFD}"/>
            </a:ext>
          </a:extLst>
        </xdr:cNvPr>
        <xdr:cNvSpPr txBox="1"/>
      </xdr:nvSpPr>
      <xdr:spPr>
        <a:xfrm>
          <a:off x="2439044" y="1280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130191</xdr:rowOff>
    </xdr:from>
    <xdr:ext cx="405111" cy="259045"/>
    <xdr:sp macro="" textlink="">
      <xdr:nvSpPr>
        <xdr:cNvPr id="306" name="n_3mainValue【公営住宅】&#10;有形固定資産減価償却率">
          <a:extLst>
            <a:ext uri="{FF2B5EF4-FFF2-40B4-BE49-F238E27FC236}">
              <a16:creationId xmlns:a16="http://schemas.microsoft.com/office/drawing/2014/main" id="{66B84198-17F5-4FEE-B6E9-4080FC39BFDB}"/>
            </a:ext>
          </a:extLst>
        </xdr:cNvPr>
        <xdr:cNvSpPr txBox="1"/>
      </xdr:nvSpPr>
      <xdr:spPr>
        <a:xfrm>
          <a:off x="1648469" y="1276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BAB66007-53EB-44BB-8B37-2C56917C0C0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CBF23F1F-F793-45D0-BB08-2570F59ECA1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58DA28C7-4E1D-48CE-8F8A-CBDBF154BAC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E3A2C0E9-43DE-48D6-8C77-BCFCE4FAFAE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EF4F683E-4EB3-42CA-A2C1-91182D6A262F}"/>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6F484FAB-7CDB-4AB4-8259-A5D2BC44A59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ECED73BC-C903-45E7-A20C-6233BCD5B46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E0E3DDF6-6102-4E1B-BF3E-D8F9BC75565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ED279B79-42EF-4E38-8BE7-EFDCE80C7B2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9925FD3F-43A3-4BDD-A206-C58256CCC52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1C057D91-117E-430C-A95F-325484E0DE45}"/>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C209BE4E-27FE-421E-B43A-BA69B992B799}"/>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3A81AFCD-F4E0-4A50-A8B8-4BB70C5430E5}"/>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BDD5CEDE-03DA-4A97-AA94-5D0B5D8D0A09}"/>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62F2AB64-AD51-469D-9F84-2E8D3369DC46}"/>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54C14E42-8449-40A2-BDC4-AA6E56464CFB}"/>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55AF6CE0-356A-46B0-BD38-13F2644DE1F1}"/>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B532AAE-7C7B-4935-9283-BF3DF65DFD4E}"/>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30C9A510-452B-42D4-B8B6-F541DA7E6A43}"/>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1E429783-F19F-47CB-A545-8117A95DE21D}"/>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91E872A9-D5E3-437E-91F2-C03A25571F1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E69D94E9-49CE-46AE-B112-6364CF5F3489}"/>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4DAE3D24-A278-4B0C-9B2F-BD87D21C658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0" name="直線コネクタ 329">
          <a:extLst>
            <a:ext uri="{FF2B5EF4-FFF2-40B4-BE49-F238E27FC236}">
              <a16:creationId xmlns:a16="http://schemas.microsoft.com/office/drawing/2014/main" id="{BBC09B68-9AA4-469A-B2CE-8F77D2CEE178}"/>
            </a:ext>
          </a:extLst>
        </xdr:cNvPr>
        <xdr:cNvCxnSpPr/>
      </xdr:nvCxnSpPr>
      <xdr:spPr>
        <a:xfrm flipV="1">
          <a:off x="9429115" y="12608813"/>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31" name="【公営住宅】&#10;一人当たり面積最小値テキスト">
          <a:extLst>
            <a:ext uri="{FF2B5EF4-FFF2-40B4-BE49-F238E27FC236}">
              <a16:creationId xmlns:a16="http://schemas.microsoft.com/office/drawing/2014/main" id="{B2D3377E-FE17-4B0B-BF4C-48BAF1E5250C}"/>
            </a:ext>
          </a:extLst>
        </xdr:cNvPr>
        <xdr:cNvSpPr txBox="1"/>
      </xdr:nvSpPr>
      <xdr:spPr>
        <a:xfrm>
          <a:off x="9467850" y="140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32" name="直線コネクタ 331">
          <a:extLst>
            <a:ext uri="{FF2B5EF4-FFF2-40B4-BE49-F238E27FC236}">
              <a16:creationId xmlns:a16="http://schemas.microsoft.com/office/drawing/2014/main" id="{75F36D37-C5DD-4E82-9EBA-FEA83E9DC853}"/>
            </a:ext>
          </a:extLst>
        </xdr:cNvPr>
        <xdr:cNvCxnSpPr/>
      </xdr:nvCxnSpPr>
      <xdr:spPr>
        <a:xfrm>
          <a:off x="9363075" y="14039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33" name="【公営住宅】&#10;一人当たり面積最大値テキスト">
          <a:extLst>
            <a:ext uri="{FF2B5EF4-FFF2-40B4-BE49-F238E27FC236}">
              <a16:creationId xmlns:a16="http://schemas.microsoft.com/office/drawing/2014/main" id="{3B599F40-F0A9-418A-B10F-1CFE73F4C131}"/>
            </a:ext>
          </a:extLst>
        </xdr:cNvPr>
        <xdr:cNvSpPr txBox="1"/>
      </xdr:nvSpPr>
      <xdr:spPr>
        <a:xfrm>
          <a:off x="9467850" y="12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34" name="直線コネクタ 333">
          <a:extLst>
            <a:ext uri="{FF2B5EF4-FFF2-40B4-BE49-F238E27FC236}">
              <a16:creationId xmlns:a16="http://schemas.microsoft.com/office/drawing/2014/main" id="{C5EB899D-870A-427F-A3AC-E8F14AF15664}"/>
            </a:ext>
          </a:extLst>
        </xdr:cNvPr>
        <xdr:cNvCxnSpPr/>
      </xdr:nvCxnSpPr>
      <xdr:spPr>
        <a:xfrm>
          <a:off x="9363075" y="126088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35" name="【公営住宅】&#10;一人当たり面積平均値テキスト">
          <a:extLst>
            <a:ext uri="{FF2B5EF4-FFF2-40B4-BE49-F238E27FC236}">
              <a16:creationId xmlns:a16="http://schemas.microsoft.com/office/drawing/2014/main" id="{7C28FD61-823F-4646-9092-79CBEC2A8F79}"/>
            </a:ext>
          </a:extLst>
        </xdr:cNvPr>
        <xdr:cNvSpPr txBox="1"/>
      </xdr:nvSpPr>
      <xdr:spPr>
        <a:xfrm>
          <a:off x="9467850" y="136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36" name="フローチャート: 判断 335">
          <a:extLst>
            <a:ext uri="{FF2B5EF4-FFF2-40B4-BE49-F238E27FC236}">
              <a16:creationId xmlns:a16="http://schemas.microsoft.com/office/drawing/2014/main" id="{F1B19EC7-49B6-4390-AC14-B33B017AC9B8}"/>
            </a:ext>
          </a:extLst>
        </xdr:cNvPr>
        <xdr:cNvSpPr/>
      </xdr:nvSpPr>
      <xdr:spPr>
        <a:xfrm>
          <a:off x="9401175" y="136594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37" name="フローチャート: 判断 336">
          <a:extLst>
            <a:ext uri="{FF2B5EF4-FFF2-40B4-BE49-F238E27FC236}">
              <a16:creationId xmlns:a16="http://schemas.microsoft.com/office/drawing/2014/main" id="{64DCEBB0-DED5-435B-B082-5280C79047E6}"/>
            </a:ext>
          </a:extLst>
        </xdr:cNvPr>
        <xdr:cNvSpPr/>
      </xdr:nvSpPr>
      <xdr:spPr>
        <a:xfrm>
          <a:off x="8639175" y="1364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38" name="フローチャート: 判断 337">
          <a:extLst>
            <a:ext uri="{FF2B5EF4-FFF2-40B4-BE49-F238E27FC236}">
              <a16:creationId xmlns:a16="http://schemas.microsoft.com/office/drawing/2014/main" id="{59FD7CBC-1C14-4449-AC41-3A87A67B3404}"/>
            </a:ext>
          </a:extLst>
        </xdr:cNvPr>
        <xdr:cNvSpPr/>
      </xdr:nvSpPr>
      <xdr:spPr>
        <a:xfrm>
          <a:off x="7839075" y="136474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39" name="フローチャート: 判断 338">
          <a:extLst>
            <a:ext uri="{FF2B5EF4-FFF2-40B4-BE49-F238E27FC236}">
              <a16:creationId xmlns:a16="http://schemas.microsoft.com/office/drawing/2014/main" id="{71934029-2F71-4088-91F9-9B01AE5F7480}"/>
            </a:ext>
          </a:extLst>
        </xdr:cNvPr>
        <xdr:cNvSpPr/>
      </xdr:nvSpPr>
      <xdr:spPr>
        <a:xfrm>
          <a:off x="7029450" y="136808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40" name="フローチャート: 判断 339">
          <a:extLst>
            <a:ext uri="{FF2B5EF4-FFF2-40B4-BE49-F238E27FC236}">
              <a16:creationId xmlns:a16="http://schemas.microsoft.com/office/drawing/2014/main" id="{20591276-E0FF-4CDD-9351-DCCA527E181B}"/>
            </a:ext>
          </a:extLst>
        </xdr:cNvPr>
        <xdr:cNvSpPr/>
      </xdr:nvSpPr>
      <xdr:spPr>
        <a:xfrm>
          <a:off x="62388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961ECF5B-BC54-43D2-BB30-61FC70407B2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ADB60863-7214-4AEE-A220-849EA8C61AE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BB83B1A-F3AE-42F7-ACC7-8E88D4B888A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661ADE63-23B7-4505-A806-F4999B3A23A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66761F1-0A70-4CCD-AAC7-2DCB02CA4B4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116650</xdr:rowOff>
    </xdr:from>
    <xdr:to>
      <xdr:col>55</xdr:col>
      <xdr:colOff>50800</xdr:colOff>
      <xdr:row>84</xdr:row>
      <xdr:rowOff>46800</xdr:rowOff>
    </xdr:to>
    <xdr:sp macro="" textlink="">
      <xdr:nvSpPr>
        <xdr:cNvPr id="346" name="楕円 345">
          <a:extLst>
            <a:ext uri="{FF2B5EF4-FFF2-40B4-BE49-F238E27FC236}">
              <a16:creationId xmlns:a16="http://schemas.microsoft.com/office/drawing/2014/main" id="{17CDA9AD-6F81-45FF-B975-6F967D824373}"/>
            </a:ext>
          </a:extLst>
        </xdr:cNvPr>
        <xdr:cNvSpPr/>
      </xdr:nvSpPr>
      <xdr:spPr>
        <a:xfrm>
          <a:off x="9401175" y="135659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139527</xdr:rowOff>
    </xdr:from>
    <xdr:ext cx="469744" cy="259045"/>
    <xdr:sp macro="" textlink="">
      <xdr:nvSpPr>
        <xdr:cNvPr id="347" name="【公営住宅】&#10;一人当たり面積該当値テキスト">
          <a:extLst>
            <a:ext uri="{FF2B5EF4-FFF2-40B4-BE49-F238E27FC236}">
              <a16:creationId xmlns:a16="http://schemas.microsoft.com/office/drawing/2014/main" id="{B2932292-B459-443A-9F71-5F65A3090F7B}"/>
            </a:ext>
          </a:extLst>
        </xdr:cNvPr>
        <xdr:cNvSpPr txBox="1"/>
      </xdr:nvSpPr>
      <xdr:spPr>
        <a:xfrm>
          <a:off x="9467850" y="1343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124079</xdr:rowOff>
    </xdr:from>
    <xdr:to>
      <xdr:col>50</xdr:col>
      <xdr:colOff>165100</xdr:colOff>
      <xdr:row>84</xdr:row>
      <xdr:rowOff>54229</xdr:rowOff>
    </xdr:to>
    <xdr:sp macro="" textlink="">
      <xdr:nvSpPr>
        <xdr:cNvPr id="348" name="楕円 347">
          <a:extLst>
            <a:ext uri="{FF2B5EF4-FFF2-40B4-BE49-F238E27FC236}">
              <a16:creationId xmlns:a16="http://schemas.microsoft.com/office/drawing/2014/main" id="{69263B12-62ED-430F-BC23-CBBD895CC283}"/>
            </a:ext>
          </a:extLst>
        </xdr:cNvPr>
        <xdr:cNvSpPr/>
      </xdr:nvSpPr>
      <xdr:spPr>
        <a:xfrm>
          <a:off x="8639175" y="135702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167450</xdr:rowOff>
    </xdr:from>
    <xdr:to>
      <xdr:col>55</xdr:col>
      <xdr:colOff>0</xdr:colOff>
      <xdr:row>84</xdr:row>
      <xdr:rowOff>3429</xdr:rowOff>
    </xdr:to>
    <xdr:cxnSp macro="">
      <xdr:nvCxnSpPr>
        <xdr:cNvPr id="349" name="直線コネクタ 348">
          <a:extLst>
            <a:ext uri="{FF2B5EF4-FFF2-40B4-BE49-F238E27FC236}">
              <a16:creationId xmlns:a16="http://schemas.microsoft.com/office/drawing/2014/main" id="{A338C272-90CB-430F-92FB-6B697CE7ECA8}"/>
            </a:ext>
          </a:extLst>
        </xdr:cNvPr>
        <xdr:cNvCxnSpPr/>
      </xdr:nvCxnSpPr>
      <xdr:spPr>
        <a:xfrm flipV="1">
          <a:off x="8686800" y="13613575"/>
          <a:ext cx="74295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128842</xdr:rowOff>
    </xdr:from>
    <xdr:to>
      <xdr:col>46</xdr:col>
      <xdr:colOff>38100</xdr:colOff>
      <xdr:row>84</xdr:row>
      <xdr:rowOff>58992</xdr:rowOff>
    </xdr:to>
    <xdr:sp macro="" textlink="">
      <xdr:nvSpPr>
        <xdr:cNvPr id="350" name="楕円 349">
          <a:extLst>
            <a:ext uri="{FF2B5EF4-FFF2-40B4-BE49-F238E27FC236}">
              <a16:creationId xmlns:a16="http://schemas.microsoft.com/office/drawing/2014/main" id="{45E94462-EBAC-41BF-8341-26D316D1C425}"/>
            </a:ext>
          </a:extLst>
        </xdr:cNvPr>
        <xdr:cNvSpPr/>
      </xdr:nvSpPr>
      <xdr:spPr>
        <a:xfrm>
          <a:off x="7839075" y="135749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3429</xdr:rowOff>
    </xdr:from>
    <xdr:to>
      <xdr:col>50</xdr:col>
      <xdr:colOff>114300</xdr:colOff>
      <xdr:row>84</xdr:row>
      <xdr:rowOff>8192</xdr:rowOff>
    </xdr:to>
    <xdr:cxnSp macro="">
      <xdr:nvCxnSpPr>
        <xdr:cNvPr id="351" name="直線コネクタ 350">
          <a:extLst>
            <a:ext uri="{FF2B5EF4-FFF2-40B4-BE49-F238E27FC236}">
              <a16:creationId xmlns:a16="http://schemas.microsoft.com/office/drawing/2014/main" id="{4D890CFF-0571-41F6-BF8D-A0E550850D51}"/>
            </a:ext>
          </a:extLst>
        </xdr:cNvPr>
        <xdr:cNvCxnSpPr/>
      </xdr:nvCxnSpPr>
      <xdr:spPr>
        <a:xfrm flipV="1">
          <a:off x="7886700" y="13617829"/>
          <a:ext cx="8001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132271</xdr:rowOff>
    </xdr:from>
    <xdr:to>
      <xdr:col>41</xdr:col>
      <xdr:colOff>101600</xdr:colOff>
      <xdr:row>84</xdr:row>
      <xdr:rowOff>62421</xdr:rowOff>
    </xdr:to>
    <xdr:sp macro="" textlink="">
      <xdr:nvSpPr>
        <xdr:cNvPr id="352" name="楕円 351">
          <a:extLst>
            <a:ext uri="{FF2B5EF4-FFF2-40B4-BE49-F238E27FC236}">
              <a16:creationId xmlns:a16="http://schemas.microsoft.com/office/drawing/2014/main" id="{A632D4E3-12F9-46C2-A299-3ED0A5579358}"/>
            </a:ext>
          </a:extLst>
        </xdr:cNvPr>
        <xdr:cNvSpPr/>
      </xdr:nvSpPr>
      <xdr:spPr>
        <a:xfrm>
          <a:off x="7029450" y="135815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8192</xdr:rowOff>
    </xdr:from>
    <xdr:to>
      <xdr:col>45</xdr:col>
      <xdr:colOff>177800</xdr:colOff>
      <xdr:row>84</xdr:row>
      <xdr:rowOff>11621</xdr:rowOff>
    </xdr:to>
    <xdr:cxnSp macro="">
      <xdr:nvCxnSpPr>
        <xdr:cNvPr id="353" name="直線コネクタ 352">
          <a:extLst>
            <a:ext uri="{FF2B5EF4-FFF2-40B4-BE49-F238E27FC236}">
              <a16:creationId xmlns:a16="http://schemas.microsoft.com/office/drawing/2014/main" id="{DB1D0AC1-84B9-40E0-8F9D-A579E38241CE}"/>
            </a:ext>
          </a:extLst>
        </xdr:cNvPr>
        <xdr:cNvCxnSpPr/>
      </xdr:nvCxnSpPr>
      <xdr:spPr>
        <a:xfrm flipV="1">
          <a:off x="7077075" y="1362259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54" name="n_1aveValue【公営住宅】&#10;一人当たり面積">
          <a:extLst>
            <a:ext uri="{FF2B5EF4-FFF2-40B4-BE49-F238E27FC236}">
              <a16:creationId xmlns:a16="http://schemas.microsoft.com/office/drawing/2014/main" id="{E5304776-9323-4BED-9296-17097D84E943}"/>
            </a:ext>
          </a:extLst>
        </xdr:cNvPr>
        <xdr:cNvSpPr txBox="1"/>
      </xdr:nvSpPr>
      <xdr:spPr>
        <a:xfrm>
          <a:off x="845827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55" name="n_2aveValue【公営住宅】&#10;一人当たり面積">
          <a:extLst>
            <a:ext uri="{FF2B5EF4-FFF2-40B4-BE49-F238E27FC236}">
              <a16:creationId xmlns:a16="http://schemas.microsoft.com/office/drawing/2014/main" id="{CEDF3B9F-F5D5-4FAC-9AD9-341048B8FDE8}"/>
            </a:ext>
          </a:extLst>
        </xdr:cNvPr>
        <xdr:cNvSpPr txBox="1"/>
      </xdr:nvSpPr>
      <xdr:spPr>
        <a:xfrm>
          <a:off x="7677227" y="1373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56" name="n_3aveValue【公営住宅】&#10;一人当たり面積">
          <a:extLst>
            <a:ext uri="{FF2B5EF4-FFF2-40B4-BE49-F238E27FC236}">
              <a16:creationId xmlns:a16="http://schemas.microsoft.com/office/drawing/2014/main" id="{A258008C-2099-46BE-892E-6494A99A2A2F}"/>
            </a:ext>
          </a:extLst>
        </xdr:cNvPr>
        <xdr:cNvSpPr txBox="1"/>
      </xdr:nvSpPr>
      <xdr:spPr>
        <a:xfrm>
          <a:off x="6867602" y="1377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57" name="n_4aveValue【公営住宅】&#10;一人当たり面積">
          <a:extLst>
            <a:ext uri="{FF2B5EF4-FFF2-40B4-BE49-F238E27FC236}">
              <a16:creationId xmlns:a16="http://schemas.microsoft.com/office/drawing/2014/main" id="{F1B87349-48A0-4360-BF27-08125809C5D1}"/>
            </a:ext>
          </a:extLst>
        </xdr:cNvPr>
        <xdr:cNvSpPr txBox="1"/>
      </xdr:nvSpPr>
      <xdr:spPr>
        <a:xfrm>
          <a:off x="60675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70756</xdr:rowOff>
    </xdr:from>
    <xdr:ext cx="469744" cy="259045"/>
    <xdr:sp macro="" textlink="">
      <xdr:nvSpPr>
        <xdr:cNvPr id="358" name="n_1mainValue【公営住宅】&#10;一人当たり面積">
          <a:extLst>
            <a:ext uri="{FF2B5EF4-FFF2-40B4-BE49-F238E27FC236}">
              <a16:creationId xmlns:a16="http://schemas.microsoft.com/office/drawing/2014/main" id="{630545F1-4FC7-49FB-AC62-6466F3722694}"/>
            </a:ext>
          </a:extLst>
        </xdr:cNvPr>
        <xdr:cNvSpPr txBox="1"/>
      </xdr:nvSpPr>
      <xdr:spPr>
        <a:xfrm>
          <a:off x="8458277" y="1335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75519</xdr:rowOff>
    </xdr:from>
    <xdr:ext cx="469744" cy="259045"/>
    <xdr:sp macro="" textlink="">
      <xdr:nvSpPr>
        <xdr:cNvPr id="359" name="n_2mainValue【公営住宅】&#10;一人当たり面積">
          <a:extLst>
            <a:ext uri="{FF2B5EF4-FFF2-40B4-BE49-F238E27FC236}">
              <a16:creationId xmlns:a16="http://schemas.microsoft.com/office/drawing/2014/main" id="{780B70E5-495B-47FC-9D6F-ED2323945020}"/>
            </a:ext>
          </a:extLst>
        </xdr:cNvPr>
        <xdr:cNvSpPr txBox="1"/>
      </xdr:nvSpPr>
      <xdr:spPr>
        <a:xfrm>
          <a:off x="7677227" y="1336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78948</xdr:rowOff>
    </xdr:from>
    <xdr:ext cx="469744" cy="259045"/>
    <xdr:sp macro="" textlink="">
      <xdr:nvSpPr>
        <xdr:cNvPr id="360" name="n_3mainValue【公営住宅】&#10;一人当たり面積">
          <a:extLst>
            <a:ext uri="{FF2B5EF4-FFF2-40B4-BE49-F238E27FC236}">
              <a16:creationId xmlns:a16="http://schemas.microsoft.com/office/drawing/2014/main" id="{F9E27E58-FE39-447C-B4D0-6482CC9235A1}"/>
            </a:ext>
          </a:extLst>
        </xdr:cNvPr>
        <xdr:cNvSpPr txBox="1"/>
      </xdr:nvSpPr>
      <xdr:spPr>
        <a:xfrm>
          <a:off x="6867602" y="1336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D1AA1BF8-93C3-441D-8213-30775B1E673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B3623928-849B-4F16-9C12-9BAFE89E442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55117E34-E86C-47AF-9E8E-44A1A644BA0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8182E7B7-8F1C-49B3-B3ED-B487EFFA28B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1B26E4DA-53FB-44AB-891C-8D0177FD239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79056B06-7A36-45BE-AEE9-3FAB5D81DF2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E6312154-EEB7-42BF-B9C9-2152EFC2F7D2}"/>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45FF2172-F18E-40A7-965C-C0C4EF30EB6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2A7AD972-5C50-4E99-9608-DE415A054B3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413FD22C-C7FB-4C9C-80F5-4B050CFE818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74F79CFA-8545-4103-8C09-3D8DA6234A8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F05F2DAE-7F5B-4988-95B4-531543E4363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6FD0B687-05B3-4CD7-B41D-3F61E78E9BC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AEC1A83F-5954-4FD9-BEBF-BCB0E896B45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E23251F9-B063-4F23-9A9C-D04D429621D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AEF66B7B-9EBB-4A44-AF62-005B55B553F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E38D3B1D-9012-4554-8D3B-6FAD836235D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76F5A2D3-AD42-4A76-BAB0-010F8A2568A2}"/>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630F416C-2426-4891-AFEC-8310E142D7B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C1A2D8A1-DF29-417B-9E64-626DA9173BF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94A41F97-22FE-4AA6-B4A2-F93761718EB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676B2A4C-CEEF-4116-BF26-C63CDCB19AB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2F10C100-BCF8-4214-AE68-9382B6323B2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56DF3B7F-7101-4779-AB5A-6667D7777CC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E6572274-CC8D-477B-9E78-77298A6FF16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76B68337-DE5E-408F-AB6B-A4343B828AA3}"/>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567F8A19-DA85-43BA-A36B-0E297CCBE1F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0FFD52E7-A6C4-4E70-9C30-46DCE84FEA8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B8750947-1CBC-449C-9F8D-07F68BB9659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F00372C1-64F2-49CB-AA38-6E7C468AE572}"/>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38A9A02F-7DD8-41B0-8849-A32E69440305}"/>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7B3393CC-149C-4400-806F-BB51DF82B9BC}"/>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98336249-EF53-4A16-AAF9-D2CD0685DF6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E83457DE-EF6C-46D0-8325-6894AC12ACF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91A8ED76-8730-4027-ACAE-C48980DF5509}"/>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7ED2D86F-5BB9-4665-B623-0734934B26C2}"/>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8AF4A7CF-BF89-46EA-A4E3-F879C74F67B0}"/>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5D9A77DB-5288-48D7-AA2D-CCD4FA98BC30}"/>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139A9C7D-BD62-4AC8-BDA0-AB004221965D}"/>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38E7F3F9-7159-4890-BEB3-BAA111A668D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ABFB0E1D-708C-425D-91D5-0CFD9FDA7157}"/>
            </a:ext>
          </a:extLst>
        </xdr:cNvPr>
        <xdr:cNvCxnSpPr/>
      </xdr:nvCxnSpPr>
      <xdr:spPr>
        <a:xfrm flipV="1">
          <a:off x="14696439" y="5435600"/>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D67EADDD-4AB1-429A-8A60-6863785DCCCA}"/>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5978AE34-279F-46CF-9470-7F9D1688FFA5}"/>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768835F6-9B7A-4293-A60A-7E3437031CD9}"/>
            </a:ext>
          </a:extLst>
        </xdr:cNvPr>
        <xdr:cNvSpPr txBox="1"/>
      </xdr:nvSpPr>
      <xdr:spPr>
        <a:xfrm>
          <a:off x="14735175"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05" name="直線コネクタ 404">
          <a:extLst>
            <a:ext uri="{FF2B5EF4-FFF2-40B4-BE49-F238E27FC236}">
              <a16:creationId xmlns:a16="http://schemas.microsoft.com/office/drawing/2014/main" id="{46FBCE23-DE5F-4E57-B049-191AF311FDDC}"/>
            </a:ext>
          </a:extLst>
        </xdr:cNvPr>
        <xdr:cNvCxnSpPr/>
      </xdr:nvCxnSpPr>
      <xdr:spPr>
        <a:xfrm>
          <a:off x="14611350" y="543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CCFD0934-D6E9-4A3C-9D7D-190AF2727B4E}"/>
            </a:ext>
          </a:extLst>
        </xdr:cNvPr>
        <xdr:cNvSpPr txBox="1"/>
      </xdr:nvSpPr>
      <xdr:spPr>
        <a:xfrm>
          <a:off x="14735175" y="601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07" name="フローチャート: 判断 406">
          <a:extLst>
            <a:ext uri="{FF2B5EF4-FFF2-40B4-BE49-F238E27FC236}">
              <a16:creationId xmlns:a16="http://schemas.microsoft.com/office/drawing/2014/main" id="{7443EB81-192B-4418-93A7-52D42D26E425}"/>
            </a:ext>
          </a:extLst>
        </xdr:cNvPr>
        <xdr:cNvSpPr/>
      </xdr:nvSpPr>
      <xdr:spPr>
        <a:xfrm>
          <a:off x="14649450"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08" name="フローチャート: 判断 407">
          <a:extLst>
            <a:ext uri="{FF2B5EF4-FFF2-40B4-BE49-F238E27FC236}">
              <a16:creationId xmlns:a16="http://schemas.microsoft.com/office/drawing/2014/main" id="{1FD213C6-E2A4-4DCF-A14F-8CDD5C3B374B}"/>
            </a:ext>
          </a:extLst>
        </xdr:cNvPr>
        <xdr:cNvSpPr/>
      </xdr:nvSpPr>
      <xdr:spPr>
        <a:xfrm>
          <a:off x="13887450" y="6010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09" name="フローチャート: 判断 408">
          <a:extLst>
            <a:ext uri="{FF2B5EF4-FFF2-40B4-BE49-F238E27FC236}">
              <a16:creationId xmlns:a16="http://schemas.microsoft.com/office/drawing/2014/main" id="{867ADAB3-E12A-435C-979F-83BB8300440C}"/>
            </a:ext>
          </a:extLst>
        </xdr:cNvPr>
        <xdr:cNvSpPr/>
      </xdr:nvSpPr>
      <xdr:spPr>
        <a:xfrm>
          <a:off x="13096875" y="6000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10" name="フローチャート: 判断 409">
          <a:extLst>
            <a:ext uri="{FF2B5EF4-FFF2-40B4-BE49-F238E27FC236}">
              <a16:creationId xmlns:a16="http://schemas.microsoft.com/office/drawing/2014/main" id="{1FB2C8DB-C559-44CB-8A90-D106D0ED8F1B}"/>
            </a:ext>
          </a:extLst>
        </xdr:cNvPr>
        <xdr:cNvSpPr/>
      </xdr:nvSpPr>
      <xdr:spPr>
        <a:xfrm>
          <a:off x="12296775" y="60020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11" name="フローチャート: 判断 410">
          <a:extLst>
            <a:ext uri="{FF2B5EF4-FFF2-40B4-BE49-F238E27FC236}">
              <a16:creationId xmlns:a16="http://schemas.microsoft.com/office/drawing/2014/main" id="{70CD25C8-1A44-4D90-ACB2-12A469E089F5}"/>
            </a:ext>
          </a:extLst>
        </xdr:cNvPr>
        <xdr:cNvSpPr/>
      </xdr:nvSpPr>
      <xdr:spPr>
        <a:xfrm>
          <a:off x="11487150" y="5951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5B922465-5682-4B1D-B0C6-02F76D5436E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492E1DC5-76C2-49EE-9501-863BCBC57A8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53F8E278-F1AE-4960-8512-5F27A2D31087}"/>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84BB80FC-8898-4BB3-AC5C-6763A07C8A1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F21D3239-8599-48FE-B5F0-F6B03E48F40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xdr:rowOff>
    </xdr:from>
    <xdr:to>
      <xdr:col>85</xdr:col>
      <xdr:colOff>177800</xdr:colOff>
      <xdr:row>37</xdr:row>
      <xdr:rowOff>117475</xdr:rowOff>
    </xdr:to>
    <xdr:sp macro="" textlink="">
      <xdr:nvSpPr>
        <xdr:cNvPr id="417" name="楕円 416">
          <a:extLst>
            <a:ext uri="{FF2B5EF4-FFF2-40B4-BE49-F238E27FC236}">
              <a16:creationId xmlns:a16="http://schemas.microsoft.com/office/drawing/2014/main" id="{D1DFD38F-1C1C-41E4-92C8-3A2F35554366}"/>
            </a:ext>
          </a:extLst>
        </xdr:cNvPr>
        <xdr:cNvSpPr/>
      </xdr:nvSpPr>
      <xdr:spPr>
        <a:xfrm>
          <a:off x="14649450" y="60166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38752</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BC30A21E-77B1-4E38-B6BA-B15E8A750216}"/>
            </a:ext>
          </a:extLst>
        </xdr:cNvPr>
        <xdr:cNvSpPr txBox="1"/>
      </xdr:nvSpPr>
      <xdr:spPr>
        <a:xfrm>
          <a:off x="14735175"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419" name="楕円 418">
          <a:extLst>
            <a:ext uri="{FF2B5EF4-FFF2-40B4-BE49-F238E27FC236}">
              <a16:creationId xmlns:a16="http://schemas.microsoft.com/office/drawing/2014/main" id="{7F4393F5-4185-4C0B-A184-B2600BD5A728}"/>
            </a:ext>
          </a:extLst>
        </xdr:cNvPr>
        <xdr:cNvSpPr/>
      </xdr:nvSpPr>
      <xdr:spPr>
        <a:xfrm>
          <a:off x="13887450" y="5960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3810</xdr:rowOff>
    </xdr:from>
    <xdr:to>
      <xdr:col>85</xdr:col>
      <xdr:colOff>127000</xdr:colOff>
      <xdr:row>37</xdr:row>
      <xdr:rowOff>66675</xdr:rowOff>
    </xdr:to>
    <xdr:cxnSp macro="">
      <xdr:nvCxnSpPr>
        <xdr:cNvPr id="420" name="直線コネクタ 419">
          <a:extLst>
            <a:ext uri="{FF2B5EF4-FFF2-40B4-BE49-F238E27FC236}">
              <a16:creationId xmlns:a16="http://schemas.microsoft.com/office/drawing/2014/main" id="{CB054812-6792-4426-9369-A52B5C164F81}"/>
            </a:ext>
          </a:extLst>
        </xdr:cNvPr>
        <xdr:cNvCxnSpPr/>
      </xdr:nvCxnSpPr>
      <xdr:spPr>
        <a:xfrm>
          <a:off x="13935075" y="6007735"/>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59690</xdr:rowOff>
    </xdr:from>
    <xdr:to>
      <xdr:col>76</xdr:col>
      <xdr:colOff>165100</xdr:colOff>
      <xdr:row>36</xdr:row>
      <xdr:rowOff>161290</xdr:rowOff>
    </xdr:to>
    <xdr:sp macro="" textlink="">
      <xdr:nvSpPr>
        <xdr:cNvPr id="421" name="楕円 420">
          <a:extLst>
            <a:ext uri="{FF2B5EF4-FFF2-40B4-BE49-F238E27FC236}">
              <a16:creationId xmlns:a16="http://schemas.microsoft.com/office/drawing/2014/main" id="{62D2C4E5-E85C-4E74-AE79-9313B5F3A0BC}"/>
            </a:ext>
          </a:extLst>
        </xdr:cNvPr>
        <xdr:cNvSpPr/>
      </xdr:nvSpPr>
      <xdr:spPr>
        <a:xfrm>
          <a:off x="13096875" y="5898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110490</xdr:rowOff>
    </xdr:from>
    <xdr:to>
      <xdr:col>81</xdr:col>
      <xdr:colOff>50800</xdr:colOff>
      <xdr:row>37</xdr:row>
      <xdr:rowOff>3810</xdr:rowOff>
    </xdr:to>
    <xdr:cxnSp macro="">
      <xdr:nvCxnSpPr>
        <xdr:cNvPr id="422" name="直線コネクタ 421">
          <a:extLst>
            <a:ext uri="{FF2B5EF4-FFF2-40B4-BE49-F238E27FC236}">
              <a16:creationId xmlns:a16="http://schemas.microsoft.com/office/drawing/2014/main" id="{901279BE-0A5F-4D68-836D-53FA450624F1}"/>
            </a:ext>
          </a:extLst>
        </xdr:cNvPr>
        <xdr:cNvCxnSpPr/>
      </xdr:nvCxnSpPr>
      <xdr:spPr>
        <a:xfrm>
          <a:off x="13144500" y="5946140"/>
          <a:ext cx="790575"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164465</xdr:rowOff>
    </xdr:from>
    <xdr:to>
      <xdr:col>72</xdr:col>
      <xdr:colOff>38100</xdr:colOff>
      <xdr:row>36</xdr:row>
      <xdr:rowOff>94615</xdr:rowOff>
    </xdr:to>
    <xdr:sp macro="" textlink="">
      <xdr:nvSpPr>
        <xdr:cNvPr id="423" name="楕円 422">
          <a:extLst>
            <a:ext uri="{FF2B5EF4-FFF2-40B4-BE49-F238E27FC236}">
              <a16:creationId xmlns:a16="http://schemas.microsoft.com/office/drawing/2014/main" id="{0A95438A-0676-4B94-B562-E6B296BE3630}"/>
            </a:ext>
          </a:extLst>
        </xdr:cNvPr>
        <xdr:cNvSpPr/>
      </xdr:nvSpPr>
      <xdr:spPr>
        <a:xfrm>
          <a:off x="12296775" y="5838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43815</xdr:rowOff>
    </xdr:from>
    <xdr:to>
      <xdr:col>76</xdr:col>
      <xdr:colOff>114300</xdr:colOff>
      <xdr:row>36</xdr:row>
      <xdr:rowOff>110490</xdr:rowOff>
    </xdr:to>
    <xdr:cxnSp macro="">
      <xdr:nvCxnSpPr>
        <xdr:cNvPr id="424" name="直線コネクタ 423">
          <a:extLst>
            <a:ext uri="{FF2B5EF4-FFF2-40B4-BE49-F238E27FC236}">
              <a16:creationId xmlns:a16="http://schemas.microsoft.com/office/drawing/2014/main" id="{33309377-7D47-48DC-B897-A90B081460B4}"/>
            </a:ext>
          </a:extLst>
        </xdr:cNvPr>
        <xdr:cNvCxnSpPr/>
      </xdr:nvCxnSpPr>
      <xdr:spPr>
        <a:xfrm>
          <a:off x="12344400" y="5885815"/>
          <a:ext cx="8001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DA59D0F8-2D7A-43CF-B87C-14CABB5201AE}"/>
            </a:ext>
          </a:extLst>
        </xdr:cNvPr>
        <xdr:cNvSpPr txBox="1"/>
      </xdr:nvSpPr>
      <xdr:spPr>
        <a:xfrm>
          <a:off x="13745219" y="610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C57E9C7D-9123-4618-91A3-0FA78ACDB0AA}"/>
            </a:ext>
          </a:extLst>
        </xdr:cNvPr>
        <xdr:cNvSpPr txBox="1"/>
      </xdr:nvSpPr>
      <xdr:spPr>
        <a:xfrm>
          <a:off x="12964169"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83651CE7-21F7-47DC-862D-99CECEF3A6EA}"/>
            </a:ext>
          </a:extLst>
        </xdr:cNvPr>
        <xdr:cNvSpPr txBox="1"/>
      </xdr:nvSpPr>
      <xdr:spPr>
        <a:xfrm>
          <a:off x="12164069"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0C4C80B5-D4CA-4782-B2B6-DF6D01710CBE}"/>
            </a:ext>
          </a:extLst>
        </xdr:cNvPr>
        <xdr:cNvSpPr txBox="1"/>
      </xdr:nvSpPr>
      <xdr:spPr>
        <a:xfrm>
          <a:off x="113544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F4EF8135-0C9D-4FAF-A810-AA82D7942668}"/>
            </a:ext>
          </a:extLst>
        </xdr:cNvPr>
        <xdr:cNvSpPr txBox="1"/>
      </xdr:nvSpPr>
      <xdr:spPr>
        <a:xfrm>
          <a:off x="13745219" y="574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6367</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8D0F9D51-559B-432B-B185-66DDC8BC12E8}"/>
            </a:ext>
          </a:extLst>
        </xdr:cNvPr>
        <xdr:cNvSpPr txBox="1"/>
      </xdr:nvSpPr>
      <xdr:spPr>
        <a:xfrm>
          <a:off x="12964169"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111142</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8C21F0A2-4063-44BA-B97D-F5788F61287E}"/>
            </a:ext>
          </a:extLst>
        </xdr:cNvPr>
        <xdr:cNvSpPr txBox="1"/>
      </xdr:nvSpPr>
      <xdr:spPr>
        <a:xfrm>
          <a:off x="12164069"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8FC2D0E-8FF2-4087-9C48-9B71FE09194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ACF09AF6-1F9B-442F-BC39-DBC24D7A3A0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CB341CA3-819A-4BA4-AD86-AB311285AD6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42E21A91-9AEA-4280-A1A9-778D72FCE93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36264B64-292F-4C22-9BF7-8FACC06CD4D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FEDDB24E-92F1-4A0E-872B-5B7E5C12786A}"/>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12F7D20C-D2B1-4E9D-8CD6-E6E836B0F70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66AC450B-ADBE-4E12-8A4E-7BB2315C518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CC252B63-0BFC-4132-8B56-E24D733CDB6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6F01B7EB-E54A-40CF-B8BD-6167B3A1BBB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id="{F768E09D-5716-4613-91C4-27398A0D0886}"/>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a:extLst>
            <a:ext uri="{FF2B5EF4-FFF2-40B4-BE49-F238E27FC236}">
              <a16:creationId xmlns:a16="http://schemas.microsoft.com/office/drawing/2014/main" id="{7C61EE30-DADD-4F64-98B2-A719A6AFB588}"/>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id="{1159E02B-378A-45B3-BD07-E12E98671B36}"/>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a:extLst>
            <a:ext uri="{FF2B5EF4-FFF2-40B4-BE49-F238E27FC236}">
              <a16:creationId xmlns:a16="http://schemas.microsoft.com/office/drawing/2014/main" id="{E5751DF9-52D9-4D4B-806D-0A64B6F8C639}"/>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id="{B589F776-6CF8-464C-B4AE-CC1E85618CF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a:extLst>
            <a:ext uri="{FF2B5EF4-FFF2-40B4-BE49-F238E27FC236}">
              <a16:creationId xmlns:a16="http://schemas.microsoft.com/office/drawing/2014/main" id="{58453296-F11F-4B98-BDAD-A9D9C288F116}"/>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id="{C5A68831-BE27-4EA6-9910-C91401894F21}"/>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a:extLst>
            <a:ext uri="{FF2B5EF4-FFF2-40B4-BE49-F238E27FC236}">
              <a16:creationId xmlns:a16="http://schemas.microsoft.com/office/drawing/2014/main" id="{1B84F8D1-88DB-413C-A4EB-154E29A1653C}"/>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id="{EF6B9100-AD36-4752-88EA-F5C7A22AFBAE}"/>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a:extLst>
            <a:ext uri="{FF2B5EF4-FFF2-40B4-BE49-F238E27FC236}">
              <a16:creationId xmlns:a16="http://schemas.microsoft.com/office/drawing/2014/main" id="{9AB77B1E-9398-4B3D-8267-C3DA2FE375AC}"/>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6817C2D9-1B11-4C17-9CC4-36AB8479B39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E3EF66DC-80C7-46ED-8F7F-17E901D252E4}"/>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E416BBF3-EEFF-4B61-90DD-8CFCCD759BE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55" name="直線コネクタ 454">
          <a:extLst>
            <a:ext uri="{FF2B5EF4-FFF2-40B4-BE49-F238E27FC236}">
              <a16:creationId xmlns:a16="http://schemas.microsoft.com/office/drawing/2014/main" id="{9170CD63-CDD2-4139-B864-EA5E8A1DE4AA}"/>
            </a:ext>
          </a:extLst>
        </xdr:cNvPr>
        <xdr:cNvCxnSpPr/>
      </xdr:nvCxnSpPr>
      <xdr:spPr>
        <a:xfrm flipV="1">
          <a:off x="19954239" y="5516245"/>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B9EEAF36-5D7D-48AE-82F4-82BC8C9C49FD}"/>
            </a:ext>
          </a:extLst>
        </xdr:cNvPr>
        <xdr:cNvSpPr txBox="1"/>
      </xdr:nvSpPr>
      <xdr:spPr>
        <a:xfrm>
          <a:off x="199929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57" name="直線コネクタ 456">
          <a:extLst>
            <a:ext uri="{FF2B5EF4-FFF2-40B4-BE49-F238E27FC236}">
              <a16:creationId xmlns:a16="http://schemas.microsoft.com/office/drawing/2014/main" id="{76682C3E-731C-4B97-9523-BBB6F4D29A29}"/>
            </a:ext>
          </a:extLst>
        </xdr:cNvPr>
        <xdr:cNvCxnSpPr/>
      </xdr:nvCxnSpPr>
      <xdr:spPr>
        <a:xfrm>
          <a:off x="19878675" y="6791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8C595F82-2D72-4D77-92E3-AF4B2F153DD3}"/>
            </a:ext>
          </a:extLst>
        </xdr:cNvPr>
        <xdr:cNvSpPr txBox="1"/>
      </xdr:nvSpPr>
      <xdr:spPr>
        <a:xfrm>
          <a:off x="19992975"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59" name="直線コネクタ 458">
          <a:extLst>
            <a:ext uri="{FF2B5EF4-FFF2-40B4-BE49-F238E27FC236}">
              <a16:creationId xmlns:a16="http://schemas.microsoft.com/office/drawing/2014/main" id="{79229E9E-971B-455E-BB4A-DB79DAF860A8}"/>
            </a:ext>
          </a:extLst>
        </xdr:cNvPr>
        <xdr:cNvCxnSpPr/>
      </xdr:nvCxnSpPr>
      <xdr:spPr>
        <a:xfrm>
          <a:off x="198786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79CF2347-B23E-4413-B092-9E4819A463A3}"/>
            </a:ext>
          </a:extLst>
        </xdr:cNvPr>
        <xdr:cNvSpPr txBox="1"/>
      </xdr:nvSpPr>
      <xdr:spPr>
        <a:xfrm>
          <a:off x="19992975" y="6390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61" name="フローチャート: 判断 460">
          <a:extLst>
            <a:ext uri="{FF2B5EF4-FFF2-40B4-BE49-F238E27FC236}">
              <a16:creationId xmlns:a16="http://schemas.microsoft.com/office/drawing/2014/main" id="{66831E6E-BA57-473A-AB2F-9A658ACD9846}"/>
            </a:ext>
          </a:extLst>
        </xdr:cNvPr>
        <xdr:cNvSpPr/>
      </xdr:nvSpPr>
      <xdr:spPr>
        <a:xfrm>
          <a:off x="19897725" y="64115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62" name="フローチャート: 判断 461">
          <a:extLst>
            <a:ext uri="{FF2B5EF4-FFF2-40B4-BE49-F238E27FC236}">
              <a16:creationId xmlns:a16="http://schemas.microsoft.com/office/drawing/2014/main" id="{4F124C07-48D6-452D-BBF4-71016420DC81}"/>
            </a:ext>
          </a:extLst>
        </xdr:cNvPr>
        <xdr:cNvSpPr/>
      </xdr:nvSpPr>
      <xdr:spPr>
        <a:xfrm>
          <a:off x="19154775" y="640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63" name="フローチャート: 判断 462">
          <a:extLst>
            <a:ext uri="{FF2B5EF4-FFF2-40B4-BE49-F238E27FC236}">
              <a16:creationId xmlns:a16="http://schemas.microsoft.com/office/drawing/2014/main" id="{311E78E5-994C-49E7-A3A0-02A18447723C}"/>
            </a:ext>
          </a:extLst>
        </xdr:cNvPr>
        <xdr:cNvSpPr/>
      </xdr:nvSpPr>
      <xdr:spPr>
        <a:xfrm>
          <a:off x="18345150" y="6428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64" name="フローチャート: 判断 463">
          <a:extLst>
            <a:ext uri="{FF2B5EF4-FFF2-40B4-BE49-F238E27FC236}">
              <a16:creationId xmlns:a16="http://schemas.microsoft.com/office/drawing/2014/main" id="{75B8D7BD-5EE0-48DA-8E01-66522B2D1FD4}"/>
            </a:ext>
          </a:extLst>
        </xdr:cNvPr>
        <xdr:cNvSpPr/>
      </xdr:nvSpPr>
      <xdr:spPr>
        <a:xfrm>
          <a:off x="17554575" y="6457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65" name="フローチャート: 判断 464">
          <a:extLst>
            <a:ext uri="{FF2B5EF4-FFF2-40B4-BE49-F238E27FC236}">
              <a16:creationId xmlns:a16="http://schemas.microsoft.com/office/drawing/2014/main" id="{703CE0EE-CD8E-4D85-8FF3-8D4920A52223}"/>
            </a:ext>
          </a:extLst>
        </xdr:cNvPr>
        <xdr:cNvSpPr/>
      </xdr:nvSpPr>
      <xdr:spPr>
        <a:xfrm>
          <a:off x="16754475" y="6436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C7793843-2E92-40EE-8E5A-54E0E3FD730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C6133636-3E76-41B8-9CB4-329AEEB7BF8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DD58B874-24A5-44F7-9857-3213CF7D4EB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EDCBFEA-1A33-4E7A-9602-92FEAD8300C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4CDB870-9809-444E-B6AA-41A5A071D3B5}"/>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99060</xdr:rowOff>
    </xdr:from>
    <xdr:to>
      <xdr:col>116</xdr:col>
      <xdr:colOff>114300</xdr:colOff>
      <xdr:row>39</xdr:row>
      <xdr:rowOff>29210</xdr:rowOff>
    </xdr:to>
    <xdr:sp macro="" textlink="">
      <xdr:nvSpPr>
        <xdr:cNvPr id="471" name="楕円 470">
          <a:extLst>
            <a:ext uri="{FF2B5EF4-FFF2-40B4-BE49-F238E27FC236}">
              <a16:creationId xmlns:a16="http://schemas.microsoft.com/office/drawing/2014/main" id="{4C911567-7112-4687-9239-79F5F28701DF}"/>
            </a:ext>
          </a:extLst>
        </xdr:cNvPr>
        <xdr:cNvSpPr/>
      </xdr:nvSpPr>
      <xdr:spPr>
        <a:xfrm>
          <a:off x="19897725" y="62649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121937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45E7A6A1-CABE-4275-8202-994107E3BF30}"/>
            </a:ext>
          </a:extLst>
        </xdr:cNvPr>
        <xdr:cNvSpPr txBox="1"/>
      </xdr:nvSpPr>
      <xdr:spPr>
        <a:xfrm>
          <a:off x="19992975"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109220</xdr:rowOff>
    </xdr:from>
    <xdr:to>
      <xdr:col>112</xdr:col>
      <xdr:colOff>38100</xdr:colOff>
      <xdr:row>39</xdr:row>
      <xdr:rowOff>39370</xdr:rowOff>
    </xdr:to>
    <xdr:sp macro="" textlink="">
      <xdr:nvSpPr>
        <xdr:cNvPr id="473" name="楕円 472">
          <a:extLst>
            <a:ext uri="{FF2B5EF4-FFF2-40B4-BE49-F238E27FC236}">
              <a16:creationId xmlns:a16="http://schemas.microsoft.com/office/drawing/2014/main" id="{34F4426D-E3D3-491E-AF20-4A0509072078}"/>
            </a:ext>
          </a:extLst>
        </xdr:cNvPr>
        <xdr:cNvSpPr/>
      </xdr:nvSpPr>
      <xdr:spPr>
        <a:xfrm>
          <a:off x="19154775" y="6268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149860</xdr:rowOff>
    </xdr:from>
    <xdr:to>
      <xdr:col>116</xdr:col>
      <xdr:colOff>63500</xdr:colOff>
      <xdr:row>38</xdr:row>
      <xdr:rowOff>160020</xdr:rowOff>
    </xdr:to>
    <xdr:cxnSp macro="">
      <xdr:nvCxnSpPr>
        <xdr:cNvPr id="474" name="直線コネクタ 473">
          <a:extLst>
            <a:ext uri="{FF2B5EF4-FFF2-40B4-BE49-F238E27FC236}">
              <a16:creationId xmlns:a16="http://schemas.microsoft.com/office/drawing/2014/main" id="{FB993E7E-272B-4E6A-AE10-3D611AC15A88}"/>
            </a:ext>
          </a:extLst>
        </xdr:cNvPr>
        <xdr:cNvCxnSpPr/>
      </xdr:nvCxnSpPr>
      <xdr:spPr>
        <a:xfrm flipV="1">
          <a:off x="19202400" y="6312535"/>
          <a:ext cx="7524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114300</xdr:rowOff>
    </xdr:from>
    <xdr:to>
      <xdr:col>107</xdr:col>
      <xdr:colOff>101600</xdr:colOff>
      <xdr:row>39</xdr:row>
      <xdr:rowOff>44450</xdr:rowOff>
    </xdr:to>
    <xdr:sp macro="" textlink="">
      <xdr:nvSpPr>
        <xdr:cNvPr id="475" name="楕円 474">
          <a:extLst>
            <a:ext uri="{FF2B5EF4-FFF2-40B4-BE49-F238E27FC236}">
              <a16:creationId xmlns:a16="http://schemas.microsoft.com/office/drawing/2014/main" id="{5075DB1D-F444-49F8-9C0E-9FE57CC6AFC0}"/>
            </a:ext>
          </a:extLst>
        </xdr:cNvPr>
        <xdr:cNvSpPr/>
      </xdr:nvSpPr>
      <xdr:spPr>
        <a:xfrm>
          <a:off x="18345150" y="62769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160020</xdr:rowOff>
    </xdr:from>
    <xdr:to>
      <xdr:col>111</xdr:col>
      <xdr:colOff>177800</xdr:colOff>
      <xdr:row>38</xdr:row>
      <xdr:rowOff>165100</xdr:rowOff>
    </xdr:to>
    <xdr:cxnSp macro="">
      <xdr:nvCxnSpPr>
        <xdr:cNvPr id="476" name="直線コネクタ 475">
          <a:extLst>
            <a:ext uri="{FF2B5EF4-FFF2-40B4-BE49-F238E27FC236}">
              <a16:creationId xmlns:a16="http://schemas.microsoft.com/office/drawing/2014/main" id="{B9E42F9C-3E77-4084-8E94-E9F2EAD31B40}"/>
            </a:ext>
          </a:extLst>
        </xdr:cNvPr>
        <xdr:cNvCxnSpPr/>
      </xdr:nvCxnSpPr>
      <xdr:spPr>
        <a:xfrm flipV="1">
          <a:off x="18392775" y="63258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119380</xdr:rowOff>
    </xdr:from>
    <xdr:to>
      <xdr:col>102</xdr:col>
      <xdr:colOff>165100</xdr:colOff>
      <xdr:row>39</xdr:row>
      <xdr:rowOff>49530</xdr:rowOff>
    </xdr:to>
    <xdr:sp macro="" textlink="">
      <xdr:nvSpPr>
        <xdr:cNvPr id="477" name="楕円 476">
          <a:extLst>
            <a:ext uri="{FF2B5EF4-FFF2-40B4-BE49-F238E27FC236}">
              <a16:creationId xmlns:a16="http://schemas.microsoft.com/office/drawing/2014/main" id="{1E6D1C4B-EA80-4936-A306-5CAF31C64897}"/>
            </a:ext>
          </a:extLst>
        </xdr:cNvPr>
        <xdr:cNvSpPr/>
      </xdr:nvSpPr>
      <xdr:spPr>
        <a:xfrm>
          <a:off x="17554575" y="6285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165100</xdr:rowOff>
    </xdr:from>
    <xdr:to>
      <xdr:col>107</xdr:col>
      <xdr:colOff>50800</xdr:colOff>
      <xdr:row>38</xdr:row>
      <xdr:rowOff>170180</xdr:rowOff>
    </xdr:to>
    <xdr:cxnSp macro="">
      <xdr:nvCxnSpPr>
        <xdr:cNvPr id="478" name="直線コネクタ 477">
          <a:extLst>
            <a:ext uri="{FF2B5EF4-FFF2-40B4-BE49-F238E27FC236}">
              <a16:creationId xmlns:a16="http://schemas.microsoft.com/office/drawing/2014/main" id="{398D6114-8892-47B0-ACB2-DA95D9D1E182}"/>
            </a:ext>
          </a:extLst>
        </xdr:cNvPr>
        <xdr:cNvCxnSpPr/>
      </xdr:nvCxnSpPr>
      <xdr:spPr>
        <a:xfrm flipV="1">
          <a:off x="17602200" y="63246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ACCF7295-0302-4963-BE8F-9152CBBF6D18}"/>
            </a:ext>
          </a:extLst>
        </xdr:cNvPr>
        <xdr:cNvSpPr txBox="1"/>
      </xdr:nvSpPr>
      <xdr:spPr>
        <a:xfrm>
          <a:off x="18983402" y="64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9AE8DB41-CC1A-40F8-899C-677F5064D4D5}"/>
            </a:ext>
          </a:extLst>
        </xdr:cNvPr>
        <xdr:cNvSpPr txBox="1"/>
      </xdr:nvSpPr>
      <xdr:spPr>
        <a:xfrm>
          <a:off x="1818330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96614A70-C4BF-43A2-947C-69855EBDBE41}"/>
            </a:ext>
          </a:extLst>
        </xdr:cNvPr>
        <xdr:cNvSpPr txBox="1"/>
      </xdr:nvSpPr>
      <xdr:spPr>
        <a:xfrm>
          <a:off x="17383202" y="65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E8CBC124-EC78-47DA-9CD3-6A59B69706F4}"/>
            </a:ext>
          </a:extLst>
        </xdr:cNvPr>
        <xdr:cNvSpPr txBox="1"/>
      </xdr:nvSpPr>
      <xdr:spPr>
        <a:xfrm>
          <a:off x="16592627" y="62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55897</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D024C501-D2F2-4693-A37E-317AA7445314}"/>
            </a:ext>
          </a:extLst>
        </xdr:cNvPr>
        <xdr:cNvSpPr txBox="1"/>
      </xdr:nvSpPr>
      <xdr:spPr>
        <a:xfrm>
          <a:off x="18983402"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60977</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9439E46F-B99D-48FD-9327-F38EB8F69D50}"/>
            </a:ext>
          </a:extLst>
        </xdr:cNvPr>
        <xdr:cNvSpPr txBox="1"/>
      </xdr:nvSpPr>
      <xdr:spPr>
        <a:xfrm>
          <a:off x="18183302"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66057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76721E39-81E9-48C7-BABF-A2D8C139BF5F}"/>
            </a:ext>
          </a:extLst>
        </xdr:cNvPr>
        <xdr:cNvSpPr txBox="1"/>
      </xdr:nvSpPr>
      <xdr:spPr>
        <a:xfrm>
          <a:off x="17383202"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DE745D1B-DD20-4B96-8D00-31CE1FF443A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FAAD9326-143D-4145-B49B-FE15B586F735}"/>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2E3A11D3-8B3E-4B34-AFF4-09892E57320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3160836A-22A5-4CBC-B3F5-206B2173D884}"/>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682FFB10-3464-4B0B-B6EC-4E96B81B83C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5279C22C-5DAC-403A-9C93-519AD9E367F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AA434FAD-AA00-43E8-826D-4A5EE48306C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D257682C-505F-4FBD-9E31-3862A3E80B0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D061670F-06E4-4415-AD39-FD0E3811783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8B15BB79-CAFB-4F13-8F12-08AC47AE0CD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CE46D3C4-C3E2-48E0-8402-3E4EAB891EA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88E6D976-2DE9-42C6-BFBA-96CC14C23E7C}"/>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FA5D6CE6-6004-4599-8BE3-D516CA279451}"/>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6634AC71-2219-43CC-A317-FBDAF70A729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489EA28A-91DB-4024-A81D-2679C60B2067}"/>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D2DE2E1C-62C9-46DA-8E99-4648514CC7A0}"/>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75F58BBA-5D19-4352-A20B-BE4C0EDC4DD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D44EA3D6-DC21-48A9-9C90-111F65A7F5BF}"/>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B316F656-E6E3-4C45-9FEB-77161891DF8E}"/>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1D263151-F0B0-44AD-AB83-642DBD6AD28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14A68ABF-F6A1-4000-A954-D20F385E59D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4B754B76-BD9A-4DB6-A27C-A3DDCA861AC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5E2047C-4517-429B-8516-30A4C8643FD2}"/>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87420A95-8D3A-4B4A-8F81-E65759A64A6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10" name="直線コネクタ 509">
          <a:extLst>
            <a:ext uri="{FF2B5EF4-FFF2-40B4-BE49-F238E27FC236}">
              <a16:creationId xmlns:a16="http://schemas.microsoft.com/office/drawing/2014/main" id="{96C07C6C-391C-4122-A8FD-48487679EB83}"/>
            </a:ext>
          </a:extLst>
        </xdr:cNvPr>
        <xdr:cNvCxnSpPr/>
      </xdr:nvCxnSpPr>
      <xdr:spPr>
        <a:xfrm flipV="1">
          <a:off x="14696439" y="89916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4638DDE8-E5FD-4C67-A7EA-AE07ACBAE0DC}"/>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12" name="直線コネクタ 511">
          <a:extLst>
            <a:ext uri="{FF2B5EF4-FFF2-40B4-BE49-F238E27FC236}">
              <a16:creationId xmlns:a16="http://schemas.microsoft.com/office/drawing/2014/main" id="{02C4486A-E5DA-4F50-8C90-177EBFEB8F6B}"/>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CD445BF0-06C1-4398-A22F-334CC39893BB}"/>
            </a:ext>
          </a:extLst>
        </xdr:cNvPr>
        <xdr:cNvSpPr txBox="1"/>
      </xdr:nvSpPr>
      <xdr:spPr>
        <a:xfrm>
          <a:off x="14735175" y="877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14" name="直線コネクタ 513">
          <a:extLst>
            <a:ext uri="{FF2B5EF4-FFF2-40B4-BE49-F238E27FC236}">
              <a16:creationId xmlns:a16="http://schemas.microsoft.com/office/drawing/2014/main" id="{CD805EE8-6524-49A2-B33C-5FDF7531E4B9}"/>
            </a:ext>
          </a:extLst>
        </xdr:cNvPr>
        <xdr:cNvCxnSpPr/>
      </xdr:nvCxnSpPr>
      <xdr:spPr>
        <a:xfrm>
          <a:off x="14611350" y="8991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221A5626-0C2D-4FD1-96AE-3081D1A9BCCD}"/>
            </a:ext>
          </a:extLst>
        </xdr:cNvPr>
        <xdr:cNvSpPr txBox="1"/>
      </xdr:nvSpPr>
      <xdr:spPr>
        <a:xfrm>
          <a:off x="14735175" y="973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16" name="フローチャート: 判断 515">
          <a:extLst>
            <a:ext uri="{FF2B5EF4-FFF2-40B4-BE49-F238E27FC236}">
              <a16:creationId xmlns:a16="http://schemas.microsoft.com/office/drawing/2014/main" id="{CB23F78F-7ABA-4FBC-A8A5-33FA84FBF4AD}"/>
            </a:ext>
          </a:extLst>
        </xdr:cNvPr>
        <xdr:cNvSpPr/>
      </xdr:nvSpPr>
      <xdr:spPr>
        <a:xfrm>
          <a:off x="14649450" y="97529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17" name="フローチャート: 判断 516">
          <a:extLst>
            <a:ext uri="{FF2B5EF4-FFF2-40B4-BE49-F238E27FC236}">
              <a16:creationId xmlns:a16="http://schemas.microsoft.com/office/drawing/2014/main" id="{2952EA49-749C-423A-BE13-E7633B1206B1}"/>
            </a:ext>
          </a:extLst>
        </xdr:cNvPr>
        <xdr:cNvSpPr/>
      </xdr:nvSpPr>
      <xdr:spPr>
        <a:xfrm>
          <a:off x="13887450" y="97269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18" name="フローチャート: 判断 517">
          <a:extLst>
            <a:ext uri="{FF2B5EF4-FFF2-40B4-BE49-F238E27FC236}">
              <a16:creationId xmlns:a16="http://schemas.microsoft.com/office/drawing/2014/main" id="{CD1E0B50-E7B9-4EAB-8869-5008F1D60123}"/>
            </a:ext>
          </a:extLst>
        </xdr:cNvPr>
        <xdr:cNvSpPr/>
      </xdr:nvSpPr>
      <xdr:spPr>
        <a:xfrm>
          <a:off x="13096875" y="971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19" name="フローチャート: 判断 518">
          <a:extLst>
            <a:ext uri="{FF2B5EF4-FFF2-40B4-BE49-F238E27FC236}">
              <a16:creationId xmlns:a16="http://schemas.microsoft.com/office/drawing/2014/main" id="{1BA19C3C-47B3-43C2-9335-3305187B90E3}"/>
            </a:ext>
          </a:extLst>
        </xdr:cNvPr>
        <xdr:cNvSpPr/>
      </xdr:nvSpPr>
      <xdr:spPr>
        <a:xfrm>
          <a:off x="12296775" y="97059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20" name="フローチャート: 判断 519">
          <a:extLst>
            <a:ext uri="{FF2B5EF4-FFF2-40B4-BE49-F238E27FC236}">
              <a16:creationId xmlns:a16="http://schemas.microsoft.com/office/drawing/2014/main" id="{D928CEEC-832B-4EBC-ACB1-696A2A570A50}"/>
            </a:ext>
          </a:extLst>
        </xdr:cNvPr>
        <xdr:cNvSpPr/>
      </xdr:nvSpPr>
      <xdr:spPr>
        <a:xfrm>
          <a:off x="11487150" y="9721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97765067-9F9F-4D1F-80D6-28AE8A0D5A4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BE0B162-1F45-48F4-80A2-177717D9819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6D7256D1-D152-4E84-A8C1-B17AB9F9467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3D0B71D-6B50-4363-B41A-C1FBF29CB44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7282268C-E9AC-47A1-8A83-1C1B08F5CE0D}"/>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xdr:rowOff>
    </xdr:from>
    <xdr:to>
      <xdr:col>85</xdr:col>
      <xdr:colOff>177800</xdr:colOff>
      <xdr:row>59</xdr:row>
      <xdr:rowOff>115570</xdr:rowOff>
    </xdr:to>
    <xdr:sp macro="" textlink="">
      <xdr:nvSpPr>
        <xdr:cNvPr id="526" name="楕円 525">
          <a:extLst>
            <a:ext uri="{FF2B5EF4-FFF2-40B4-BE49-F238E27FC236}">
              <a16:creationId xmlns:a16="http://schemas.microsoft.com/office/drawing/2014/main" id="{A0581A6E-D0E5-4DB7-A2B7-FF604F028EE1}"/>
            </a:ext>
          </a:extLst>
        </xdr:cNvPr>
        <xdr:cNvSpPr/>
      </xdr:nvSpPr>
      <xdr:spPr>
        <a:xfrm>
          <a:off x="14649450" y="95738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36847</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98F49322-B535-48F5-BE5F-BAD6B91332F7}"/>
            </a:ext>
          </a:extLst>
        </xdr:cNvPr>
        <xdr:cNvSpPr txBox="1"/>
      </xdr:nvSpPr>
      <xdr:spPr>
        <a:xfrm>
          <a:off x="14735175"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528" name="楕円 527">
          <a:extLst>
            <a:ext uri="{FF2B5EF4-FFF2-40B4-BE49-F238E27FC236}">
              <a16:creationId xmlns:a16="http://schemas.microsoft.com/office/drawing/2014/main" id="{95175DD1-6A17-49DA-A78D-BDAE98DB04E0}"/>
            </a:ext>
          </a:extLst>
        </xdr:cNvPr>
        <xdr:cNvSpPr/>
      </xdr:nvSpPr>
      <xdr:spPr>
        <a:xfrm>
          <a:off x="13887450" y="9469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59</xdr:row>
      <xdr:rowOff>64770</xdr:rowOff>
    </xdr:to>
    <xdr:cxnSp macro="">
      <xdr:nvCxnSpPr>
        <xdr:cNvPr id="529" name="直線コネクタ 528">
          <a:extLst>
            <a:ext uri="{FF2B5EF4-FFF2-40B4-BE49-F238E27FC236}">
              <a16:creationId xmlns:a16="http://schemas.microsoft.com/office/drawing/2014/main" id="{7F0AA670-AE85-45F4-9539-10F58B9D9C22}"/>
            </a:ext>
          </a:extLst>
        </xdr:cNvPr>
        <xdr:cNvCxnSpPr/>
      </xdr:nvCxnSpPr>
      <xdr:spPr>
        <a:xfrm>
          <a:off x="13935075" y="9526270"/>
          <a:ext cx="762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530" name="楕円 529">
          <a:extLst>
            <a:ext uri="{FF2B5EF4-FFF2-40B4-BE49-F238E27FC236}">
              <a16:creationId xmlns:a16="http://schemas.microsoft.com/office/drawing/2014/main" id="{C86FA635-1A75-456B-904C-B7B79B6FDE6E}"/>
            </a:ext>
          </a:extLst>
        </xdr:cNvPr>
        <xdr:cNvSpPr/>
      </xdr:nvSpPr>
      <xdr:spPr>
        <a:xfrm>
          <a:off x="13096875" y="9427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74295</xdr:rowOff>
    </xdr:from>
    <xdr:to>
      <xdr:col>81</xdr:col>
      <xdr:colOff>50800</xdr:colOff>
      <xdr:row>58</xdr:row>
      <xdr:rowOff>121920</xdr:rowOff>
    </xdr:to>
    <xdr:cxnSp macro="">
      <xdr:nvCxnSpPr>
        <xdr:cNvPr id="531" name="直線コネクタ 530">
          <a:extLst>
            <a:ext uri="{FF2B5EF4-FFF2-40B4-BE49-F238E27FC236}">
              <a16:creationId xmlns:a16="http://schemas.microsoft.com/office/drawing/2014/main" id="{9458A7DA-96CE-4DC7-A759-AAFED407BF04}"/>
            </a:ext>
          </a:extLst>
        </xdr:cNvPr>
        <xdr:cNvCxnSpPr/>
      </xdr:nvCxnSpPr>
      <xdr:spPr>
        <a:xfrm>
          <a:off x="13144500" y="9475470"/>
          <a:ext cx="79057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154940</xdr:rowOff>
    </xdr:from>
    <xdr:to>
      <xdr:col>72</xdr:col>
      <xdr:colOff>38100</xdr:colOff>
      <xdr:row>58</xdr:row>
      <xdr:rowOff>85090</xdr:rowOff>
    </xdr:to>
    <xdr:sp macro="" textlink="">
      <xdr:nvSpPr>
        <xdr:cNvPr id="532" name="楕円 531">
          <a:extLst>
            <a:ext uri="{FF2B5EF4-FFF2-40B4-BE49-F238E27FC236}">
              <a16:creationId xmlns:a16="http://schemas.microsoft.com/office/drawing/2014/main" id="{C7494506-B776-4DE3-8B2F-95E6DE7C9A57}"/>
            </a:ext>
          </a:extLst>
        </xdr:cNvPr>
        <xdr:cNvSpPr/>
      </xdr:nvSpPr>
      <xdr:spPr>
        <a:xfrm>
          <a:off x="12296775" y="9394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74295</xdr:rowOff>
    </xdr:to>
    <xdr:cxnSp macro="">
      <xdr:nvCxnSpPr>
        <xdr:cNvPr id="533" name="直線コネクタ 532">
          <a:extLst>
            <a:ext uri="{FF2B5EF4-FFF2-40B4-BE49-F238E27FC236}">
              <a16:creationId xmlns:a16="http://schemas.microsoft.com/office/drawing/2014/main" id="{4B665650-9E94-4089-A7B3-80C007AE791E}"/>
            </a:ext>
          </a:extLst>
        </xdr:cNvPr>
        <xdr:cNvCxnSpPr/>
      </xdr:nvCxnSpPr>
      <xdr:spPr>
        <a:xfrm>
          <a:off x="12344400" y="9432290"/>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34" name="n_1aveValue【学校施設】&#10;有形固定資産減価償却率">
          <a:extLst>
            <a:ext uri="{FF2B5EF4-FFF2-40B4-BE49-F238E27FC236}">
              <a16:creationId xmlns:a16="http://schemas.microsoft.com/office/drawing/2014/main" id="{916886D1-A32F-43F4-94D2-532E2818F378}"/>
            </a:ext>
          </a:extLst>
        </xdr:cNvPr>
        <xdr:cNvSpPr txBox="1"/>
      </xdr:nvSpPr>
      <xdr:spPr>
        <a:xfrm>
          <a:off x="13745219"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535" name="n_2aveValue【学校施設】&#10;有形固定資産減価償却率">
          <a:extLst>
            <a:ext uri="{FF2B5EF4-FFF2-40B4-BE49-F238E27FC236}">
              <a16:creationId xmlns:a16="http://schemas.microsoft.com/office/drawing/2014/main" id="{A719D3DC-3068-4F4B-9758-E4282A5856C4}"/>
            </a:ext>
          </a:extLst>
        </xdr:cNvPr>
        <xdr:cNvSpPr txBox="1"/>
      </xdr:nvSpPr>
      <xdr:spPr>
        <a:xfrm>
          <a:off x="12964169"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536" name="n_3aveValue【学校施設】&#10;有形固定資産減価償却率">
          <a:extLst>
            <a:ext uri="{FF2B5EF4-FFF2-40B4-BE49-F238E27FC236}">
              <a16:creationId xmlns:a16="http://schemas.microsoft.com/office/drawing/2014/main" id="{BEA56ABC-FA09-401C-95CE-FC503474F57C}"/>
            </a:ext>
          </a:extLst>
        </xdr:cNvPr>
        <xdr:cNvSpPr txBox="1"/>
      </xdr:nvSpPr>
      <xdr:spPr>
        <a:xfrm>
          <a:off x="12164069" y="978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37" name="n_4aveValue【学校施設】&#10;有形固定資産減価償却率">
          <a:extLst>
            <a:ext uri="{FF2B5EF4-FFF2-40B4-BE49-F238E27FC236}">
              <a16:creationId xmlns:a16="http://schemas.microsoft.com/office/drawing/2014/main" id="{70EF7BA2-0865-44EF-B5DD-3A06BFC5AE5D}"/>
            </a:ext>
          </a:extLst>
        </xdr:cNvPr>
        <xdr:cNvSpPr txBox="1"/>
      </xdr:nvSpPr>
      <xdr:spPr>
        <a:xfrm>
          <a:off x="113544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538" name="n_1mainValue【学校施設】&#10;有形固定資産減価償却率">
          <a:extLst>
            <a:ext uri="{FF2B5EF4-FFF2-40B4-BE49-F238E27FC236}">
              <a16:creationId xmlns:a16="http://schemas.microsoft.com/office/drawing/2014/main" id="{B52F033D-034E-4610-B4DA-670F338646C5}"/>
            </a:ext>
          </a:extLst>
        </xdr:cNvPr>
        <xdr:cNvSpPr txBox="1"/>
      </xdr:nvSpPr>
      <xdr:spPr>
        <a:xfrm>
          <a:off x="13745219" y="925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539" name="n_2mainValue【学校施設】&#10;有形固定資産減価償却率">
          <a:extLst>
            <a:ext uri="{FF2B5EF4-FFF2-40B4-BE49-F238E27FC236}">
              <a16:creationId xmlns:a16="http://schemas.microsoft.com/office/drawing/2014/main" id="{19B73FD4-7116-4CE4-8CA3-2E220756626B}"/>
            </a:ext>
          </a:extLst>
        </xdr:cNvPr>
        <xdr:cNvSpPr txBox="1"/>
      </xdr:nvSpPr>
      <xdr:spPr>
        <a:xfrm>
          <a:off x="12964169"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101617</xdr:rowOff>
    </xdr:from>
    <xdr:ext cx="405111" cy="259045"/>
    <xdr:sp macro="" textlink="">
      <xdr:nvSpPr>
        <xdr:cNvPr id="540" name="n_3mainValue【学校施設】&#10;有形固定資産減価償却率">
          <a:extLst>
            <a:ext uri="{FF2B5EF4-FFF2-40B4-BE49-F238E27FC236}">
              <a16:creationId xmlns:a16="http://schemas.microsoft.com/office/drawing/2014/main" id="{1F8EEC25-9E8B-4A1D-8244-5DA2A3557E1B}"/>
            </a:ext>
          </a:extLst>
        </xdr:cNvPr>
        <xdr:cNvSpPr txBox="1"/>
      </xdr:nvSpPr>
      <xdr:spPr>
        <a:xfrm>
          <a:off x="12164069"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F4A5CB6D-DC78-4D8F-B45F-ABE9782FB3A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6AC8D188-59A3-46DC-A6BE-67C7D906781E}"/>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4E3620FC-3EC7-484F-9373-40E72862378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5E1CC7DF-69AD-4E9F-B9EF-870717334BA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EF86BF3B-BECE-449C-BE3B-8900DEF0039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A7AD7EA3-807A-4B26-A832-07BBB103A75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63AF5E99-EDD6-4C76-8153-E3E71637A81B}"/>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64BF6D65-518B-479F-832F-D9B99F0C7F3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960427FF-6A06-4889-9085-5D3BD0344B5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997E5BD9-D601-450B-A36C-AC7544B0B94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a:extLst>
            <a:ext uri="{FF2B5EF4-FFF2-40B4-BE49-F238E27FC236}">
              <a16:creationId xmlns:a16="http://schemas.microsoft.com/office/drawing/2014/main" id="{074829ED-BCBA-4AA9-9500-F75FD682709B}"/>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a:extLst>
            <a:ext uri="{FF2B5EF4-FFF2-40B4-BE49-F238E27FC236}">
              <a16:creationId xmlns:a16="http://schemas.microsoft.com/office/drawing/2014/main" id="{C19AD87D-5BDE-4578-B17B-72F1D1D17B43}"/>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a:extLst>
            <a:ext uri="{FF2B5EF4-FFF2-40B4-BE49-F238E27FC236}">
              <a16:creationId xmlns:a16="http://schemas.microsoft.com/office/drawing/2014/main" id="{BFDD795E-CB59-47F3-A513-178CCE325CC3}"/>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a:extLst>
            <a:ext uri="{FF2B5EF4-FFF2-40B4-BE49-F238E27FC236}">
              <a16:creationId xmlns:a16="http://schemas.microsoft.com/office/drawing/2014/main" id="{C218D9C2-B593-41EE-B52E-37BEAAFE7C50}"/>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5" name="テキスト ボックス 554">
          <a:extLst>
            <a:ext uri="{FF2B5EF4-FFF2-40B4-BE49-F238E27FC236}">
              <a16:creationId xmlns:a16="http://schemas.microsoft.com/office/drawing/2014/main" id="{1A235B83-9804-43AE-9E8B-471C4E09AF02}"/>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a:extLst>
            <a:ext uri="{FF2B5EF4-FFF2-40B4-BE49-F238E27FC236}">
              <a16:creationId xmlns:a16="http://schemas.microsoft.com/office/drawing/2014/main" id="{B8C057B7-3452-4590-A7CE-20B0C4C3AAC4}"/>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7" name="テキスト ボックス 556">
          <a:extLst>
            <a:ext uri="{FF2B5EF4-FFF2-40B4-BE49-F238E27FC236}">
              <a16:creationId xmlns:a16="http://schemas.microsoft.com/office/drawing/2014/main" id="{DEE3FE1D-688F-4C2E-A214-75194FC3712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a:extLst>
            <a:ext uri="{FF2B5EF4-FFF2-40B4-BE49-F238E27FC236}">
              <a16:creationId xmlns:a16="http://schemas.microsoft.com/office/drawing/2014/main" id="{0E66811E-9E06-45F6-9193-F9608F6C333F}"/>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9" name="テキスト ボックス 558">
          <a:extLst>
            <a:ext uri="{FF2B5EF4-FFF2-40B4-BE49-F238E27FC236}">
              <a16:creationId xmlns:a16="http://schemas.microsoft.com/office/drawing/2014/main" id="{960712F1-F2AD-4C01-8904-B5E8690E54C0}"/>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a:extLst>
            <a:ext uri="{FF2B5EF4-FFF2-40B4-BE49-F238E27FC236}">
              <a16:creationId xmlns:a16="http://schemas.microsoft.com/office/drawing/2014/main" id="{8771236D-0724-4B6A-BBA0-B18D794FC6D1}"/>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1" name="テキスト ボックス 560">
          <a:extLst>
            <a:ext uri="{FF2B5EF4-FFF2-40B4-BE49-F238E27FC236}">
              <a16:creationId xmlns:a16="http://schemas.microsoft.com/office/drawing/2014/main" id="{D8FC588C-61D1-4C35-90F5-FDA9B5802C66}"/>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a:extLst>
            <a:ext uri="{FF2B5EF4-FFF2-40B4-BE49-F238E27FC236}">
              <a16:creationId xmlns:a16="http://schemas.microsoft.com/office/drawing/2014/main" id="{CE2E978A-64B0-4DF8-9E26-131B64378EE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3" name="テキスト ボックス 562">
          <a:extLst>
            <a:ext uri="{FF2B5EF4-FFF2-40B4-BE49-F238E27FC236}">
              <a16:creationId xmlns:a16="http://schemas.microsoft.com/office/drawing/2014/main" id="{A3B9B6F1-E4AE-4C34-98AB-8DE43775A8F0}"/>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a16="http://schemas.microsoft.com/office/drawing/2014/main" id="{668FAE13-CB22-4DE1-8979-A3A18A6F3D1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a:extLst>
            <a:ext uri="{FF2B5EF4-FFF2-40B4-BE49-F238E27FC236}">
              <a16:creationId xmlns:a16="http://schemas.microsoft.com/office/drawing/2014/main" id="{AE9BD009-880E-4FC5-86BD-370CDB833D9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学校施設】&#10;一人当たり面積グラフ枠">
          <a:extLst>
            <a:ext uri="{FF2B5EF4-FFF2-40B4-BE49-F238E27FC236}">
              <a16:creationId xmlns:a16="http://schemas.microsoft.com/office/drawing/2014/main" id="{4F988B08-DB0E-4ECC-8D52-074BA2D3AD0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20574</xdr:rowOff>
    </xdr:from>
    <xdr:to>
      <xdr:col>116</xdr:col>
      <xdr:colOff>62864</xdr:colOff>
      <xdr:row>64</xdr:row>
      <xdr:rowOff>139119</xdr:rowOff>
    </xdr:to>
    <xdr:cxnSp macro="">
      <xdr:nvCxnSpPr>
        <xdr:cNvPr id="567" name="直線コネクタ 566">
          <a:extLst>
            <a:ext uri="{FF2B5EF4-FFF2-40B4-BE49-F238E27FC236}">
              <a16:creationId xmlns:a16="http://schemas.microsoft.com/office/drawing/2014/main" id="{74D42CAC-78E3-4900-ACBF-B9F8B027060E}"/>
            </a:ext>
          </a:extLst>
        </xdr:cNvPr>
        <xdr:cNvCxnSpPr/>
      </xdr:nvCxnSpPr>
      <xdr:spPr>
        <a:xfrm flipV="1">
          <a:off x="19954239" y="9259824"/>
          <a:ext cx="0" cy="125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142946</xdr:rowOff>
    </xdr:from>
    <xdr:ext cx="469744" cy="259045"/>
    <xdr:sp macro="" textlink="">
      <xdr:nvSpPr>
        <xdr:cNvPr id="568" name="【学校施設】&#10;一人当たり面積最小値テキスト">
          <a:extLst>
            <a:ext uri="{FF2B5EF4-FFF2-40B4-BE49-F238E27FC236}">
              <a16:creationId xmlns:a16="http://schemas.microsoft.com/office/drawing/2014/main" id="{5C96BD9E-88CC-437C-AA49-E839BF973382}"/>
            </a:ext>
          </a:extLst>
        </xdr:cNvPr>
        <xdr:cNvSpPr txBox="1"/>
      </xdr:nvSpPr>
      <xdr:spPr>
        <a:xfrm>
          <a:off x="19992975" y="1051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139119</xdr:rowOff>
    </xdr:from>
    <xdr:to>
      <xdr:col>116</xdr:col>
      <xdr:colOff>152400</xdr:colOff>
      <xdr:row>64</xdr:row>
      <xdr:rowOff>139119</xdr:rowOff>
    </xdr:to>
    <xdr:cxnSp macro="">
      <xdr:nvCxnSpPr>
        <xdr:cNvPr id="569" name="直線コネクタ 568">
          <a:extLst>
            <a:ext uri="{FF2B5EF4-FFF2-40B4-BE49-F238E27FC236}">
              <a16:creationId xmlns:a16="http://schemas.microsoft.com/office/drawing/2014/main" id="{12101B79-215D-4729-BB6C-124D1E5FD91E}"/>
            </a:ext>
          </a:extLst>
        </xdr:cNvPr>
        <xdr:cNvCxnSpPr/>
      </xdr:nvCxnSpPr>
      <xdr:spPr>
        <a:xfrm>
          <a:off x="19878675" y="10515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138701</xdr:rowOff>
    </xdr:from>
    <xdr:ext cx="469744" cy="259045"/>
    <xdr:sp macro="" textlink="">
      <xdr:nvSpPr>
        <xdr:cNvPr id="570" name="【学校施設】&#10;一人当たり面積最大値テキスト">
          <a:extLst>
            <a:ext uri="{FF2B5EF4-FFF2-40B4-BE49-F238E27FC236}">
              <a16:creationId xmlns:a16="http://schemas.microsoft.com/office/drawing/2014/main" id="{7E045B76-66BD-42B4-B4FC-A90623715512}"/>
            </a:ext>
          </a:extLst>
        </xdr:cNvPr>
        <xdr:cNvSpPr txBox="1"/>
      </xdr:nvSpPr>
      <xdr:spPr>
        <a:xfrm>
          <a:off x="19992975" y="905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20574</xdr:rowOff>
    </xdr:from>
    <xdr:to>
      <xdr:col>116</xdr:col>
      <xdr:colOff>152400</xdr:colOff>
      <xdr:row>57</xdr:row>
      <xdr:rowOff>20574</xdr:rowOff>
    </xdr:to>
    <xdr:cxnSp macro="">
      <xdr:nvCxnSpPr>
        <xdr:cNvPr id="571" name="直線コネクタ 570">
          <a:extLst>
            <a:ext uri="{FF2B5EF4-FFF2-40B4-BE49-F238E27FC236}">
              <a16:creationId xmlns:a16="http://schemas.microsoft.com/office/drawing/2014/main" id="{5A3F8BBD-3016-4E96-93CE-BB44DD1A7906}"/>
            </a:ext>
          </a:extLst>
        </xdr:cNvPr>
        <xdr:cNvCxnSpPr/>
      </xdr:nvCxnSpPr>
      <xdr:spPr>
        <a:xfrm>
          <a:off x="19878675" y="92598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93525</xdr:rowOff>
    </xdr:from>
    <xdr:ext cx="469744" cy="259045"/>
    <xdr:sp macro="" textlink="">
      <xdr:nvSpPr>
        <xdr:cNvPr id="572" name="【学校施設】&#10;一人当たり面積平均値テキスト">
          <a:extLst>
            <a:ext uri="{FF2B5EF4-FFF2-40B4-BE49-F238E27FC236}">
              <a16:creationId xmlns:a16="http://schemas.microsoft.com/office/drawing/2014/main" id="{2C60B736-89F7-415B-A100-710980A81B95}"/>
            </a:ext>
          </a:extLst>
        </xdr:cNvPr>
        <xdr:cNvSpPr txBox="1"/>
      </xdr:nvSpPr>
      <xdr:spPr>
        <a:xfrm>
          <a:off x="19992975" y="9980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115098</xdr:rowOff>
    </xdr:from>
    <xdr:to>
      <xdr:col>116</xdr:col>
      <xdr:colOff>114300</xdr:colOff>
      <xdr:row>62</xdr:row>
      <xdr:rowOff>45248</xdr:rowOff>
    </xdr:to>
    <xdr:sp macro="" textlink="">
      <xdr:nvSpPr>
        <xdr:cNvPr id="573" name="フローチャート: 判断 572">
          <a:extLst>
            <a:ext uri="{FF2B5EF4-FFF2-40B4-BE49-F238E27FC236}">
              <a16:creationId xmlns:a16="http://schemas.microsoft.com/office/drawing/2014/main" id="{AF07E037-7A4C-4829-A067-5B87A1D23A29}"/>
            </a:ext>
          </a:extLst>
        </xdr:cNvPr>
        <xdr:cNvSpPr/>
      </xdr:nvSpPr>
      <xdr:spPr>
        <a:xfrm>
          <a:off x="19897725" y="100020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125549</xdr:rowOff>
    </xdr:from>
    <xdr:to>
      <xdr:col>112</xdr:col>
      <xdr:colOff>38100</xdr:colOff>
      <xdr:row>62</xdr:row>
      <xdr:rowOff>55699</xdr:rowOff>
    </xdr:to>
    <xdr:sp macro="" textlink="">
      <xdr:nvSpPr>
        <xdr:cNvPr id="574" name="フローチャート: 判断 573">
          <a:extLst>
            <a:ext uri="{FF2B5EF4-FFF2-40B4-BE49-F238E27FC236}">
              <a16:creationId xmlns:a16="http://schemas.microsoft.com/office/drawing/2014/main" id="{BB310AE8-D549-42E3-B8CC-112F37EE67B5}"/>
            </a:ext>
          </a:extLst>
        </xdr:cNvPr>
        <xdr:cNvSpPr/>
      </xdr:nvSpPr>
      <xdr:spPr>
        <a:xfrm>
          <a:off x="19154775" y="100093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75" name="フローチャート: 判断 574">
          <a:extLst>
            <a:ext uri="{FF2B5EF4-FFF2-40B4-BE49-F238E27FC236}">
              <a16:creationId xmlns:a16="http://schemas.microsoft.com/office/drawing/2014/main" id="{4E4F1182-787D-440E-9B72-690AE016C1FE}"/>
            </a:ext>
          </a:extLst>
        </xdr:cNvPr>
        <xdr:cNvSpPr/>
      </xdr:nvSpPr>
      <xdr:spPr>
        <a:xfrm>
          <a:off x="18345150" y="100135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154287</xdr:rowOff>
    </xdr:from>
    <xdr:to>
      <xdr:col>102</xdr:col>
      <xdr:colOff>165100</xdr:colOff>
      <xdr:row>62</xdr:row>
      <xdr:rowOff>84437</xdr:rowOff>
    </xdr:to>
    <xdr:sp macro="" textlink="">
      <xdr:nvSpPr>
        <xdr:cNvPr id="576" name="フローチャート: 判断 575">
          <a:extLst>
            <a:ext uri="{FF2B5EF4-FFF2-40B4-BE49-F238E27FC236}">
              <a16:creationId xmlns:a16="http://schemas.microsoft.com/office/drawing/2014/main" id="{F474FE46-A8AD-4A73-B96D-3E7462C54528}"/>
            </a:ext>
          </a:extLst>
        </xdr:cNvPr>
        <xdr:cNvSpPr/>
      </xdr:nvSpPr>
      <xdr:spPr>
        <a:xfrm>
          <a:off x="17554575" y="100412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577" name="フローチャート: 判断 576">
          <a:extLst>
            <a:ext uri="{FF2B5EF4-FFF2-40B4-BE49-F238E27FC236}">
              <a16:creationId xmlns:a16="http://schemas.microsoft.com/office/drawing/2014/main" id="{01187182-87D3-4689-83BC-A3D690104D5A}"/>
            </a:ext>
          </a:extLst>
        </xdr:cNvPr>
        <xdr:cNvSpPr/>
      </xdr:nvSpPr>
      <xdr:spPr>
        <a:xfrm>
          <a:off x="16754475" y="100396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4A238A61-9B32-4549-9AD5-06808AC58409}"/>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1F121FBB-1876-41BC-86B9-33F9A010CCE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4CFF66A-DADB-4010-9069-D81A28D661E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73E1DC98-5C59-4145-AB90-DE7F19C77E5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3238095-1C98-4C8A-98B8-4051B93E88A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50764</xdr:rowOff>
    </xdr:from>
    <xdr:to>
      <xdr:col>116</xdr:col>
      <xdr:colOff>114300</xdr:colOff>
      <xdr:row>59</xdr:row>
      <xdr:rowOff>152364</xdr:rowOff>
    </xdr:to>
    <xdr:sp macro="" textlink="">
      <xdr:nvSpPr>
        <xdr:cNvPr id="583" name="楕円 582">
          <a:extLst>
            <a:ext uri="{FF2B5EF4-FFF2-40B4-BE49-F238E27FC236}">
              <a16:creationId xmlns:a16="http://schemas.microsoft.com/office/drawing/2014/main" id="{686E1839-DE99-49EF-8C69-77834EE77429}"/>
            </a:ext>
          </a:extLst>
        </xdr:cNvPr>
        <xdr:cNvSpPr/>
      </xdr:nvSpPr>
      <xdr:spPr>
        <a:xfrm>
          <a:off x="19897725" y="9610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73641</xdr:rowOff>
    </xdr:from>
    <xdr:ext cx="469744" cy="259045"/>
    <xdr:sp macro="" textlink="">
      <xdr:nvSpPr>
        <xdr:cNvPr id="584" name="【学校施設】&#10;一人当たり面積該当値テキスト">
          <a:extLst>
            <a:ext uri="{FF2B5EF4-FFF2-40B4-BE49-F238E27FC236}">
              <a16:creationId xmlns:a16="http://schemas.microsoft.com/office/drawing/2014/main" id="{BB001556-88C3-4E1A-A1A3-6E73AF2B1D51}"/>
            </a:ext>
          </a:extLst>
        </xdr:cNvPr>
        <xdr:cNvSpPr txBox="1"/>
      </xdr:nvSpPr>
      <xdr:spPr>
        <a:xfrm>
          <a:off x="19992975" y="94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77869</xdr:rowOff>
    </xdr:from>
    <xdr:to>
      <xdr:col>112</xdr:col>
      <xdr:colOff>38100</xdr:colOff>
      <xdr:row>56</xdr:row>
      <xdr:rowOff>8019</xdr:rowOff>
    </xdr:to>
    <xdr:sp macro="" textlink="">
      <xdr:nvSpPr>
        <xdr:cNvPr id="585" name="楕円 584">
          <a:extLst>
            <a:ext uri="{FF2B5EF4-FFF2-40B4-BE49-F238E27FC236}">
              <a16:creationId xmlns:a16="http://schemas.microsoft.com/office/drawing/2014/main" id="{DDE27E40-9FC2-481B-BBBD-34CBC205FB6B}"/>
            </a:ext>
          </a:extLst>
        </xdr:cNvPr>
        <xdr:cNvSpPr/>
      </xdr:nvSpPr>
      <xdr:spPr>
        <a:xfrm>
          <a:off x="19154775" y="89932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128669</xdr:rowOff>
    </xdr:from>
    <xdr:to>
      <xdr:col>116</xdr:col>
      <xdr:colOff>63500</xdr:colOff>
      <xdr:row>59</xdr:row>
      <xdr:rowOff>101564</xdr:rowOff>
    </xdr:to>
    <xdr:cxnSp macro="">
      <xdr:nvCxnSpPr>
        <xdr:cNvPr id="586" name="直線コネクタ 585">
          <a:extLst>
            <a:ext uri="{FF2B5EF4-FFF2-40B4-BE49-F238E27FC236}">
              <a16:creationId xmlns:a16="http://schemas.microsoft.com/office/drawing/2014/main" id="{446E9742-F15F-413A-BB7A-A2083B69F394}"/>
            </a:ext>
          </a:extLst>
        </xdr:cNvPr>
        <xdr:cNvCxnSpPr/>
      </xdr:nvCxnSpPr>
      <xdr:spPr>
        <a:xfrm>
          <a:off x="19202400" y="9040894"/>
          <a:ext cx="752475" cy="62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94197</xdr:rowOff>
    </xdr:from>
    <xdr:to>
      <xdr:col>107</xdr:col>
      <xdr:colOff>101600</xdr:colOff>
      <xdr:row>56</xdr:row>
      <xdr:rowOff>24347</xdr:rowOff>
    </xdr:to>
    <xdr:sp macro="" textlink="">
      <xdr:nvSpPr>
        <xdr:cNvPr id="587" name="楕円 586">
          <a:extLst>
            <a:ext uri="{FF2B5EF4-FFF2-40B4-BE49-F238E27FC236}">
              <a16:creationId xmlns:a16="http://schemas.microsoft.com/office/drawing/2014/main" id="{8F8ED94F-8811-44E3-8354-87438BA8D472}"/>
            </a:ext>
          </a:extLst>
        </xdr:cNvPr>
        <xdr:cNvSpPr/>
      </xdr:nvSpPr>
      <xdr:spPr>
        <a:xfrm>
          <a:off x="18345150" y="90095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128669</xdr:rowOff>
    </xdr:from>
    <xdr:to>
      <xdr:col>111</xdr:col>
      <xdr:colOff>177800</xdr:colOff>
      <xdr:row>55</xdr:row>
      <xdr:rowOff>144997</xdr:rowOff>
    </xdr:to>
    <xdr:cxnSp macro="">
      <xdr:nvCxnSpPr>
        <xdr:cNvPr id="588" name="直線コネクタ 587">
          <a:extLst>
            <a:ext uri="{FF2B5EF4-FFF2-40B4-BE49-F238E27FC236}">
              <a16:creationId xmlns:a16="http://schemas.microsoft.com/office/drawing/2014/main" id="{96DFB06F-0919-4A11-8AB7-E37D2854047B}"/>
            </a:ext>
          </a:extLst>
        </xdr:cNvPr>
        <xdr:cNvCxnSpPr/>
      </xdr:nvCxnSpPr>
      <xdr:spPr>
        <a:xfrm flipV="1">
          <a:off x="18392775" y="9040894"/>
          <a:ext cx="80962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112159</xdr:rowOff>
    </xdr:from>
    <xdr:to>
      <xdr:col>102</xdr:col>
      <xdr:colOff>165100</xdr:colOff>
      <xdr:row>56</xdr:row>
      <xdr:rowOff>42309</xdr:rowOff>
    </xdr:to>
    <xdr:sp macro="" textlink="">
      <xdr:nvSpPr>
        <xdr:cNvPr id="589" name="楕円 588">
          <a:extLst>
            <a:ext uri="{FF2B5EF4-FFF2-40B4-BE49-F238E27FC236}">
              <a16:creationId xmlns:a16="http://schemas.microsoft.com/office/drawing/2014/main" id="{4D3AFF35-446E-4385-A004-E18D9D90E16D}"/>
            </a:ext>
          </a:extLst>
        </xdr:cNvPr>
        <xdr:cNvSpPr/>
      </xdr:nvSpPr>
      <xdr:spPr>
        <a:xfrm>
          <a:off x="17554575" y="90275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144997</xdr:rowOff>
    </xdr:from>
    <xdr:to>
      <xdr:col>107</xdr:col>
      <xdr:colOff>50800</xdr:colOff>
      <xdr:row>55</xdr:row>
      <xdr:rowOff>162959</xdr:rowOff>
    </xdr:to>
    <xdr:cxnSp macro="">
      <xdr:nvCxnSpPr>
        <xdr:cNvPr id="590" name="直線コネクタ 589">
          <a:extLst>
            <a:ext uri="{FF2B5EF4-FFF2-40B4-BE49-F238E27FC236}">
              <a16:creationId xmlns:a16="http://schemas.microsoft.com/office/drawing/2014/main" id="{8E2B61FC-F7CF-4F3F-A206-775DA2BD2318}"/>
            </a:ext>
          </a:extLst>
        </xdr:cNvPr>
        <xdr:cNvCxnSpPr/>
      </xdr:nvCxnSpPr>
      <xdr:spPr>
        <a:xfrm flipV="1">
          <a:off x="17602200" y="9057222"/>
          <a:ext cx="7905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46826</xdr:rowOff>
    </xdr:from>
    <xdr:ext cx="469744" cy="259045"/>
    <xdr:sp macro="" textlink="">
      <xdr:nvSpPr>
        <xdr:cNvPr id="591" name="n_1aveValue【学校施設】&#10;一人当たり面積">
          <a:extLst>
            <a:ext uri="{FF2B5EF4-FFF2-40B4-BE49-F238E27FC236}">
              <a16:creationId xmlns:a16="http://schemas.microsoft.com/office/drawing/2014/main" id="{08FABBF6-65F8-4AF4-B7D9-4B2899CD71C0}"/>
            </a:ext>
          </a:extLst>
        </xdr:cNvPr>
        <xdr:cNvSpPr txBox="1"/>
      </xdr:nvSpPr>
      <xdr:spPr>
        <a:xfrm>
          <a:off x="18983402" y="1009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51071</xdr:rowOff>
    </xdr:from>
    <xdr:ext cx="469744" cy="259045"/>
    <xdr:sp macro="" textlink="">
      <xdr:nvSpPr>
        <xdr:cNvPr id="592" name="n_2aveValue【学校施設】&#10;一人当たり面積">
          <a:extLst>
            <a:ext uri="{FF2B5EF4-FFF2-40B4-BE49-F238E27FC236}">
              <a16:creationId xmlns:a16="http://schemas.microsoft.com/office/drawing/2014/main" id="{7E1364C6-0C8D-4116-91CC-7CD27D9C5D88}"/>
            </a:ext>
          </a:extLst>
        </xdr:cNvPr>
        <xdr:cNvSpPr txBox="1"/>
      </xdr:nvSpPr>
      <xdr:spPr>
        <a:xfrm>
          <a:off x="18183302"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75564</xdr:rowOff>
    </xdr:from>
    <xdr:ext cx="469744" cy="259045"/>
    <xdr:sp macro="" textlink="">
      <xdr:nvSpPr>
        <xdr:cNvPr id="593" name="n_3aveValue【学校施設】&#10;一人当たり面積">
          <a:extLst>
            <a:ext uri="{FF2B5EF4-FFF2-40B4-BE49-F238E27FC236}">
              <a16:creationId xmlns:a16="http://schemas.microsoft.com/office/drawing/2014/main" id="{D6A5A154-CE02-4C35-A1AB-D4C671DCCFEA}"/>
            </a:ext>
          </a:extLst>
        </xdr:cNvPr>
        <xdr:cNvSpPr txBox="1"/>
      </xdr:nvSpPr>
      <xdr:spPr>
        <a:xfrm>
          <a:off x="17383202" y="1012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594" name="n_4aveValue【学校施設】&#10;一人当たり面積">
          <a:extLst>
            <a:ext uri="{FF2B5EF4-FFF2-40B4-BE49-F238E27FC236}">
              <a16:creationId xmlns:a16="http://schemas.microsoft.com/office/drawing/2014/main" id="{73D4A9CD-8B79-4EDC-80D9-F470673DAA84}"/>
            </a:ext>
          </a:extLst>
        </xdr:cNvPr>
        <xdr:cNvSpPr txBox="1"/>
      </xdr:nvSpPr>
      <xdr:spPr>
        <a:xfrm>
          <a:off x="16592627" y="98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24546</xdr:rowOff>
    </xdr:from>
    <xdr:ext cx="469744" cy="259045"/>
    <xdr:sp macro="" textlink="">
      <xdr:nvSpPr>
        <xdr:cNvPr id="595" name="n_1mainValue【学校施設】&#10;一人当たり面積">
          <a:extLst>
            <a:ext uri="{FF2B5EF4-FFF2-40B4-BE49-F238E27FC236}">
              <a16:creationId xmlns:a16="http://schemas.microsoft.com/office/drawing/2014/main" id="{2AEB0F41-2939-4F16-BC11-EA51780DAC08}"/>
            </a:ext>
          </a:extLst>
        </xdr:cNvPr>
        <xdr:cNvSpPr txBox="1"/>
      </xdr:nvSpPr>
      <xdr:spPr>
        <a:xfrm>
          <a:off x="18983402" y="878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40874</xdr:rowOff>
    </xdr:from>
    <xdr:ext cx="469744" cy="259045"/>
    <xdr:sp macro="" textlink="">
      <xdr:nvSpPr>
        <xdr:cNvPr id="596" name="n_2mainValue【学校施設】&#10;一人当たり面積">
          <a:extLst>
            <a:ext uri="{FF2B5EF4-FFF2-40B4-BE49-F238E27FC236}">
              <a16:creationId xmlns:a16="http://schemas.microsoft.com/office/drawing/2014/main" id="{12454321-8598-40AD-A3AE-4CE8F4D5043A}"/>
            </a:ext>
          </a:extLst>
        </xdr:cNvPr>
        <xdr:cNvSpPr txBox="1"/>
      </xdr:nvSpPr>
      <xdr:spPr>
        <a:xfrm>
          <a:off x="18183302" y="879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58836</xdr:rowOff>
    </xdr:from>
    <xdr:ext cx="469744" cy="259045"/>
    <xdr:sp macro="" textlink="">
      <xdr:nvSpPr>
        <xdr:cNvPr id="597" name="n_3mainValue【学校施設】&#10;一人当たり面積">
          <a:extLst>
            <a:ext uri="{FF2B5EF4-FFF2-40B4-BE49-F238E27FC236}">
              <a16:creationId xmlns:a16="http://schemas.microsoft.com/office/drawing/2014/main" id="{5E814A68-2D71-4B0F-8AAD-43AD8113F9F4}"/>
            </a:ext>
          </a:extLst>
        </xdr:cNvPr>
        <xdr:cNvSpPr txBox="1"/>
      </xdr:nvSpPr>
      <xdr:spPr>
        <a:xfrm>
          <a:off x="17383202" y="881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6331A842-D30B-409F-897C-291AF72870B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9E4F26ED-6785-47AD-AA2F-1C9276D1E9D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4C343357-3C81-416C-9A13-D3EBDF32174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1DB6E4F6-FE8C-43C7-8438-46D4E4EA170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75D300C6-954E-4A73-82CC-7B1B68921E6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83BEBAE7-C970-4559-8940-E0A9681115F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FC51E6C7-6EAC-4D0A-A33C-10655920E12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0F21069E-D167-4E95-BC8F-5B9F409F3FA7}"/>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BF23C702-428C-451A-9B88-38C1E6B039D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C697C6DA-59E1-41D3-B4CD-1B0AF5D8041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A5E6FA3C-DB36-4BCE-9881-F97512C937D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91617813-5B4A-448B-81E4-077414B9D3C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254B80B7-C013-4CB5-85BA-B41486BA1553}"/>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21D8B1C4-BB40-4148-A047-A8FDE97E9B17}"/>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75515A39-016F-4437-9F96-97A8F2439EE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47B0FEAA-F269-400D-B13A-292E8D1F7072}"/>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a:extLst>
            <a:ext uri="{FF2B5EF4-FFF2-40B4-BE49-F238E27FC236}">
              <a16:creationId xmlns:a16="http://schemas.microsoft.com/office/drawing/2014/main" id="{26AF8FAB-25AE-4F4E-9B34-A670EA8C15A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a:extLst>
            <a:ext uri="{FF2B5EF4-FFF2-40B4-BE49-F238E27FC236}">
              <a16:creationId xmlns:a16="http://schemas.microsoft.com/office/drawing/2014/main" id="{E8212C20-AE2C-4D73-A739-2C5BD7AC84A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a:extLst>
            <a:ext uri="{FF2B5EF4-FFF2-40B4-BE49-F238E27FC236}">
              <a16:creationId xmlns:a16="http://schemas.microsoft.com/office/drawing/2014/main" id="{0D582FF5-06C8-4F64-98FF-237BA54F965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a:extLst>
            <a:ext uri="{FF2B5EF4-FFF2-40B4-BE49-F238E27FC236}">
              <a16:creationId xmlns:a16="http://schemas.microsoft.com/office/drawing/2014/main" id="{9D2CF613-6C32-4F84-AB46-DC48F520752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a:extLst>
            <a:ext uri="{FF2B5EF4-FFF2-40B4-BE49-F238E27FC236}">
              <a16:creationId xmlns:a16="http://schemas.microsoft.com/office/drawing/2014/main" id="{034E74B1-89FA-4597-8D93-FF2DB81D9472}"/>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a:extLst>
            <a:ext uri="{FF2B5EF4-FFF2-40B4-BE49-F238E27FC236}">
              <a16:creationId xmlns:a16="http://schemas.microsoft.com/office/drawing/2014/main" id="{E376B50F-8518-4735-9385-BA293F716B3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a:extLst>
            <a:ext uri="{FF2B5EF4-FFF2-40B4-BE49-F238E27FC236}">
              <a16:creationId xmlns:a16="http://schemas.microsoft.com/office/drawing/2014/main" id="{5BF2D993-C05A-473D-AC4F-2BFCC3DDABAF}"/>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a:extLst>
            <a:ext uri="{FF2B5EF4-FFF2-40B4-BE49-F238E27FC236}">
              <a16:creationId xmlns:a16="http://schemas.microsoft.com/office/drawing/2014/main" id="{24AD73CB-EACE-4332-B534-C3BEDC2546A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a:extLst>
            <a:ext uri="{FF2B5EF4-FFF2-40B4-BE49-F238E27FC236}">
              <a16:creationId xmlns:a16="http://schemas.microsoft.com/office/drawing/2014/main" id="{6EA0609E-FDCD-43D0-8FAD-C12ADA3F84D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a:extLst>
            <a:ext uri="{FF2B5EF4-FFF2-40B4-BE49-F238E27FC236}">
              <a16:creationId xmlns:a16="http://schemas.microsoft.com/office/drawing/2014/main" id="{DE6F6761-978D-48C4-9CB3-59A8561A3D4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4" name="テキスト ボックス 623">
          <a:extLst>
            <a:ext uri="{FF2B5EF4-FFF2-40B4-BE49-F238E27FC236}">
              <a16:creationId xmlns:a16="http://schemas.microsoft.com/office/drawing/2014/main" id="{29AAF77E-27AD-489D-9831-C732E09165A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a:extLst>
            <a:ext uri="{FF2B5EF4-FFF2-40B4-BE49-F238E27FC236}">
              <a16:creationId xmlns:a16="http://schemas.microsoft.com/office/drawing/2014/main" id="{D0E9629E-E93B-4C09-99FA-B5451C24A45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6" name="テキスト ボックス 625">
          <a:extLst>
            <a:ext uri="{FF2B5EF4-FFF2-40B4-BE49-F238E27FC236}">
              <a16:creationId xmlns:a16="http://schemas.microsoft.com/office/drawing/2014/main" id="{392AF87F-39C6-4710-B7FF-2BE033EEAA7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a:extLst>
            <a:ext uri="{FF2B5EF4-FFF2-40B4-BE49-F238E27FC236}">
              <a16:creationId xmlns:a16="http://schemas.microsoft.com/office/drawing/2014/main" id="{0479A349-7313-4BA1-898D-263ECF5DD784}"/>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a:extLst>
            <a:ext uri="{FF2B5EF4-FFF2-40B4-BE49-F238E27FC236}">
              <a16:creationId xmlns:a16="http://schemas.microsoft.com/office/drawing/2014/main" id="{6DDE5FA7-2F47-4B09-8654-25901C4C47E0}"/>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a:extLst>
            <a:ext uri="{FF2B5EF4-FFF2-40B4-BE49-F238E27FC236}">
              <a16:creationId xmlns:a16="http://schemas.microsoft.com/office/drawing/2014/main" id="{354E0A1F-6F5D-4CAA-B2A5-DA1E82E99756}"/>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a:extLst>
            <a:ext uri="{FF2B5EF4-FFF2-40B4-BE49-F238E27FC236}">
              <a16:creationId xmlns:a16="http://schemas.microsoft.com/office/drawing/2014/main" id="{DCB5A5DE-5F37-44CD-A54E-AB7011752C2D}"/>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a:extLst>
            <a:ext uri="{FF2B5EF4-FFF2-40B4-BE49-F238E27FC236}">
              <a16:creationId xmlns:a16="http://schemas.microsoft.com/office/drawing/2014/main" id="{54A7AFA7-13BA-483C-A947-1658C5E957D6}"/>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a:extLst>
            <a:ext uri="{FF2B5EF4-FFF2-40B4-BE49-F238E27FC236}">
              <a16:creationId xmlns:a16="http://schemas.microsoft.com/office/drawing/2014/main" id="{BB5B03EF-01AB-42E0-83D2-278E32095D3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a:extLst>
            <a:ext uri="{FF2B5EF4-FFF2-40B4-BE49-F238E27FC236}">
              <a16:creationId xmlns:a16="http://schemas.microsoft.com/office/drawing/2014/main" id="{1E1CAFC1-7608-4A69-B379-E0FDA697613A}"/>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4" name="テキスト ボックス 633">
          <a:extLst>
            <a:ext uri="{FF2B5EF4-FFF2-40B4-BE49-F238E27FC236}">
              <a16:creationId xmlns:a16="http://schemas.microsoft.com/office/drawing/2014/main" id="{4B644749-9C84-4595-B561-6675189DCDA4}"/>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ECD2BA13-57DB-44F2-A032-1314FAC2185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6" name="テキスト ボックス 635">
          <a:extLst>
            <a:ext uri="{FF2B5EF4-FFF2-40B4-BE49-F238E27FC236}">
              <a16:creationId xmlns:a16="http://schemas.microsoft.com/office/drawing/2014/main" id="{6BFDAB6B-0FC8-4B75-A258-9DECA2881C1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7418040A-737A-4676-98FF-F2BE93BB4EB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38" name="直線コネクタ 637">
          <a:extLst>
            <a:ext uri="{FF2B5EF4-FFF2-40B4-BE49-F238E27FC236}">
              <a16:creationId xmlns:a16="http://schemas.microsoft.com/office/drawing/2014/main" id="{EC47BD0F-04C6-4E81-87EA-4656BD0E01D6}"/>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9" name="【公民館】&#10;有形固定資産減価償却率最小値テキスト">
          <a:extLst>
            <a:ext uri="{FF2B5EF4-FFF2-40B4-BE49-F238E27FC236}">
              <a16:creationId xmlns:a16="http://schemas.microsoft.com/office/drawing/2014/main" id="{CD30428E-399D-4FBF-89E9-958EFDAAF053}"/>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0" name="直線コネクタ 639">
          <a:extLst>
            <a:ext uri="{FF2B5EF4-FFF2-40B4-BE49-F238E27FC236}">
              <a16:creationId xmlns:a16="http://schemas.microsoft.com/office/drawing/2014/main" id="{1EF27E78-9C34-46FB-AC23-D611C6617954}"/>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41" name="【公民館】&#10;有形固定資産減価償却率最大値テキスト">
          <a:extLst>
            <a:ext uri="{FF2B5EF4-FFF2-40B4-BE49-F238E27FC236}">
              <a16:creationId xmlns:a16="http://schemas.microsoft.com/office/drawing/2014/main" id="{A350AA26-4A56-425F-9D5C-32A41AF579BC}"/>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42" name="直線コネクタ 641">
          <a:extLst>
            <a:ext uri="{FF2B5EF4-FFF2-40B4-BE49-F238E27FC236}">
              <a16:creationId xmlns:a16="http://schemas.microsoft.com/office/drawing/2014/main" id="{7129E0A3-0148-49B5-B44E-C7F1F61386E3}"/>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43" name="【公民館】&#10;有形固定資産減価償却率平均値テキスト">
          <a:extLst>
            <a:ext uri="{FF2B5EF4-FFF2-40B4-BE49-F238E27FC236}">
              <a16:creationId xmlns:a16="http://schemas.microsoft.com/office/drawing/2014/main" id="{D32C4B5C-26B4-4863-AB35-9C2B4F5ECC29}"/>
            </a:ext>
          </a:extLst>
        </xdr:cNvPr>
        <xdr:cNvSpPr txBox="1"/>
      </xdr:nvSpPr>
      <xdr:spPr>
        <a:xfrm>
          <a:off x="14735175" y="1721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44" name="フローチャート: 判断 643">
          <a:extLst>
            <a:ext uri="{FF2B5EF4-FFF2-40B4-BE49-F238E27FC236}">
              <a16:creationId xmlns:a16="http://schemas.microsoft.com/office/drawing/2014/main" id="{78638433-55A7-4D14-ADFB-93061B343756}"/>
            </a:ext>
          </a:extLst>
        </xdr:cNvPr>
        <xdr:cNvSpPr/>
      </xdr:nvSpPr>
      <xdr:spPr>
        <a:xfrm>
          <a:off x="14649450" y="172408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45" name="フローチャート: 判断 644">
          <a:extLst>
            <a:ext uri="{FF2B5EF4-FFF2-40B4-BE49-F238E27FC236}">
              <a16:creationId xmlns:a16="http://schemas.microsoft.com/office/drawing/2014/main" id="{EDAE143B-9419-4F4A-9B66-F7CFD26BBD02}"/>
            </a:ext>
          </a:extLst>
        </xdr:cNvPr>
        <xdr:cNvSpPr/>
      </xdr:nvSpPr>
      <xdr:spPr>
        <a:xfrm>
          <a:off x="13887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46" name="フローチャート: 判断 645">
          <a:extLst>
            <a:ext uri="{FF2B5EF4-FFF2-40B4-BE49-F238E27FC236}">
              <a16:creationId xmlns:a16="http://schemas.microsoft.com/office/drawing/2014/main" id="{E11681E7-4E13-4F3E-9F09-73E6154698B5}"/>
            </a:ext>
          </a:extLst>
        </xdr:cNvPr>
        <xdr:cNvSpPr/>
      </xdr:nvSpPr>
      <xdr:spPr>
        <a:xfrm>
          <a:off x="130968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47" name="フローチャート: 判断 646">
          <a:extLst>
            <a:ext uri="{FF2B5EF4-FFF2-40B4-BE49-F238E27FC236}">
              <a16:creationId xmlns:a16="http://schemas.microsoft.com/office/drawing/2014/main" id="{5923818F-415D-4F74-BD36-AFD1EC1BFABB}"/>
            </a:ext>
          </a:extLst>
        </xdr:cNvPr>
        <xdr:cNvSpPr/>
      </xdr:nvSpPr>
      <xdr:spPr>
        <a:xfrm>
          <a:off x="12296775" y="172370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48" name="フローチャート: 判断 647">
          <a:extLst>
            <a:ext uri="{FF2B5EF4-FFF2-40B4-BE49-F238E27FC236}">
              <a16:creationId xmlns:a16="http://schemas.microsoft.com/office/drawing/2014/main" id="{ED97F7F5-C8D2-4C1E-9FC2-44E35F3F1B99}"/>
            </a:ext>
          </a:extLst>
        </xdr:cNvPr>
        <xdr:cNvSpPr/>
      </xdr:nvSpPr>
      <xdr:spPr>
        <a:xfrm>
          <a:off x="11487150" y="17221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99BCB6D-D3D2-4F4B-AD07-288DB32D131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848632A1-19C9-45AE-8FD9-0DB225D9D0F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B70F542-0300-41E9-88E6-F77AD8C94FE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93CC26D4-466E-4410-B241-70AE31394BB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318D51C7-79BB-4388-B19E-818759F96DD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100</xdr:row>
      <xdr:rowOff>120650</xdr:rowOff>
    </xdr:from>
    <xdr:to>
      <xdr:col>72</xdr:col>
      <xdr:colOff>38100</xdr:colOff>
      <xdr:row>101</xdr:row>
      <xdr:rowOff>50800</xdr:rowOff>
    </xdr:to>
    <xdr:sp macro="" textlink="">
      <xdr:nvSpPr>
        <xdr:cNvPr id="654" name="楕円 653">
          <a:extLst>
            <a:ext uri="{FF2B5EF4-FFF2-40B4-BE49-F238E27FC236}">
              <a16:creationId xmlns:a16="http://schemas.microsoft.com/office/drawing/2014/main" id="{B6E648C7-86AD-4081-BC28-2DAAEC49CD40}"/>
            </a:ext>
          </a:extLst>
        </xdr:cNvPr>
        <xdr:cNvSpPr/>
      </xdr:nvSpPr>
      <xdr:spPr>
        <a:xfrm>
          <a:off x="12296775" y="16411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33038</xdr:rowOff>
    </xdr:from>
    <xdr:ext cx="405111" cy="259045"/>
    <xdr:sp macro="" textlink="">
      <xdr:nvSpPr>
        <xdr:cNvPr id="655" name="n_1aveValue【公民館】&#10;有形固定資産減価償却率">
          <a:extLst>
            <a:ext uri="{FF2B5EF4-FFF2-40B4-BE49-F238E27FC236}">
              <a16:creationId xmlns:a16="http://schemas.microsoft.com/office/drawing/2014/main" id="{3DBE66FB-F75A-4799-B87B-8F2D63AA5B38}"/>
            </a:ext>
          </a:extLst>
        </xdr:cNvPr>
        <xdr:cNvSpPr txBox="1"/>
      </xdr:nvSpPr>
      <xdr:spPr>
        <a:xfrm>
          <a:off x="13745219" y="1700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56" name="n_2aveValue【公民館】&#10;有形固定資産減価償却率">
          <a:extLst>
            <a:ext uri="{FF2B5EF4-FFF2-40B4-BE49-F238E27FC236}">
              <a16:creationId xmlns:a16="http://schemas.microsoft.com/office/drawing/2014/main" id="{493957E5-5A05-45C6-A8B4-ABD568D40D7E}"/>
            </a:ext>
          </a:extLst>
        </xdr:cNvPr>
        <xdr:cNvSpPr txBox="1"/>
      </xdr:nvSpPr>
      <xdr:spPr>
        <a:xfrm>
          <a:off x="12964169"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57" name="n_3aveValue【公民館】&#10;有形固定資産減価償却率">
          <a:extLst>
            <a:ext uri="{FF2B5EF4-FFF2-40B4-BE49-F238E27FC236}">
              <a16:creationId xmlns:a16="http://schemas.microsoft.com/office/drawing/2014/main" id="{83044503-2452-4BCF-B314-CF9A6CA2776E}"/>
            </a:ext>
          </a:extLst>
        </xdr:cNvPr>
        <xdr:cNvSpPr txBox="1"/>
      </xdr:nvSpPr>
      <xdr:spPr>
        <a:xfrm>
          <a:off x="12164069"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58" name="n_4aveValue【公民館】&#10;有形固定資産減価償却率">
          <a:extLst>
            <a:ext uri="{FF2B5EF4-FFF2-40B4-BE49-F238E27FC236}">
              <a16:creationId xmlns:a16="http://schemas.microsoft.com/office/drawing/2014/main" id="{1A72CC78-C17D-4B80-B55D-B1874FE21890}"/>
            </a:ext>
          </a:extLst>
        </xdr:cNvPr>
        <xdr:cNvSpPr txBox="1"/>
      </xdr:nvSpPr>
      <xdr:spPr>
        <a:xfrm>
          <a:off x="11354444"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67327</xdr:rowOff>
    </xdr:from>
    <xdr:ext cx="405111" cy="259045"/>
    <xdr:sp macro="" textlink="">
      <xdr:nvSpPr>
        <xdr:cNvPr id="659" name="n_3mainValue【公民館】&#10;有形固定資産減価償却率">
          <a:extLst>
            <a:ext uri="{FF2B5EF4-FFF2-40B4-BE49-F238E27FC236}">
              <a16:creationId xmlns:a16="http://schemas.microsoft.com/office/drawing/2014/main" id="{447D7696-AD9A-445D-BDBD-61B06F2B4CFF}"/>
            </a:ext>
          </a:extLst>
        </xdr:cNvPr>
        <xdr:cNvSpPr txBox="1"/>
      </xdr:nvSpPr>
      <xdr:spPr>
        <a:xfrm>
          <a:off x="12164069" y="1618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a:extLst>
            <a:ext uri="{FF2B5EF4-FFF2-40B4-BE49-F238E27FC236}">
              <a16:creationId xmlns:a16="http://schemas.microsoft.com/office/drawing/2014/main" id="{B2547D65-E17D-4C72-A0A7-9A5D75F7080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a:extLst>
            <a:ext uri="{FF2B5EF4-FFF2-40B4-BE49-F238E27FC236}">
              <a16:creationId xmlns:a16="http://schemas.microsoft.com/office/drawing/2014/main" id="{5BF9EDD5-CF2C-4829-A317-59310D4AAF5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a:extLst>
            <a:ext uri="{FF2B5EF4-FFF2-40B4-BE49-F238E27FC236}">
              <a16:creationId xmlns:a16="http://schemas.microsoft.com/office/drawing/2014/main" id="{4CB6BDB4-F3A6-4D50-8FAF-FA1AC7A7BD96}"/>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a:extLst>
            <a:ext uri="{FF2B5EF4-FFF2-40B4-BE49-F238E27FC236}">
              <a16:creationId xmlns:a16="http://schemas.microsoft.com/office/drawing/2014/main" id="{738DB02B-05D8-49FB-A03F-25E8B4AA6EB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a:extLst>
            <a:ext uri="{FF2B5EF4-FFF2-40B4-BE49-F238E27FC236}">
              <a16:creationId xmlns:a16="http://schemas.microsoft.com/office/drawing/2014/main" id="{BA1B7FE2-3FD7-4EF6-8E49-26C169F90BA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a:extLst>
            <a:ext uri="{FF2B5EF4-FFF2-40B4-BE49-F238E27FC236}">
              <a16:creationId xmlns:a16="http://schemas.microsoft.com/office/drawing/2014/main" id="{EC819175-AE94-477D-A4F8-C5637D4C93C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a:extLst>
            <a:ext uri="{FF2B5EF4-FFF2-40B4-BE49-F238E27FC236}">
              <a16:creationId xmlns:a16="http://schemas.microsoft.com/office/drawing/2014/main" id="{38D316FA-3B23-49F5-9A48-9A3BA1222EE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a:extLst>
            <a:ext uri="{FF2B5EF4-FFF2-40B4-BE49-F238E27FC236}">
              <a16:creationId xmlns:a16="http://schemas.microsoft.com/office/drawing/2014/main" id="{C21927C0-F1FB-4682-A189-5E8D242CFFA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a:extLst>
            <a:ext uri="{FF2B5EF4-FFF2-40B4-BE49-F238E27FC236}">
              <a16:creationId xmlns:a16="http://schemas.microsoft.com/office/drawing/2014/main" id="{C4BDB29E-94FC-4E71-95E8-D24329FBEE4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a:extLst>
            <a:ext uri="{FF2B5EF4-FFF2-40B4-BE49-F238E27FC236}">
              <a16:creationId xmlns:a16="http://schemas.microsoft.com/office/drawing/2014/main" id="{AB7DC37C-4A19-4B80-BBE3-54C5CD3F27D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0" name="直線コネクタ 669">
          <a:extLst>
            <a:ext uri="{FF2B5EF4-FFF2-40B4-BE49-F238E27FC236}">
              <a16:creationId xmlns:a16="http://schemas.microsoft.com/office/drawing/2014/main" id="{E93E5B47-E86F-4EBB-A74A-771D46B03F37}"/>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1" name="テキスト ボックス 670">
          <a:extLst>
            <a:ext uri="{FF2B5EF4-FFF2-40B4-BE49-F238E27FC236}">
              <a16:creationId xmlns:a16="http://schemas.microsoft.com/office/drawing/2014/main" id="{B11C17E2-E127-493F-A73E-78281148E27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2" name="直線コネクタ 671">
          <a:extLst>
            <a:ext uri="{FF2B5EF4-FFF2-40B4-BE49-F238E27FC236}">
              <a16:creationId xmlns:a16="http://schemas.microsoft.com/office/drawing/2014/main" id="{622990AB-CAEB-452A-9F10-45883A76DBCE}"/>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3" name="テキスト ボックス 672">
          <a:extLst>
            <a:ext uri="{FF2B5EF4-FFF2-40B4-BE49-F238E27FC236}">
              <a16:creationId xmlns:a16="http://schemas.microsoft.com/office/drawing/2014/main" id="{7DC7CCB7-E011-43FA-A0D8-55C5C6F7C06C}"/>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4" name="直線コネクタ 673">
          <a:extLst>
            <a:ext uri="{FF2B5EF4-FFF2-40B4-BE49-F238E27FC236}">
              <a16:creationId xmlns:a16="http://schemas.microsoft.com/office/drawing/2014/main" id="{2DC761A6-F2C3-4F8D-B15E-3CBC973A14B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5" name="テキスト ボックス 674">
          <a:extLst>
            <a:ext uri="{FF2B5EF4-FFF2-40B4-BE49-F238E27FC236}">
              <a16:creationId xmlns:a16="http://schemas.microsoft.com/office/drawing/2014/main" id="{A960F636-62C6-495C-8FC7-20F880329123}"/>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6" name="直線コネクタ 675">
          <a:extLst>
            <a:ext uri="{FF2B5EF4-FFF2-40B4-BE49-F238E27FC236}">
              <a16:creationId xmlns:a16="http://schemas.microsoft.com/office/drawing/2014/main" id="{8B7552ED-82F7-47CA-8DE5-7B6A6F1CCC1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7" name="テキスト ボックス 676">
          <a:extLst>
            <a:ext uri="{FF2B5EF4-FFF2-40B4-BE49-F238E27FC236}">
              <a16:creationId xmlns:a16="http://schemas.microsoft.com/office/drawing/2014/main" id="{ED3FBD98-33E2-4D60-AF87-036E25E00EC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8" name="直線コネクタ 677">
          <a:extLst>
            <a:ext uri="{FF2B5EF4-FFF2-40B4-BE49-F238E27FC236}">
              <a16:creationId xmlns:a16="http://schemas.microsoft.com/office/drawing/2014/main" id="{795063BD-7C9A-4667-A220-D4B035454659}"/>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9" name="テキスト ボックス 678">
          <a:extLst>
            <a:ext uri="{FF2B5EF4-FFF2-40B4-BE49-F238E27FC236}">
              <a16:creationId xmlns:a16="http://schemas.microsoft.com/office/drawing/2014/main" id="{DCF8C653-86DA-454C-AD72-23E20347EB4E}"/>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a:extLst>
            <a:ext uri="{FF2B5EF4-FFF2-40B4-BE49-F238E27FC236}">
              <a16:creationId xmlns:a16="http://schemas.microsoft.com/office/drawing/2014/main" id="{D428F880-0549-47D2-B994-33158BB4DB4A}"/>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a:extLst>
            <a:ext uri="{FF2B5EF4-FFF2-40B4-BE49-F238E27FC236}">
              <a16:creationId xmlns:a16="http://schemas.microsoft.com/office/drawing/2014/main" id="{C3C54814-67A6-426A-B9E9-A09F696F5A1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公民館】&#10;一人当たり面積グラフ枠">
          <a:extLst>
            <a:ext uri="{FF2B5EF4-FFF2-40B4-BE49-F238E27FC236}">
              <a16:creationId xmlns:a16="http://schemas.microsoft.com/office/drawing/2014/main" id="{1D1442FB-143B-4C48-BCDA-6A88FE14B65F}"/>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83" name="直線コネクタ 682">
          <a:extLst>
            <a:ext uri="{FF2B5EF4-FFF2-40B4-BE49-F238E27FC236}">
              <a16:creationId xmlns:a16="http://schemas.microsoft.com/office/drawing/2014/main" id="{D7AC60B9-6CD6-4496-9DD4-84070F70F23F}"/>
            </a:ext>
          </a:extLst>
        </xdr:cNvPr>
        <xdr:cNvCxnSpPr/>
      </xdr:nvCxnSpPr>
      <xdr:spPr>
        <a:xfrm flipV="1">
          <a:off x="19954239" y="16475202"/>
          <a:ext cx="0"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84" name="【公民館】&#10;一人当たり面積最小値テキスト">
          <a:extLst>
            <a:ext uri="{FF2B5EF4-FFF2-40B4-BE49-F238E27FC236}">
              <a16:creationId xmlns:a16="http://schemas.microsoft.com/office/drawing/2014/main" id="{865EE762-C806-4EEC-BFF2-FCD911AB008A}"/>
            </a:ext>
          </a:extLst>
        </xdr:cNvPr>
        <xdr:cNvSpPr txBox="1"/>
      </xdr:nvSpPr>
      <xdr:spPr>
        <a:xfrm>
          <a:off x="19992975" y="1779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85" name="直線コネクタ 684">
          <a:extLst>
            <a:ext uri="{FF2B5EF4-FFF2-40B4-BE49-F238E27FC236}">
              <a16:creationId xmlns:a16="http://schemas.microsoft.com/office/drawing/2014/main" id="{0809401B-4F6A-41C0-9C2A-AA188F060004}"/>
            </a:ext>
          </a:extLst>
        </xdr:cNvPr>
        <xdr:cNvCxnSpPr/>
      </xdr:nvCxnSpPr>
      <xdr:spPr>
        <a:xfrm>
          <a:off x="19878675" y="178019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86" name="【公民館】&#10;一人当たり面積最大値テキスト">
          <a:extLst>
            <a:ext uri="{FF2B5EF4-FFF2-40B4-BE49-F238E27FC236}">
              <a16:creationId xmlns:a16="http://schemas.microsoft.com/office/drawing/2014/main" id="{8F85E2BF-E434-4F76-9BAC-72613E9F7468}"/>
            </a:ext>
          </a:extLst>
        </xdr:cNvPr>
        <xdr:cNvSpPr txBox="1"/>
      </xdr:nvSpPr>
      <xdr:spPr>
        <a:xfrm>
          <a:off x="19992975" y="1625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87" name="直線コネクタ 686">
          <a:extLst>
            <a:ext uri="{FF2B5EF4-FFF2-40B4-BE49-F238E27FC236}">
              <a16:creationId xmlns:a16="http://schemas.microsoft.com/office/drawing/2014/main" id="{CFE44799-76F8-4FA0-B5CA-22C8A7CB95C2}"/>
            </a:ext>
          </a:extLst>
        </xdr:cNvPr>
        <xdr:cNvCxnSpPr/>
      </xdr:nvCxnSpPr>
      <xdr:spPr>
        <a:xfrm>
          <a:off x="19878675" y="164752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688" name="【公民館】&#10;一人当たり面積平均値テキスト">
          <a:extLst>
            <a:ext uri="{FF2B5EF4-FFF2-40B4-BE49-F238E27FC236}">
              <a16:creationId xmlns:a16="http://schemas.microsoft.com/office/drawing/2014/main" id="{23A1776B-C2AE-4AA8-8BAA-F3BAEC3A0637}"/>
            </a:ext>
          </a:extLst>
        </xdr:cNvPr>
        <xdr:cNvSpPr txBox="1"/>
      </xdr:nvSpPr>
      <xdr:spPr>
        <a:xfrm>
          <a:off x="19992975" y="17442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89" name="フローチャート: 判断 688">
          <a:extLst>
            <a:ext uri="{FF2B5EF4-FFF2-40B4-BE49-F238E27FC236}">
              <a16:creationId xmlns:a16="http://schemas.microsoft.com/office/drawing/2014/main" id="{A6053BDF-DA6A-471E-B197-F6E76E8B4032}"/>
            </a:ext>
          </a:extLst>
        </xdr:cNvPr>
        <xdr:cNvSpPr/>
      </xdr:nvSpPr>
      <xdr:spPr>
        <a:xfrm>
          <a:off x="19897725" y="174575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90" name="フローチャート: 判断 689">
          <a:extLst>
            <a:ext uri="{FF2B5EF4-FFF2-40B4-BE49-F238E27FC236}">
              <a16:creationId xmlns:a16="http://schemas.microsoft.com/office/drawing/2014/main" id="{E8504009-C045-408E-9E5F-2BC4010F003A}"/>
            </a:ext>
          </a:extLst>
        </xdr:cNvPr>
        <xdr:cNvSpPr/>
      </xdr:nvSpPr>
      <xdr:spPr>
        <a:xfrm>
          <a:off x="19154775" y="17476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91" name="フローチャート: 判断 690">
          <a:extLst>
            <a:ext uri="{FF2B5EF4-FFF2-40B4-BE49-F238E27FC236}">
              <a16:creationId xmlns:a16="http://schemas.microsoft.com/office/drawing/2014/main" id="{B0A620D4-0A89-4864-8391-5B1726CC7012}"/>
            </a:ext>
          </a:extLst>
        </xdr:cNvPr>
        <xdr:cNvSpPr/>
      </xdr:nvSpPr>
      <xdr:spPr>
        <a:xfrm>
          <a:off x="18345150" y="1747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92" name="フローチャート: 判断 691">
          <a:extLst>
            <a:ext uri="{FF2B5EF4-FFF2-40B4-BE49-F238E27FC236}">
              <a16:creationId xmlns:a16="http://schemas.microsoft.com/office/drawing/2014/main" id="{9E346CF2-45C0-414D-913D-C015D2B57BA3}"/>
            </a:ext>
          </a:extLst>
        </xdr:cNvPr>
        <xdr:cNvSpPr/>
      </xdr:nvSpPr>
      <xdr:spPr>
        <a:xfrm>
          <a:off x="17554575" y="174621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93" name="フローチャート: 判断 692">
          <a:extLst>
            <a:ext uri="{FF2B5EF4-FFF2-40B4-BE49-F238E27FC236}">
              <a16:creationId xmlns:a16="http://schemas.microsoft.com/office/drawing/2014/main" id="{A3268E3D-09C5-4EB0-9A82-8AB86D99BB0F}"/>
            </a:ext>
          </a:extLst>
        </xdr:cNvPr>
        <xdr:cNvSpPr/>
      </xdr:nvSpPr>
      <xdr:spPr>
        <a:xfrm>
          <a:off x="16754475" y="17456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3C58DAFF-10A1-4B88-9E96-DA34961B999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338A9877-934E-403D-8533-2B75DE3AD030}"/>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D0D56DE4-B3E4-488F-BB1C-E05D70B0F0E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2D0926A5-5F78-4D55-967D-A71C1E8094B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2F029AF6-5A73-47E3-B3EA-07B052F3A8B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135128</xdr:rowOff>
    </xdr:from>
    <xdr:to>
      <xdr:col>102</xdr:col>
      <xdr:colOff>165100</xdr:colOff>
      <xdr:row>108</xdr:row>
      <xdr:rowOff>65278</xdr:rowOff>
    </xdr:to>
    <xdr:sp macro="" textlink="">
      <xdr:nvSpPr>
        <xdr:cNvPr id="699" name="楕円 698">
          <a:extLst>
            <a:ext uri="{FF2B5EF4-FFF2-40B4-BE49-F238E27FC236}">
              <a16:creationId xmlns:a16="http://schemas.microsoft.com/office/drawing/2014/main" id="{8C8F1F3C-F51C-4371-96CB-3280038FA2E4}"/>
            </a:ext>
          </a:extLst>
        </xdr:cNvPr>
        <xdr:cNvSpPr/>
      </xdr:nvSpPr>
      <xdr:spPr>
        <a:xfrm>
          <a:off x="17554575" y="1762302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103140</xdr:rowOff>
    </xdr:from>
    <xdr:ext cx="469744" cy="259045"/>
    <xdr:sp macro="" textlink="">
      <xdr:nvSpPr>
        <xdr:cNvPr id="700" name="n_1aveValue【公民館】&#10;一人当たり面積">
          <a:extLst>
            <a:ext uri="{FF2B5EF4-FFF2-40B4-BE49-F238E27FC236}">
              <a16:creationId xmlns:a16="http://schemas.microsoft.com/office/drawing/2014/main" id="{19B29C40-D534-4C4D-A610-A330C1A0C764}"/>
            </a:ext>
          </a:extLst>
        </xdr:cNvPr>
        <xdr:cNvSpPr txBox="1"/>
      </xdr:nvSpPr>
      <xdr:spPr>
        <a:xfrm>
          <a:off x="18983402" y="1725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01" name="n_2aveValue【公民館】&#10;一人当たり面積">
          <a:extLst>
            <a:ext uri="{FF2B5EF4-FFF2-40B4-BE49-F238E27FC236}">
              <a16:creationId xmlns:a16="http://schemas.microsoft.com/office/drawing/2014/main" id="{135E101E-7C1F-4D32-B8E1-F90E4AACC104}"/>
            </a:ext>
          </a:extLst>
        </xdr:cNvPr>
        <xdr:cNvSpPr txBox="1"/>
      </xdr:nvSpPr>
      <xdr:spPr>
        <a:xfrm>
          <a:off x="18183302" y="172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02" name="n_3aveValue【公民館】&#10;一人当たり面積">
          <a:extLst>
            <a:ext uri="{FF2B5EF4-FFF2-40B4-BE49-F238E27FC236}">
              <a16:creationId xmlns:a16="http://schemas.microsoft.com/office/drawing/2014/main" id="{71DC2DF2-F327-4C09-908B-6468645C44AD}"/>
            </a:ext>
          </a:extLst>
        </xdr:cNvPr>
        <xdr:cNvSpPr txBox="1"/>
      </xdr:nvSpPr>
      <xdr:spPr>
        <a:xfrm>
          <a:off x="17383202"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03" name="n_4aveValue【公民館】&#10;一人当たり面積">
          <a:extLst>
            <a:ext uri="{FF2B5EF4-FFF2-40B4-BE49-F238E27FC236}">
              <a16:creationId xmlns:a16="http://schemas.microsoft.com/office/drawing/2014/main" id="{9C82FBD5-7850-44B8-8D92-5052FA93BEF9}"/>
            </a:ext>
          </a:extLst>
        </xdr:cNvPr>
        <xdr:cNvSpPr txBox="1"/>
      </xdr:nvSpPr>
      <xdr:spPr>
        <a:xfrm>
          <a:off x="165926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56405</xdr:rowOff>
    </xdr:from>
    <xdr:ext cx="469744" cy="259045"/>
    <xdr:sp macro="" textlink="">
      <xdr:nvSpPr>
        <xdr:cNvPr id="704" name="n_3mainValue【公民館】&#10;一人当たり面積">
          <a:extLst>
            <a:ext uri="{FF2B5EF4-FFF2-40B4-BE49-F238E27FC236}">
              <a16:creationId xmlns:a16="http://schemas.microsoft.com/office/drawing/2014/main" id="{9C3AE76C-2FAD-4CAD-B7F9-30D77ABA98C0}"/>
            </a:ext>
          </a:extLst>
        </xdr:cNvPr>
        <xdr:cNvSpPr txBox="1"/>
      </xdr:nvSpPr>
      <xdr:spPr>
        <a:xfrm>
          <a:off x="17383202"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a:extLst>
            <a:ext uri="{FF2B5EF4-FFF2-40B4-BE49-F238E27FC236}">
              <a16:creationId xmlns:a16="http://schemas.microsoft.com/office/drawing/2014/main" id="{C04759E0-ADFB-432F-8CCE-8EBF2A9F86F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a:extLst>
            <a:ext uri="{FF2B5EF4-FFF2-40B4-BE49-F238E27FC236}">
              <a16:creationId xmlns:a16="http://schemas.microsoft.com/office/drawing/2014/main" id="{F5C797B6-EDE7-4748-9EC4-38C36B00CDB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a:extLst>
            <a:ext uri="{FF2B5EF4-FFF2-40B4-BE49-F238E27FC236}">
              <a16:creationId xmlns:a16="http://schemas.microsoft.com/office/drawing/2014/main" id="{6E17BCA0-2F08-49E0-B755-12C94567A673}"/>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有形固定資産減価償却率においては、八ッ場ダム建設関連のインフラ・施設整備を行ってきたため比較的新しい施設が存在</a:t>
          </a:r>
          <a:r>
            <a:rPr kumimoji="1" lang="ja-JP" altLang="en-US" sz="1050">
              <a:solidFill>
                <a:schemeClr val="dk1"/>
              </a:solidFill>
              <a:effectLst/>
              <a:latin typeface="+mn-lt"/>
              <a:ea typeface="+mn-ea"/>
              <a:cs typeface="+mn-cs"/>
            </a:rPr>
            <a:t>し、基本的に</a:t>
          </a:r>
          <a:r>
            <a:rPr kumimoji="1" lang="ja-JP" altLang="ja-JP" sz="1050">
              <a:solidFill>
                <a:schemeClr val="dk1"/>
              </a:solidFill>
              <a:effectLst/>
              <a:latin typeface="+mn-lt"/>
              <a:ea typeface="+mn-ea"/>
              <a:cs typeface="+mn-cs"/>
            </a:rPr>
            <a:t>類似団体平均、全国平均及び群馬県平均よりも低</a:t>
          </a:r>
          <a:r>
            <a:rPr kumimoji="1" lang="ja-JP" altLang="en-US" sz="1050">
              <a:solidFill>
                <a:schemeClr val="dk1"/>
              </a:solidFill>
              <a:effectLst/>
              <a:latin typeface="+mn-lt"/>
              <a:ea typeface="+mn-ea"/>
              <a:cs typeface="+mn-cs"/>
            </a:rPr>
            <a:t>い状況にある。</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今後は計画に基づき各インフラ、施設の長寿命化による維持管理を行い、財政健全化に努めたい。</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また、学校施設や公営住宅など住民一人当たりの面積等が類似団体より比較的大きい</a:t>
          </a:r>
          <a:r>
            <a:rPr kumimoji="1" lang="ja-JP" altLang="en-US" sz="1050">
              <a:solidFill>
                <a:schemeClr val="dk1"/>
              </a:solidFill>
              <a:effectLst/>
              <a:latin typeface="+mn-lt"/>
              <a:ea typeface="+mn-ea"/>
              <a:cs typeface="+mn-cs"/>
            </a:rPr>
            <a:t>傾向にある</a:t>
          </a:r>
          <a:r>
            <a:rPr kumimoji="1" lang="ja-JP" altLang="ja-JP" sz="105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学校統合を進め、少子化に伴う適量化を図って</a:t>
          </a:r>
          <a:r>
            <a:rPr kumimoji="1" lang="ja-JP" altLang="en-US" sz="1050">
              <a:solidFill>
                <a:schemeClr val="dk1"/>
              </a:solidFill>
              <a:effectLst/>
              <a:latin typeface="+mn-lt"/>
              <a:ea typeface="+mn-ea"/>
              <a:cs typeface="+mn-cs"/>
            </a:rPr>
            <a:t>いることから、令和５年度については改善が見られた。</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公営住宅についても計画を策定し、除却を進める方向性を示した施設もある。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適切な総量を常に見直しつつ効率的な行政運営を図りたい。</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FECDB1-0A7D-4EA2-80ED-4F6EC43DE97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E9F0C8-9D15-4C80-8FF3-DE31F8298FD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07054E-1C11-430A-88A9-99989FBE19C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AC6212-2B71-422F-8DBB-B4D140E4501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456F74-8511-43F7-8D71-424B2B5717C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4F1A2C-4FE9-4BA9-AB49-07038E0EE60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B34FE4-E3A6-48E6-B2E0-70F8A67B20D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1FF09B-6472-4D17-A8D7-552A11ED595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C9C1C4-898F-47ED-8903-E443E7743F8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BFD88B-75AA-4D24-B3E6-4017ED05DAE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233DD2-D45B-4B4D-BBD9-7751EFB726E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4BC49F-50C6-4920-94E8-83077E7E19B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2BCB2B-1176-4697-B162-E2B175F1F50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054C78-C004-4B4C-BA17-08200084AB6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690C61-CF72-48C1-910C-E2BB79365F5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0189AB-4288-4511-97B1-74EBFA501C0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41CC11-CE32-4F90-A41C-31B3BF0AF5F8}"/>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C4CD8F-C840-4FD1-960E-61AA0F4298A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A377A8-B953-4E91-8A44-298A8D1F095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1FD25D2-7925-4902-9F93-F2525979DAA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7CCB534-9721-4B5C-BA73-D82DF398266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406601-93A1-4F89-80D3-E3E13DD7148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AD8157-0CA6-4231-9A6C-987E5D22884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501573-E28A-4D0D-9074-A289B5F5B08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C75525-14FA-4DED-8C95-CEA995CA8D7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A6070E-6D22-454E-9045-1BE5FEE351B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F741CB-787B-4B98-8FF8-9CA9E6A7ECD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D82219-5927-4FFF-98E9-83197AF39BF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E98EF3-E559-4A71-B18F-B8CA03454798}"/>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B789CB-5698-41E6-91E0-727E53DE187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2AC3B6-269E-4F34-9BD0-C8CFDFED184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C9D566-3437-4806-A3A6-99BBE18CDD2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88F727-D01F-41BF-9865-8081872707E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B3613F-F342-4113-B250-E249C6F46CC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FB6B1C-B622-436C-980A-27726126126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C34A76-1DC5-4953-9F1E-8A592F328BB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791B94-3EAC-41C4-85E5-6DD5E282704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57230E1-FD56-4331-B8E7-AE5DDF352DA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A2F2D5-26C8-46EB-8B60-AE908A76024E}"/>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30FEE49-4602-4A80-A41D-D7F99E4D1CE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8539AF4-8421-461E-9ECE-32DF45B2911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41CEF49-C570-4055-8043-98FE1CD6A06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F1031F4-3653-4877-A30E-0F1E05BC3C7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9134F9C-E2ED-4BAD-8CC4-3B195D4A4021}"/>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7625C08-42BA-4292-BF75-8F09311F2FD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616D7B4-6260-43D1-A769-5D4E1CA5FB8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BD71FE5-FC77-4F9B-A129-839C16A0A47F}"/>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F61E2CF-1364-4194-B3C7-009741E9157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C9B97BA-2605-499C-BCAD-F56788E0AF8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8C18C74-4292-4FD4-9D0B-BCE60D21840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206A591-3BE9-4D20-A7E6-DD0955F73E94}"/>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E1FC423-9814-41C7-9CB5-90EA2D5CFB3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F3F355F-72E8-4940-8608-8BD1A60E635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B3F5F62-3AF6-496C-8B0A-0623122DB5F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496285C-3335-4A31-A6F8-3189B82CFBD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BCA7ED8-69C9-4727-BD4D-7225E3F19026}"/>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255B7FD-1180-4BBA-BAA2-E49DA3FCEF9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E05B2E1-971E-4CE1-A59B-A056470B4F5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2AD002F-2143-4666-9D04-BFFEC794DAD0}"/>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39D089F5-5774-4249-A7C9-A9413C491346}"/>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D5B8E8E7-8E88-4A7F-9FBB-022168BEF772}"/>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7EEA5292-0F27-465C-9898-4EDF0F0AF0D9}"/>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67EE2E20-BA51-4CA4-A896-7E833A723A52}"/>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F786231D-734C-4991-B61B-808E56ED06E7}"/>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E7744C29-EE85-454D-9294-7A951AE439B7}"/>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B1FFB11A-7788-4D6B-A67F-562B30ED0D00}"/>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328843DE-E4C9-4AA4-BE8A-F844B91900F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72846CEF-CA58-4CA1-92A3-DE06E6FACB03}"/>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1161E782-388A-4C5B-B42F-1D0052B30C2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E3EFF5A1-B0FA-4291-B444-9A215840B6A9}"/>
            </a:ext>
          </a:extLst>
        </xdr:cNvPr>
        <xdr:cNvCxnSpPr/>
      </xdr:nvCxnSpPr>
      <xdr:spPr>
        <a:xfrm flipV="1">
          <a:off x="4180840" y="9118473"/>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8C104597-3BA4-42A5-9DAE-472110648EC3}"/>
            </a:ext>
          </a:extLst>
        </xdr:cNvPr>
        <xdr:cNvSpPr txBox="1"/>
      </xdr:nvSpPr>
      <xdr:spPr>
        <a:xfrm>
          <a:off x="42195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F2061CE9-EF85-43A5-A399-187AD01B1B24}"/>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5E2BBCBC-1A43-4F78-9CBA-BC19216971D8}"/>
            </a:ext>
          </a:extLst>
        </xdr:cNvPr>
        <xdr:cNvSpPr txBox="1"/>
      </xdr:nvSpPr>
      <xdr:spPr>
        <a:xfrm>
          <a:off x="4219575"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DB6C4607-5514-46B9-965A-22100D5A172F}"/>
            </a:ext>
          </a:extLst>
        </xdr:cNvPr>
        <xdr:cNvCxnSpPr/>
      </xdr:nvCxnSpPr>
      <xdr:spPr>
        <a:xfrm>
          <a:off x="4105275" y="9118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8EFA896B-DDA7-494E-AD70-DC7C7D100176}"/>
            </a:ext>
          </a:extLst>
        </xdr:cNvPr>
        <xdr:cNvSpPr txBox="1"/>
      </xdr:nvSpPr>
      <xdr:spPr>
        <a:xfrm>
          <a:off x="4219575" y="958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F7C83068-6945-48DE-A21B-504519E6622A}"/>
            </a:ext>
          </a:extLst>
        </xdr:cNvPr>
        <xdr:cNvSpPr/>
      </xdr:nvSpPr>
      <xdr:spPr>
        <a:xfrm>
          <a:off x="4124325" y="973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2BBD1D4F-6CDC-453A-8B88-28A2139ADB74}"/>
            </a:ext>
          </a:extLst>
        </xdr:cNvPr>
        <xdr:cNvSpPr/>
      </xdr:nvSpPr>
      <xdr:spPr>
        <a:xfrm>
          <a:off x="3381375" y="9669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96D551F4-0AD7-4AD5-85E0-35311A5BA0D5}"/>
            </a:ext>
          </a:extLst>
        </xdr:cNvPr>
        <xdr:cNvSpPr/>
      </xdr:nvSpPr>
      <xdr:spPr>
        <a:xfrm>
          <a:off x="2571750" y="96503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CFD3DBE8-6EDB-4203-9623-BF6A2DF69EB5}"/>
            </a:ext>
          </a:extLst>
        </xdr:cNvPr>
        <xdr:cNvSpPr/>
      </xdr:nvSpPr>
      <xdr:spPr>
        <a:xfrm>
          <a:off x="1781175"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53B13C50-2D2D-4B76-99DF-947581CF5CC2}"/>
            </a:ext>
          </a:extLst>
        </xdr:cNvPr>
        <xdr:cNvSpPr/>
      </xdr:nvSpPr>
      <xdr:spPr>
        <a:xfrm>
          <a:off x="9810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ED65F51A-99A8-4463-9033-9E1A6541124E}"/>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656E964B-9C1C-4D95-890B-F91D25750D81}"/>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35FCE31-CF88-48CC-BC0E-D5D2DA2D2F7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DC35E6C-1D0B-4DA8-B915-1941AE441B8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26A1CCC-9AF0-4543-A2DF-E54CFF208F8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87" name="楕円 86">
          <a:extLst>
            <a:ext uri="{FF2B5EF4-FFF2-40B4-BE49-F238E27FC236}">
              <a16:creationId xmlns:a16="http://schemas.microsoft.com/office/drawing/2014/main" id="{E1CEF5D0-237B-4A8C-9C89-BD1DCF5057C4}"/>
            </a:ext>
          </a:extLst>
        </xdr:cNvPr>
        <xdr:cNvSpPr/>
      </xdr:nvSpPr>
      <xdr:spPr>
        <a:xfrm>
          <a:off x="4124325" y="10334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88" name="【体育館・プール】&#10;有形固定資産減価償却率該当値テキスト">
          <a:extLst>
            <a:ext uri="{FF2B5EF4-FFF2-40B4-BE49-F238E27FC236}">
              <a16:creationId xmlns:a16="http://schemas.microsoft.com/office/drawing/2014/main" id="{66E68159-104A-473D-811C-C223200715C6}"/>
            </a:ext>
          </a:extLst>
        </xdr:cNvPr>
        <xdr:cNvSpPr txBox="1"/>
      </xdr:nvSpPr>
      <xdr:spPr>
        <a:xfrm>
          <a:off x="4219575"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89" name="楕円 88">
          <a:extLst>
            <a:ext uri="{FF2B5EF4-FFF2-40B4-BE49-F238E27FC236}">
              <a16:creationId xmlns:a16="http://schemas.microsoft.com/office/drawing/2014/main" id="{913108D8-BD07-467B-8CFB-200EA92ED04B}"/>
            </a:ext>
          </a:extLst>
        </xdr:cNvPr>
        <xdr:cNvSpPr/>
      </xdr:nvSpPr>
      <xdr:spPr>
        <a:xfrm>
          <a:off x="3381375" y="103346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90" name="直線コネクタ 89">
          <a:extLst>
            <a:ext uri="{FF2B5EF4-FFF2-40B4-BE49-F238E27FC236}">
              <a16:creationId xmlns:a16="http://schemas.microsoft.com/office/drawing/2014/main" id="{0BDD0DD9-DF6A-4735-B06D-69F1598B9183}"/>
            </a:ext>
          </a:extLst>
        </xdr:cNvPr>
        <xdr:cNvCxnSpPr/>
      </xdr:nvCxnSpPr>
      <xdr:spPr>
        <a:xfrm>
          <a:off x="3429000" y="103727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91" name="楕円 90">
          <a:extLst>
            <a:ext uri="{FF2B5EF4-FFF2-40B4-BE49-F238E27FC236}">
              <a16:creationId xmlns:a16="http://schemas.microsoft.com/office/drawing/2014/main" id="{5ECB9201-8556-4182-9F74-0F0E95149E09}"/>
            </a:ext>
          </a:extLst>
        </xdr:cNvPr>
        <xdr:cNvSpPr/>
      </xdr:nvSpPr>
      <xdr:spPr>
        <a:xfrm>
          <a:off x="2571750" y="10334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92" name="直線コネクタ 91">
          <a:extLst>
            <a:ext uri="{FF2B5EF4-FFF2-40B4-BE49-F238E27FC236}">
              <a16:creationId xmlns:a16="http://schemas.microsoft.com/office/drawing/2014/main" id="{1F426374-BF70-4DA7-B4BB-82E2D297DB94}"/>
            </a:ext>
          </a:extLst>
        </xdr:cNvPr>
        <xdr:cNvCxnSpPr/>
      </xdr:nvCxnSpPr>
      <xdr:spPr>
        <a:xfrm>
          <a:off x="2619375" y="10372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3" name="n_1aveValue【体育館・プール】&#10;有形固定資産減価償却率">
          <a:extLst>
            <a:ext uri="{FF2B5EF4-FFF2-40B4-BE49-F238E27FC236}">
              <a16:creationId xmlns:a16="http://schemas.microsoft.com/office/drawing/2014/main" id="{025B7966-407F-4055-9C73-BBF74FC12451}"/>
            </a:ext>
          </a:extLst>
        </xdr:cNvPr>
        <xdr:cNvSpPr txBox="1"/>
      </xdr:nvSpPr>
      <xdr:spPr>
        <a:xfrm>
          <a:off x="32391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4" name="n_2aveValue【体育館・プール】&#10;有形固定資産減価償却率">
          <a:extLst>
            <a:ext uri="{FF2B5EF4-FFF2-40B4-BE49-F238E27FC236}">
              <a16:creationId xmlns:a16="http://schemas.microsoft.com/office/drawing/2014/main" id="{ED4621FE-E3B6-4BF7-9222-140205927AF5}"/>
            </a:ext>
          </a:extLst>
        </xdr:cNvPr>
        <xdr:cNvSpPr txBox="1"/>
      </xdr:nvSpPr>
      <xdr:spPr>
        <a:xfrm>
          <a:off x="2439044" y="942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5" name="n_3aveValue【体育館・プール】&#10;有形固定資産減価償却率">
          <a:extLst>
            <a:ext uri="{FF2B5EF4-FFF2-40B4-BE49-F238E27FC236}">
              <a16:creationId xmlns:a16="http://schemas.microsoft.com/office/drawing/2014/main" id="{59345420-CE76-4D04-90B5-6A5F9CB07901}"/>
            </a:ext>
          </a:extLst>
        </xdr:cNvPr>
        <xdr:cNvSpPr txBox="1"/>
      </xdr:nvSpPr>
      <xdr:spPr>
        <a:xfrm>
          <a:off x="1648469" y="939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96" name="n_4aveValue【体育館・プール】&#10;有形固定資産減価償却率">
          <a:extLst>
            <a:ext uri="{FF2B5EF4-FFF2-40B4-BE49-F238E27FC236}">
              <a16:creationId xmlns:a16="http://schemas.microsoft.com/office/drawing/2014/main" id="{007D3B9A-3CA5-4C5C-BEA7-7829316DBCE9}"/>
            </a:ext>
          </a:extLst>
        </xdr:cNvPr>
        <xdr:cNvSpPr txBox="1"/>
      </xdr:nvSpPr>
      <xdr:spPr>
        <a:xfrm>
          <a:off x="84836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97" name="n_1mainValue【体育館・プール】&#10;有形固定資産減価償却率">
          <a:extLst>
            <a:ext uri="{FF2B5EF4-FFF2-40B4-BE49-F238E27FC236}">
              <a16:creationId xmlns:a16="http://schemas.microsoft.com/office/drawing/2014/main" id="{33E639AA-03E7-4F48-8653-3E81B4307AC6}"/>
            </a:ext>
          </a:extLst>
        </xdr:cNvPr>
        <xdr:cNvSpPr txBox="1"/>
      </xdr:nvSpPr>
      <xdr:spPr>
        <a:xfrm>
          <a:off x="3210002"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98" name="n_2mainValue【体育館・プール】&#10;有形固定資産減価償却率">
          <a:extLst>
            <a:ext uri="{FF2B5EF4-FFF2-40B4-BE49-F238E27FC236}">
              <a16:creationId xmlns:a16="http://schemas.microsoft.com/office/drawing/2014/main" id="{20E7D468-8DBC-47B1-AE36-3AFD892DDD34}"/>
            </a:ext>
          </a:extLst>
        </xdr:cNvPr>
        <xdr:cNvSpPr txBox="1"/>
      </xdr:nvSpPr>
      <xdr:spPr>
        <a:xfrm>
          <a:off x="2409902"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17681CB2-8ED0-4A9A-8DA8-CF2BB9E168E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E51816B3-315F-4B57-AA5B-F16BB4152A5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8D266AB8-AC59-48E3-86F7-23AC9315515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69F09390-350C-4900-9887-1A0FE9CC72A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133FC0EB-BD25-4AA7-9B8F-17E81783A9E0}"/>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827C4B0E-4648-4226-8E42-5E118B62C53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B0684628-C5BB-41BE-89A5-93128020937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3E749C89-4F8E-483C-B6CC-22F9023C34A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59F4A39B-3661-4D8D-90BF-FF9676514B3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443E580E-9EF5-41F6-BEA6-F4166F49A83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80BE2925-A05B-402D-93F8-62CD96A1DAB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C3D09619-503F-4B74-9936-D0DA7E8B603F}"/>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2620226D-D875-46EE-99E6-4A8BDB780E6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495C98CE-E2F8-4833-8B5E-2B6ACA9CFE7B}"/>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3BE5748B-6BCF-4673-A769-21864E5D5142}"/>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ACD484C4-9CCA-4AD6-975E-4A18D8B53FF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131F9402-2C13-4442-8E7A-A78DAF34180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43ECC39E-D82B-4B77-A31A-1646A071D650}"/>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EA892636-A087-439D-80C8-CEFF81EF94F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C284511E-901E-4AD5-87EB-528468DFAC64}"/>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6E3998CD-3E63-4CDA-8A2F-C811486E80C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id="{4013C7EA-2E3D-4559-BF68-7385057CC4C1}"/>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4E9FEC14-227D-4089-866F-55F338F6A5E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2" name="直線コネクタ 121">
          <a:extLst>
            <a:ext uri="{FF2B5EF4-FFF2-40B4-BE49-F238E27FC236}">
              <a16:creationId xmlns:a16="http://schemas.microsoft.com/office/drawing/2014/main" id="{D9BC4E91-655D-4D17-98FF-1BA05AB3E459}"/>
            </a:ext>
          </a:extLst>
        </xdr:cNvPr>
        <xdr:cNvCxnSpPr/>
      </xdr:nvCxnSpPr>
      <xdr:spPr>
        <a:xfrm flipV="1">
          <a:off x="9429115" y="9221978"/>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3" name="【体育館・プール】&#10;一人当たり面積最小値テキスト">
          <a:extLst>
            <a:ext uri="{FF2B5EF4-FFF2-40B4-BE49-F238E27FC236}">
              <a16:creationId xmlns:a16="http://schemas.microsoft.com/office/drawing/2014/main" id="{9FBEC37C-13FF-43EF-A0F0-D9C391CE0F4B}"/>
            </a:ext>
          </a:extLst>
        </xdr:cNvPr>
        <xdr:cNvSpPr txBox="1"/>
      </xdr:nvSpPr>
      <xdr:spPr>
        <a:xfrm>
          <a:off x="9467850" y="104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24" name="直線コネクタ 123">
          <a:extLst>
            <a:ext uri="{FF2B5EF4-FFF2-40B4-BE49-F238E27FC236}">
              <a16:creationId xmlns:a16="http://schemas.microsoft.com/office/drawing/2014/main" id="{CBD6AE0A-9F2E-458C-B5EB-C26026ACD3C2}"/>
            </a:ext>
          </a:extLst>
        </xdr:cNvPr>
        <xdr:cNvCxnSpPr/>
      </xdr:nvCxnSpPr>
      <xdr:spPr>
        <a:xfrm>
          <a:off x="9363075" y="1044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25" name="【体育館・プール】&#10;一人当たり面積最大値テキスト">
          <a:extLst>
            <a:ext uri="{FF2B5EF4-FFF2-40B4-BE49-F238E27FC236}">
              <a16:creationId xmlns:a16="http://schemas.microsoft.com/office/drawing/2014/main" id="{A26B07EC-BAB7-4177-9840-A7DB8A0B0B62}"/>
            </a:ext>
          </a:extLst>
        </xdr:cNvPr>
        <xdr:cNvSpPr txBox="1"/>
      </xdr:nvSpPr>
      <xdr:spPr>
        <a:xfrm>
          <a:off x="9467850" y="900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26" name="直線コネクタ 125">
          <a:extLst>
            <a:ext uri="{FF2B5EF4-FFF2-40B4-BE49-F238E27FC236}">
              <a16:creationId xmlns:a16="http://schemas.microsoft.com/office/drawing/2014/main" id="{1E446831-FFC7-4797-8F70-16D177D19E90}"/>
            </a:ext>
          </a:extLst>
        </xdr:cNvPr>
        <xdr:cNvCxnSpPr/>
      </xdr:nvCxnSpPr>
      <xdr:spPr>
        <a:xfrm>
          <a:off x="9363075" y="92219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27" name="【体育館・プール】&#10;一人当たり面積平均値テキスト">
          <a:extLst>
            <a:ext uri="{FF2B5EF4-FFF2-40B4-BE49-F238E27FC236}">
              <a16:creationId xmlns:a16="http://schemas.microsoft.com/office/drawing/2014/main" id="{60D0494C-E8F1-487E-AE58-2D02AD19C871}"/>
            </a:ext>
          </a:extLst>
        </xdr:cNvPr>
        <xdr:cNvSpPr txBox="1"/>
      </xdr:nvSpPr>
      <xdr:spPr>
        <a:xfrm>
          <a:off x="9467850" y="10046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28" name="フローチャート: 判断 127">
          <a:extLst>
            <a:ext uri="{FF2B5EF4-FFF2-40B4-BE49-F238E27FC236}">
              <a16:creationId xmlns:a16="http://schemas.microsoft.com/office/drawing/2014/main" id="{30D33DB8-26B9-431E-90E2-266FACE1EDE9}"/>
            </a:ext>
          </a:extLst>
        </xdr:cNvPr>
        <xdr:cNvSpPr/>
      </xdr:nvSpPr>
      <xdr:spPr>
        <a:xfrm>
          <a:off x="9401175" y="101917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29" name="フローチャート: 判断 128">
          <a:extLst>
            <a:ext uri="{FF2B5EF4-FFF2-40B4-BE49-F238E27FC236}">
              <a16:creationId xmlns:a16="http://schemas.microsoft.com/office/drawing/2014/main" id="{49694574-4396-4826-9B63-ACF7E6686878}"/>
            </a:ext>
          </a:extLst>
        </xdr:cNvPr>
        <xdr:cNvSpPr/>
      </xdr:nvSpPr>
      <xdr:spPr>
        <a:xfrm>
          <a:off x="8639175" y="10194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0" name="フローチャート: 判断 129">
          <a:extLst>
            <a:ext uri="{FF2B5EF4-FFF2-40B4-BE49-F238E27FC236}">
              <a16:creationId xmlns:a16="http://schemas.microsoft.com/office/drawing/2014/main" id="{5CF6D8C1-EB00-484C-9F04-7D28E40C8C2A}"/>
            </a:ext>
          </a:extLst>
        </xdr:cNvPr>
        <xdr:cNvSpPr/>
      </xdr:nvSpPr>
      <xdr:spPr>
        <a:xfrm>
          <a:off x="7839075" y="1019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1" name="フローチャート: 判断 130">
          <a:extLst>
            <a:ext uri="{FF2B5EF4-FFF2-40B4-BE49-F238E27FC236}">
              <a16:creationId xmlns:a16="http://schemas.microsoft.com/office/drawing/2014/main" id="{8657DB56-03D1-4C05-B7A9-F74A46A9169D}"/>
            </a:ext>
          </a:extLst>
        </xdr:cNvPr>
        <xdr:cNvSpPr/>
      </xdr:nvSpPr>
      <xdr:spPr>
        <a:xfrm>
          <a:off x="7029450" y="102108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2" name="フローチャート: 判断 131">
          <a:extLst>
            <a:ext uri="{FF2B5EF4-FFF2-40B4-BE49-F238E27FC236}">
              <a16:creationId xmlns:a16="http://schemas.microsoft.com/office/drawing/2014/main" id="{8AE789A7-2C06-4347-BEE0-CDFE3A0F9450}"/>
            </a:ext>
          </a:extLst>
        </xdr:cNvPr>
        <xdr:cNvSpPr/>
      </xdr:nvSpPr>
      <xdr:spPr>
        <a:xfrm>
          <a:off x="6238875" y="101798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A1DBDE1C-D5FC-450E-9FAF-4B0C78840EB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8114646A-A91D-493D-8277-DD882773FEB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36495BD-4C63-45C2-822A-2EB2267FEA4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174E0834-C85B-4ABC-A846-E9E4D316F09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C47C681-E785-4D6A-A44D-1E7DAE32336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50165</xdr:rowOff>
    </xdr:from>
    <xdr:to>
      <xdr:col>55</xdr:col>
      <xdr:colOff>50800</xdr:colOff>
      <xdr:row>63</xdr:row>
      <xdr:rowOff>151765</xdr:rowOff>
    </xdr:to>
    <xdr:sp macro="" textlink="">
      <xdr:nvSpPr>
        <xdr:cNvPr id="138" name="楕円 137">
          <a:extLst>
            <a:ext uri="{FF2B5EF4-FFF2-40B4-BE49-F238E27FC236}">
              <a16:creationId xmlns:a16="http://schemas.microsoft.com/office/drawing/2014/main" id="{242D7DCC-F023-4741-BFB2-7EFC6DF6045B}"/>
            </a:ext>
          </a:extLst>
        </xdr:cNvPr>
        <xdr:cNvSpPr/>
      </xdr:nvSpPr>
      <xdr:spPr>
        <a:xfrm>
          <a:off x="9401175" y="102577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28592</xdr:rowOff>
    </xdr:from>
    <xdr:ext cx="469744" cy="259045"/>
    <xdr:sp macro="" textlink="">
      <xdr:nvSpPr>
        <xdr:cNvPr id="139" name="【体育館・プール】&#10;一人当たり面積該当値テキスト">
          <a:extLst>
            <a:ext uri="{FF2B5EF4-FFF2-40B4-BE49-F238E27FC236}">
              <a16:creationId xmlns:a16="http://schemas.microsoft.com/office/drawing/2014/main" id="{AD7CAD4D-3C33-41C2-804F-FA90F675D4FD}"/>
            </a:ext>
          </a:extLst>
        </xdr:cNvPr>
        <xdr:cNvSpPr txBox="1"/>
      </xdr:nvSpPr>
      <xdr:spPr>
        <a:xfrm>
          <a:off x="9467850"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52451</xdr:rowOff>
    </xdr:from>
    <xdr:to>
      <xdr:col>50</xdr:col>
      <xdr:colOff>165100</xdr:colOff>
      <xdr:row>63</xdr:row>
      <xdr:rowOff>154051</xdr:rowOff>
    </xdr:to>
    <xdr:sp macro="" textlink="">
      <xdr:nvSpPr>
        <xdr:cNvPr id="140" name="楕円 139">
          <a:extLst>
            <a:ext uri="{FF2B5EF4-FFF2-40B4-BE49-F238E27FC236}">
              <a16:creationId xmlns:a16="http://schemas.microsoft.com/office/drawing/2014/main" id="{1B5E21F0-38B3-412D-B7D0-1652078D236C}"/>
            </a:ext>
          </a:extLst>
        </xdr:cNvPr>
        <xdr:cNvSpPr/>
      </xdr:nvSpPr>
      <xdr:spPr>
        <a:xfrm>
          <a:off x="8639175" y="102600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103251</xdr:rowOff>
    </xdr:to>
    <xdr:cxnSp macro="">
      <xdr:nvCxnSpPr>
        <xdr:cNvPr id="141" name="直線コネクタ 140">
          <a:extLst>
            <a:ext uri="{FF2B5EF4-FFF2-40B4-BE49-F238E27FC236}">
              <a16:creationId xmlns:a16="http://schemas.microsoft.com/office/drawing/2014/main" id="{BBD7A6F5-7C03-451E-9498-B8E22B84A936}"/>
            </a:ext>
          </a:extLst>
        </xdr:cNvPr>
        <xdr:cNvCxnSpPr/>
      </xdr:nvCxnSpPr>
      <xdr:spPr>
        <a:xfrm flipV="1">
          <a:off x="8686800" y="10314940"/>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53975</xdr:rowOff>
    </xdr:from>
    <xdr:to>
      <xdr:col>46</xdr:col>
      <xdr:colOff>38100</xdr:colOff>
      <xdr:row>63</xdr:row>
      <xdr:rowOff>155575</xdr:rowOff>
    </xdr:to>
    <xdr:sp macro="" textlink="">
      <xdr:nvSpPr>
        <xdr:cNvPr id="142" name="楕円 141">
          <a:extLst>
            <a:ext uri="{FF2B5EF4-FFF2-40B4-BE49-F238E27FC236}">
              <a16:creationId xmlns:a16="http://schemas.microsoft.com/office/drawing/2014/main" id="{1645EE28-6040-4A0B-8C72-AE3FF032A65D}"/>
            </a:ext>
          </a:extLst>
        </xdr:cNvPr>
        <xdr:cNvSpPr/>
      </xdr:nvSpPr>
      <xdr:spPr>
        <a:xfrm>
          <a:off x="7839075" y="1026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103251</xdr:rowOff>
    </xdr:from>
    <xdr:to>
      <xdr:col>50</xdr:col>
      <xdr:colOff>114300</xdr:colOff>
      <xdr:row>63</xdr:row>
      <xdr:rowOff>104775</xdr:rowOff>
    </xdr:to>
    <xdr:cxnSp macro="">
      <xdr:nvCxnSpPr>
        <xdr:cNvPr id="143" name="直線コネクタ 142">
          <a:extLst>
            <a:ext uri="{FF2B5EF4-FFF2-40B4-BE49-F238E27FC236}">
              <a16:creationId xmlns:a16="http://schemas.microsoft.com/office/drawing/2014/main" id="{7F60C675-45A9-4D2A-85F8-4F2D80F70D7C}"/>
            </a:ext>
          </a:extLst>
        </xdr:cNvPr>
        <xdr:cNvCxnSpPr/>
      </xdr:nvCxnSpPr>
      <xdr:spPr>
        <a:xfrm flipV="1">
          <a:off x="7886700" y="1031722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44" name="n_1aveValue【体育館・プール】&#10;一人当たり面積">
          <a:extLst>
            <a:ext uri="{FF2B5EF4-FFF2-40B4-BE49-F238E27FC236}">
              <a16:creationId xmlns:a16="http://schemas.microsoft.com/office/drawing/2014/main" id="{C93A8A07-13FB-4598-B2E1-0DE5A506AAAD}"/>
            </a:ext>
          </a:extLst>
        </xdr:cNvPr>
        <xdr:cNvSpPr txBox="1"/>
      </xdr:nvSpPr>
      <xdr:spPr>
        <a:xfrm>
          <a:off x="8458277" y="997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45" name="n_2aveValue【体育館・プール】&#10;一人当たり面積">
          <a:extLst>
            <a:ext uri="{FF2B5EF4-FFF2-40B4-BE49-F238E27FC236}">
              <a16:creationId xmlns:a16="http://schemas.microsoft.com/office/drawing/2014/main" id="{93809D0A-3BF3-4AC8-9A74-858754F2D990}"/>
            </a:ext>
          </a:extLst>
        </xdr:cNvPr>
        <xdr:cNvSpPr txBox="1"/>
      </xdr:nvSpPr>
      <xdr:spPr>
        <a:xfrm>
          <a:off x="7677227" y="99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46" name="n_3aveValue【体育館・プール】&#10;一人当たり面積">
          <a:extLst>
            <a:ext uri="{FF2B5EF4-FFF2-40B4-BE49-F238E27FC236}">
              <a16:creationId xmlns:a16="http://schemas.microsoft.com/office/drawing/2014/main" id="{4AFCF7CB-8D0C-4359-A4CB-E1B89125456C}"/>
            </a:ext>
          </a:extLst>
        </xdr:cNvPr>
        <xdr:cNvSpPr txBox="1"/>
      </xdr:nvSpPr>
      <xdr:spPr>
        <a:xfrm>
          <a:off x="68676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47" name="n_4aveValue【体育館・プール】&#10;一人当たり面積">
          <a:extLst>
            <a:ext uri="{FF2B5EF4-FFF2-40B4-BE49-F238E27FC236}">
              <a16:creationId xmlns:a16="http://schemas.microsoft.com/office/drawing/2014/main" id="{9032DCE8-3BB2-420E-A729-F096B1996DA1}"/>
            </a:ext>
          </a:extLst>
        </xdr:cNvPr>
        <xdr:cNvSpPr txBox="1"/>
      </xdr:nvSpPr>
      <xdr:spPr>
        <a:xfrm>
          <a:off x="6067502" y="99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145178</xdr:rowOff>
    </xdr:from>
    <xdr:ext cx="469744" cy="259045"/>
    <xdr:sp macro="" textlink="">
      <xdr:nvSpPr>
        <xdr:cNvPr id="148" name="n_1mainValue【体育館・プール】&#10;一人当たり面積">
          <a:extLst>
            <a:ext uri="{FF2B5EF4-FFF2-40B4-BE49-F238E27FC236}">
              <a16:creationId xmlns:a16="http://schemas.microsoft.com/office/drawing/2014/main" id="{984F535C-84BB-4D1E-A651-C8EABD684C58}"/>
            </a:ext>
          </a:extLst>
        </xdr:cNvPr>
        <xdr:cNvSpPr txBox="1"/>
      </xdr:nvSpPr>
      <xdr:spPr>
        <a:xfrm>
          <a:off x="8458277" y="1035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146702</xdr:rowOff>
    </xdr:from>
    <xdr:ext cx="469744" cy="259045"/>
    <xdr:sp macro="" textlink="">
      <xdr:nvSpPr>
        <xdr:cNvPr id="149" name="n_2mainValue【体育館・プール】&#10;一人当たり面積">
          <a:extLst>
            <a:ext uri="{FF2B5EF4-FFF2-40B4-BE49-F238E27FC236}">
              <a16:creationId xmlns:a16="http://schemas.microsoft.com/office/drawing/2014/main" id="{1DBF0591-6C9C-41B1-AB3C-AFB428ADC0D8}"/>
            </a:ext>
          </a:extLst>
        </xdr:cNvPr>
        <xdr:cNvSpPr txBox="1"/>
      </xdr:nvSpPr>
      <xdr:spPr>
        <a:xfrm>
          <a:off x="76772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744CBCCC-C093-4021-B6F7-815DD394FB4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DFDC0F26-2FDA-4DDA-9E7D-3B7CB894922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E6CCA4F4-908A-477F-911E-FC26FC1C108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DD2EE439-9526-4B6C-A76A-B7AD4118E77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0588A906-3F9E-4510-9976-0E79A2359C0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D7DCC4E9-1932-4913-AD3E-60979E06B53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5335C3DC-1366-4AA6-AAD7-3E394553B0D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5FD04130-6AF4-4FE3-B23D-A1932A77DC6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8" name="テキスト ボックス 157">
          <a:extLst>
            <a:ext uri="{FF2B5EF4-FFF2-40B4-BE49-F238E27FC236}">
              <a16:creationId xmlns:a16="http://schemas.microsoft.com/office/drawing/2014/main" id="{F1E1E97D-6234-4F59-A6E0-FAAB6C59F28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9" name="直線コネクタ 158">
          <a:extLst>
            <a:ext uri="{FF2B5EF4-FFF2-40B4-BE49-F238E27FC236}">
              <a16:creationId xmlns:a16="http://schemas.microsoft.com/office/drawing/2014/main" id="{510ED790-2C39-4662-9AAA-B1BC2449AE5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0" name="テキスト ボックス 159">
          <a:extLst>
            <a:ext uri="{FF2B5EF4-FFF2-40B4-BE49-F238E27FC236}">
              <a16:creationId xmlns:a16="http://schemas.microsoft.com/office/drawing/2014/main" id="{67EAA392-EE2D-4E4F-A98B-F2A355D441D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1" name="直線コネクタ 160">
          <a:extLst>
            <a:ext uri="{FF2B5EF4-FFF2-40B4-BE49-F238E27FC236}">
              <a16:creationId xmlns:a16="http://schemas.microsoft.com/office/drawing/2014/main" id="{54C27AFD-1307-4DB2-9506-7AD9886CEC4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2" name="テキスト ボックス 161">
          <a:extLst>
            <a:ext uri="{FF2B5EF4-FFF2-40B4-BE49-F238E27FC236}">
              <a16:creationId xmlns:a16="http://schemas.microsoft.com/office/drawing/2014/main" id="{603C45DE-144C-4FD0-916F-FE23879DCF68}"/>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3" name="直線コネクタ 162">
          <a:extLst>
            <a:ext uri="{FF2B5EF4-FFF2-40B4-BE49-F238E27FC236}">
              <a16:creationId xmlns:a16="http://schemas.microsoft.com/office/drawing/2014/main" id="{60052E6E-FFC2-4B3A-9479-FCB2BC3A3FC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4" name="テキスト ボックス 163">
          <a:extLst>
            <a:ext uri="{FF2B5EF4-FFF2-40B4-BE49-F238E27FC236}">
              <a16:creationId xmlns:a16="http://schemas.microsoft.com/office/drawing/2014/main" id="{847DF8AB-AB77-455F-9136-2D604807FB28}"/>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5" name="直線コネクタ 164">
          <a:extLst>
            <a:ext uri="{FF2B5EF4-FFF2-40B4-BE49-F238E27FC236}">
              <a16:creationId xmlns:a16="http://schemas.microsoft.com/office/drawing/2014/main" id="{E45DE599-03B7-46BD-A8C2-0AB8AA1055ED}"/>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6" name="テキスト ボックス 165">
          <a:extLst>
            <a:ext uri="{FF2B5EF4-FFF2-40B4-BE49-F238E27FC236}">
              <a16:creationId xmlns:a16="http://schemas.microsoft.com/office/drawing/2014/main" id="{32E2B7E3-67A4-404B-A9BC-74F13808224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7" name="直線コネクタ 166">
          <a:extLst>
            <a:ext uri="{FF2B5EF4-FFF2-40B4-BE49-F238E27FC236}">
              <a16:creationId xmlns:a16="http://schemas.microsoft.com/office/drawing/2014/main" id="{5A3DC7D4-EB1E-4CD9-9CDE-EDD40A7E7642}"/>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8" name="テキスト ボックス 167">
          <a:extLst>
            <a:ext uri="{FF2B5EF4-FFF2-40B4-BE49-F238E27FC236}">
              <a16:creationId xmlns:a16="http://schemas.microsoft.com/office/drawing/2014/main" id="{BD8FE877-5EBA-454D-8100-793ADE33A520}"/>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9" name="直線コネクタ 168">
          <a:extLst>
            <a:ext uri="{FF2B5EF4-FFF2-40B4-BE49-F238E27FC236}">
              <a16:creationId xmlns:a16="http://schemas.microsoft.com/office/drawing/2014/main" id="{53E98842-97FF-40C7-A94C-A1E5CB8E94E7}"/>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0" name="テキスト ボックス 169">
          <a:extLst>
            <a:ext uri="{FF2B5EF4-FFF2-40B4-BE49-F238E27FC236}">
              <a16:creationId xmlns:a16="http://schemas.microsoft.com/office/drawing/2014/main" id="{6A2059B5-F5E6-4DB7-A564-BB1FBFF9C8DB}"/>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E86FBFE8-FB38-46B7-B6B8-777F834ACEE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2" name="テキスト ボックス 171">
          <a:extLst>
            <a:ext uri="{FF2B5EF4-FFF2-40B4-BE49-F238E27FC236}">
              <a16:creationId xmlns:a16="http://schemas.microsoft.com/office/drawing/2014/main" id="{88636ADC-B784-44D5-9DE6-F2249C63C6D4}"/>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A6C1CB34-3B4D-4661-8287-C228843ECB7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74" name="直線コネクタ 173">
          <a:extLst>
            <a:ext uri="{FF2B5EF4-FFF2-40B4-BE49-F238E27FC236}">
              <a16:creationId xmlns:a16="http://schemas.microsoft.com/office/drawing/2014/main" id="{4FE5C067-624B-45E1-B68A-A64B2708891C}"/>
            </a:ext>
          </a:extLst>
        </xdr:cNvPr>
        <xdr:cNvCxnSpPr/>
      </xdr:nvCxnSpPr>
      <xdr:spPr>
        <a:xfrm flipV="1">
          <a:off x="4180840" y="12527914"/>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5" name="【福祉施設】&#10;有形固定資産減価償却率最小値テキスト">
          <a:extLst>
            <a:ext uri="{FF2B5EF4-FFF2-40B4-BE49-F238E27FC236}">
              <a16:creationId xmlns:a16="http://schemas.microsoft.com/office/drawing/2014/main" id="{B613E551-153E-4685-BBB1-21D909C32BA2}"/>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6" name="直線コネクタ 175">
          <a:extLst>
            <a:ext uri="{FF2B5EF4-FFF2-40B4-BE49-F238E27FC236}">
              <a16:creationId xmlns:a16="http://schemas.microsoft.com/office/drawing/2014/main" id="{D68D6738-9A04-43F8-B967-95CCCFD1DC47}"/>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77" name="【福祉施設】&#10;有形固定資産減価償却率最大値テキスト">
          <a:extLst>
            <a:ext uri="{FF2B5EF4-FFF2-40B4-BE49-F238E27FC236}">
              <a16:creationId xmlns:a16="http://schemas.microsoft.com/office/drawing/2014/main" id="{C4CA008B-8782-46FC-9F39-F61674FB2E63}"/>
            </a:ext>
          </a:extLst>
        </xdr:cNvPr>
        <xdr:cNvSpPr txBox="1"/>
      </xdr:nvSpPr>
      <xdr:spPr>
        <a:xfrm>
          <a:off x="4219575" y="1231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78" name="直線コネクタ 177">
          <a:extLst>
            <a:ext uri="{FF2B5EF4-FFF2-40B4-BE49-F238E27FC236}">
              <a16:creationId xmlns:a16="http://schemas.microsoft.com/office/drawing/2014/main" id="{7FECF21A-314C-44E8-AA74-7B47C9C9C53A}"/>
            </a:ext>
          </a:extLst>
        </xdr:cNvPr>
        <xdr:cNvCxnSpPr/>
      </xdr:nvCxnSpPr>
      <xdr:spPr>
        <a:xfrm>
          <a:off x="4105275" y="1252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9D1BB91E-98AC-4140-A4A9-7CA50C9FDA7B}"/>
            </a:ext>
          </a:extLst>
        </xdr:cNvPr>
        <xdr:cNvSpPr txBox="1"/>
      </xdr:nvSpPr>
      <xdr:spPr>
        <a:xfrm>
          <a:off x="4219575" y="1330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80" name="フローチャート: 判断 179">
          <a:extLst>
            <a:ext uri="{FF2B5EF4-FFF2-40B4-BE49-F238E27FC236}">
              <a16:creationId xmlns:a16="http://schemas.microsoft.com/office/drawing/2014/main" id="{252B2B47-95BB-4513-91BF-8C65E7623D3C}"/>
            </a:ext>
          </a:extLst>
        </xdr:cNvPr>
        <xdr:cNvSpPr/>
      </xdr:nvSpPr>
      <xdr:spPr>
        <a:xfrm>
          <a:off x="4124325" y="13450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81" name="フローチャート: 判断 180">
          <a:extLst>
            <a:ext uri="{FF2B5EF4-FFF2-40B4-BE49-F238E27FC236}">
              <a16:creationId xmlns:a16="http://schemas.microsoft.com/office/drawing/2014/main" id="{1833747C-871F-45D1-BF8B-965F8E1A2503}"/>
            </a:ext>
          </a:extLst>
        </xdr:cNvPr>
        <xdr:cNvSpPr/>
      </xdr:nvSpPr>
      <xdr:spPr>
        <a:xfrm>
          <a:off x="3381375" y="134105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82" name="フローチャート: 判断 181">
          <a:extLst>
            <a:ext uri="{FF2B5EF4-FFF2-40B4-BE49-F238E27FC236}">
              <a16:creationId xmlns:a16="http://schemas.microsoft.com/office/drawing/2014/main" id="{3918F11A-1126-4647-9C48-5C93F5FAF90C}"/>
            </a:ext>
          </a:extLst>
        </xdr:cNvPr>
        <xdr:cNvSpPr/>
      </xdr:nvSpPr>
      <xdr:spPr>
        <a:xfrm>
          <a:off x="2571750" y="13381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83" name="フローチャート: 判断 182">
          <a:extLst>
            <a:ext uri="{FF2B5EF4-FFF2-40B4-BE49-F238E27FC236}">
              <a16:creationId xmlns:a16="http://schemas.microsoft.com/office/drawing/2014/main" id="{9F21AB3F-99BA-43A2-BCB1-CB008A4F5577}"/>
            </a:ext>
          </a:extLst>
        </xdr:cNvPr>
        <xdr:cNvSpPr/>
      </xdr:nvSpPr>
      <xdr:spPr>
        <a:xfrm>
          <a:off x="1781175" y="133413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84" name="フローチャート: 判断 183">
          <a:extLst>
            <a:ext uri="{FF2B5EF4-FFF2-40B4-BE49-F238E27FC236}">
              <a16:creationId xmlns:a16="http://schemas.microsoft.com/office/drawing/2014/main" id="{3A6F0F41-9643-4975-954C-EB809F48601C}"/>
            </a:ext>
          </a:extLst>
        </xdr:cNvPr>
        <xdr:cNvSpPr/>
      </xdr:nvSpPr>
      <xdr:spPr>
        <a:xfrm>
          <a:off x="981075" y="13352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2F48BC5A-5962-4DDF-AB0A-5FB631F766D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C8679E15-AC0A-4A89-8032-F0B186354F2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3DB9BED9-B677-4551-8237-2448C70B19F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2D410468-B2DF-4ABA-89D1-F5176CDAE01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9A695031-5AE1-4AF1-AD53-479F19BB425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36830</xdr:rowOff>
    </xdr:from>
    <xdr:to>
      <xdr:col>24</xdr:col>
      <xdr:colOff>114300</xdr:colOff>
      <xdr:row>85</xdr:row>
      <xdr:rowOff>138430</xdr:rowOff>
    </xdr:to>
    <xdr:sp macro="" textlink="">
      <xdr:nvSpPr>
        <xdr:cNvPr id="190" name="楕円 189">
          <a:extLst>
            <a:ext uri="{FF2B5EF4-FFF2-40B4-BE49-F238E27FC236}">
              <a16:creationId xmlns:a16="http://schemas.microsoft.com/office/drawing/2014/main" id="{C63E9DE8-7F5E-438F-A606-B6980024CC0C}"/>
            </a:ext>
          </a:extLst>
        </xdr:cNvPr>
        <xdr:cNvSpPr/>
      </xdr:nvSpPr>
      <xdr:spPr>
        <a:xfrm>
          <a:off x="4124325" y="138099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15257</xdr:rowOff>
    </xdr:from>
    <xdr:ext cx="405111" cy="259045"/>
    <xdr:sp macro="" textlink="">
      <xdr:nvSpPr>
        <xdr:cNvPr id="191" name="【福祉施設】&#10;有形固定資産減価償却率該当値テキスト">
          <a:extLst>
            <a:ext uri="{FF2B5EF4-FFF2-40B4-BE49-F238E27FC236}">
              <a16:creationId xmlns:a16="http://schemas.microsoft.com/office/drawing/2014/main" id="{3D276A09-9A21-48B0-94B2-88036EC84736}"/>
            </a:ext>
          </a:extLst>
        </xdr:cNvPr>
        <xdr:cNvSpPr txBox="1"/>
      </xdr:nvSpPr>
      <xdr:spPr>
        <a:xfrm>
          <a:off x="4219575"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149225</xdr:rowOff>
    </xdr:from>
    <xdr:to>
      <xdr:col>20</xdr:col>
      <xdr:colOff>38100</xdr:colOff>
      <xdr:row>83</xdr:row>
      <xdr:rowOff>79375</xdr:rowOff>
    </xdr:to>
    <xdr:sp macro="" textlink="">
      <xdr:nvSpPr>
        <xdr:cNvPr id="192" name="楕円 191">
          <a:extLst>
            <a:ext uri="{FF2B5EF4-FFF2-40B4-BE49-F238E27FC236}">
              <a16:creationId xmlns:a16="http://schemas.microsoft.com/office/drawing/2014/main" id="{0BEC4A41-30F3-4B98-AC94-B82394B76C63}"/>
            </a:ext>
          </a:extLst>
        </xdr:cNvPr>
        <xdr:cNvSpPr/>
      </xdr:nvSpPr>
      <xdr:spPr>
        <a:xfrm>
          <a:off x="3381375" y="13436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28575</xdr:rowOff>
    </xdr:from>
    <xdr:to>
      <xdr:col>24</xdr:col>
      <xdr:colOff>63500</xdr:colOff>
      <xdr:row>85</xdr:row>
      <xdr:rowOff>87630</xdr:rowOff>
    </xdr:to>
    <xdr:cxnSp macro="">
      <xdr:nvCxnSpPr>
        <xdr:cNvPr id="193" name="直線コネクタ 192">
          <a:extLst>
            <a:ext uri="{FF2B5EF4-FFF2-40B4-BE49-F238E27FC236}">
              <a16:creationId xmlns:a16="http://schemas.microsoft.com/office/drawing/2014/main" id="{E8EB057A-C736-411A-AE2B-504483362858}"/>
            </a:ext>
          </a:extLst>
        </xdr:cNvPr>
        <xdr:cNvCxnSpPr/>
      </xdr:nvCxnSpPr>
      <xdr:spPr>
        <a:xfrm>
          <a:off x="3429000" y="13474700"/>
          <a:ext cx="752475"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194" name="楕円 193">
          <a:extLst>
            <a:ext uri="{FF2B5EF4-FFF2-40B4-BE49-F238E27FC236}">
              <a16:creationId xmlns:a16="http://schemas.microsoft.com/office/drawing/2014/main" id="{9555FF45-DC3F-4DBC-9427-1D69BD1F5493}"/>
            </a:ext>
          </a:extLst>
        </xdr:cNvPr>
        <xdr:cNvSpPr/>
      </xdr:nvSpPr>
      <xdr:spPr>
        <a:xfrm>
          <a:off x="2571750" y="13393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28575</xdr:rowOff>
    </xdr:to>
    <xdr:cxnSp macro="">
      <xdr:nvCxnSpPr>
        <xdr:cNvPr id="195" name="直線コネクタ 194">
          <a:extLst>
            <a:ext uri="{FF2B5EF4-FFF2-40B4-BE49-F238E27FC236}">
              <a16:creationId xmlns:a16="http://schemas.microsoft.com/office/drawing/2014/main" id="{DD325774-0B43-4E6B-8C39-F721EB695B61}"/>
            </a:ext>
          </a:extLst>
        </xdr:cNvPr>
        <xdr:cNvCxnSpPr/>
      </xdr:nvCxnSpPr>
      <xdr:spPr>
        <a:xfrm>
          <a:off x="2619375" y="13450570"/>
          <a:ext cx="8096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196" name="楕円 195">
          <a:extLst>
            <a:ext uri="{FF2B5EF4-FFF2-40B4-BE49-F238E27FC236}">
              <a16:creationId xmlns:a16="http://schemas.microsoft.com/office/drawing/2014/main" id="{09E375FB-B91F-48F3-898E-6EF24A28AD6A}"/>
            </a:ext>
          </a:extLst>
        </xdr:cNvPr>
        <xdr:cNvSpPr/>
      </xdr:nvSpPr>
      <xdr:spPr>
        <a:xfrm>
          <a:off x="1781175" y="133515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82</xdr:row>
      <xdr:rowOff>160020</xdr:rowOff>
    </xdr:to>
    <xdr:cxnSp macro="">
      <xdr:nvCxnSpPr>
        <xdr:cNvPr id="197" name="直線コネクタ 196">
          <a:extLst>
            <a:ext uri="{FF2B5EF4-FFF2-40B4-BE49-F238E27FC236}">
              <a16:creationId xmlns:a16="http://schemas.microsoft.com/office/drawing/2014/main" id="{99C4AAAB-1615-4D48-8625-26375C2177B2}"/>
            </a:ext>
          </a:extLst>
        </xdr:cNvPr>
        <xdr:cNvCxnSpPr/>
      </xdr:nvCxnSpPr>
      <xdr:spPr>
        <a:xfrm>
          <a:off x="1828800" y="13408661"/>
          <a:ext cx="7905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198" name="n_1aveValue【福祉施設】&#10;有形固定資産減価償却率">
          <a:extLst>
            <a:ext uri="{FF2B5EF4-FFF2-40B4-BE49-F238E27FC236}">
              <a16:creationId xmlns:a16="http://schemas.microsoft.com/office/drawing/2014/main" id="{DBC7D98D-04F4-4657-B557-3C82845D4857}"/>
            </a:ext>
          </a:extLst>
        </xdr:cNvPr>
        <xdr:cNvSpPr txBox="1"/>
      </xdr:nvSpPr>
      <xdr:spPr>
        <a:xfrm>
          <a:off x="32391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199" name="n_2aveValue【福祉施設】&#10;有形固定資産減価償却率">
          <a:extLst>
            <a:ext uri="{FF2B5EF4-FFF2-40B4-BE49-F238E27FC236}">
              <a16:creationId xmlns:a16="http://schemas.microsoft.com/office/drawing/2014/main" id="{8825897D-6441-4EA1-94F6-66BCDDD86F52}"/>
            </a:ext>
          </a:extLst>
        </xdr:cNvPr>
        <xdr:cNvSpPr txBox="1"/>
      </xdr:nvSpPr>
      <xdr:spPr>
        <a:xfrm>
          <a:off x="24390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00" name="n_3aveValue【福祉施設】&#10;有形固定資産減価償却率">
          <a:extLst>
            <a:ext uri="{FF2B5EF4-FFF2-40B4-BE49-F238E27FC236}">
              <a16:creationId xmlns:a16="http://schemas.microsoft.com/office/drawing/2014/main" id="{523D193C-F041-4688-94AB-B40F6BA36726}"/>
            </a:ext>
          </a:extLst>
        </xdr:cNvPr>
        <xdr:cNvSpPr txBox="1"/>
      </xdr:nvSpPr>
      <xdr:spPr>
        <a:xfrm>
          <a:off x="1648469"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201" name="n_4aveValue【福祉施設】&#10;有形固定資産減価償却率">
          <a:extLst>
            <a:ext uri="{FF2B5EF4-FFF2-40B4-BE49-F238E27FC236}">
              <a16:creationId xmlns:a16="http://schemas.microsoft.com/office/drawing/2014/main" id="{8004521D-5104-435F-B8A3-07FA9ABD142D}"/>
            </a:ext>
          </a:extLst>
        </xdr:cNvPr>
        <xdr:cNvSpPr txBox="1"/>
      </xdr:nvSpPr>
      <xdr:spPr>
        <a:xfrm>
          <a:off x="848369"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70502</xdr:rowOff>
    </xdr:from>
    <xdr:ext cx="405111" cy="259045"/>
    <xdr:sp macro="" textlink="">
      <xdr:nvSpPr>
        <xdr:cNvPr id="202" name="n_1mainValue【福祉施設】&#10;有形固定資産減価償却率">
          <a:extLst>
            <a:ext uri="{FF2B5EF4-FFF2-40B4-BE49-F238E27FC236}">
              <a16:creationId xmlns:a16="http://schemas.microsoft.com/office/drawing/2014/main" id="{006F6C96-24E6-4ABC-836C-16135DAC8E50}"/>
            </a:ext>
          </a:extLst>
        </xdr:cNvPr>
        <xdr:cNvSpPr txBox="1"/>
      </xdr:nvSpPr>
      <xdr:spPr>
        <a:xfrm>
          <a:off x="32391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30497</xdr:rowOff>
    </xdr:from>
    <xdr:ext cx="405111" cy="259045"/>
    <xdr:sp macro="" textlink="">
      <xdr:nvSpPr>
        <xdr:cNvPr id="203" name="n_2mainValue【福祉施設】&#10;有形固定資産減価償却率">
          <a:extLst>
            <a:ext uri="{FF2B5EF4-FFF2-40B4-BE49-F238E27FC236}">
              <a16:creationId xmlns:a16="http://schemas.microsoft.com/office/drawing/2014/main" id="{83915007-D045-40C0-98C8-03D97E898502}"/>
            </a:ext>
          </a:extLst>
        </xdr:cNvPr>
        <xdr:cNvSpPr txBox="1"/>
      </xdr:nvSpPr>
      <xdr:spPr>
        <a:xfrm>
          <a:off x="2439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04" name="n_3mainValue【福祉施設】&#10;有形固定資産減価償却率">
          <a:extLst>
            <a:ext uri="{FF2B5EF4-FFF2-40B4-BE49-F238E27FC236}">
              <a16:creationId xmlns:a16="http://schemas.microsoft.com/office/drawing/2014/main" id="{025BA21F-486C-4B59-913E-A2A3977E5800}"/>
            </a:ext>
          </a:extLst>
        </xdr:cNvPr>
        <xdr:cNvSpPr txBox="1"/>
      </xdr:nvSpPr>
      <xdr:spPr>
        <a:xfrm>
          <a:off x="1648469"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263010D9-3D32-4BCC-9BA5-1769235C00E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7C9A832E-81B8-4DCC-8630-B3CEC2F50BD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23187704-7F9A-4885-9E65-EEF0A42E0C50}"/>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73045925-7390-4713-A7B6-632C595EAA3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9C8BF44B-38AB-43B2-AA8F-55BA17AAEFE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8715537D-281B-4D16-B888-CE7D7C91218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4366E964-083D-4760-993D-7869522220F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DECD7FB2-4766-45D8-ADD9-98105D4B854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D0FEB63A-87D6-48B0-9308-76C72813CAF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F45BB28B-0A91-48D3-91B3-CFD34A85970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5" name="直線コネクタ 214">
          <a:extLst>
            <a:ext uri="{FF2B5EF4-FFF2-40B4-BE49-F238E27FC236}">
              <a16:creationId xmlns:a16="http://schemas.microsoft.com/office/drawing/2014/main" id="{BC08092A-5B0D-4590-804D-F5D3C909EA4A}"/>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6" name="テキスト ボックス 215">
          <a:extLst>
            <a:ext uri="{FF2B5EF4-FFF2-40B4-BE49-F238E27FC236}">
              <a16:creationId xmlns:a16="http://schemas.microsoft.com/office/drawing/2014/main" id="{C0291DBD-6CC9-4857-9D75-641B8108E9C6}"/>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7" name="直線コネクタ 216">
          <a:extLst>
            <a:ext uri="{FF2B5EF4-FFF2-40B4-BE49-F238E27FC236}">
              <a16:creationId xmlns:a16="http://schemas.microsoft.com/office/drawing/2014/main" id="{C71EC37A-9D1A-4750-AE46-7B9A17B41F9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8" name="テキスト ボックス 217">
          <a:extLst>
            <a:ext uri="{FF2B5EF4-FFF2-40B4-BE49-F238E27FC236}">
              <a16:creationId xmlns:a16="http://schemas.microsoft.com/office/drawing/2014/main" id="{3E641FD2-2A91-4D0D-B2BB-82659DF5FFAF}"/>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9" name="直線コネクタ 218">
          <a:extLst>
            <a:ext uri="{FF2B5EF4-FFF2-40B4-BE49-F238E27FC236}">
              <a16:creationId xmlns:a16="http://schemas.microsoft.com/office/drawing/2014/main" id="{B0915340-BC56-4DED-80D7-5FC37F1FEFE0}"/>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0" name="テキスト ボックス 219">
          <a:extLst>
            <a:ext uri="{FF2B5EF4-FFF2-40B4-BE49-F238E27FC236}">
              <a16:creationId xmlns:a16="http://schemas.microsoft.com/office/drawing/2014/main" id="{C763A9DD-9C01-4622-A150-F902E1F662F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1" name="直線コネクタ 220">
          <a:extLst>
            <a:ext uri="{FF2B5EF4-FFF2-40B4-BE49-F238E27FC236}">
              <a16:creationId xmlns:a16="http://schemas.microsoft.com/office/drawing/2014/main" id="{456F3142-6445-4E17-991B-3EFDAEA67F2B}"/>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2" name="テキスト ボックス 221">
          <a:extLst>
            <a:ext uri="{FF2B5EF4-FFF2-40B4-BE49-F238E27FC236}">
              <a16:creationId xmlns:a16="http://schemas.microsoft.com/office/drawing/2014/main" id="{297CE7BA-7F47-473D-B80A-C50AE7472C68}"/>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3" name="直線コネクタ 222">
          <a:extLst>
            <a:ext uri="{FF2B5EF4-FFF2-40B4-BE49-F238E27FC236}">
              <a16:creationId xmlns:a16="http://schemas.microsoft.com/office/drawing/2014/main" id="{CE0FAF55-C3A6-4B67-A7BE-8E4CB982175D}"/>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4" name="テキスト ボックス 223">
          <a:extLst>
            <a:ext uri="{FF2B5EF4-FFF2-40B4-BE49-F238E27FC236}">
              <a16:creationId xmlns:a16="http://schemas.microsoft.com/office/drawing/2014/main" id="{16421CF4-9608-4608-B53B-1BB860E88C02}"/>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5" name="直線コネクタ 224">
          <a:extLst>
            <a:ext uri="{FF2B5EF4-FFF2-40B4-BE49-F238E27FC236}">
              <a16:creationId xmlns:a16="http://schemas.microsoft.com/office/drawing/2014/main" id="{CF0303CC-9F1B-4975-944A-CB709109840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id="{8E13E119-A503-443D-A370-786D78C896BA}"/>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7" name="【福祉施設】&#10;一人当たり面積グラフ枠">
          <a:extLst>
            <a:ext uri="{FF2B5EF4-FFF2-40B4-BE49-F238E27FC236}">
              <a16:creationId xmlns:a16="http://schemas.microsoft.com/office/drawing/2014/main" id="{BE7F1F1B-1633-4962-B26C-F2D0EA3FD21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28" name="直線コネクタ 227">
          <a:extLst>
            <a:ext uri="{FF2B5EF4-FFF2-40B4-BE49-F238E27FC236}">
              <a16:creationId xmlns:a16="http://schemas.microsoft.com/office/drawing/2014/main" id="{ABFCFE85-80B8-404B-B521-5DF133359799}"/>
            </a:ext>
          </a:extLst>
        </xdr:cNvPr>
        <xdr:cNvCxnSpPr/>
      </xdr:nvCxnSpPr>
      <xdr:spPr>
        <a:xfrm flipV="1">
          <a:off x="9429115" y="12810871"/>
          <a:ext cx="0" cy="12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29" name="【福祉施設】&#10;一人当たり面積最小値テキスト">
          <a:extLst>
            <a:ext uri="{FF2B5EF4-FFF2-40B4-BE49-F238E27FC236}">
              <a16:creationId xmlns:a16="http://schemas.microsoft.com/office/drawing/2014/main" id="{A41F2321-24AD-4BB6-AB7F-A3992521EDF6}"/>
            </a:ext>
          </a:extLst>
        </xdr:cNvPr>
        <xdr:cNvSpPr txBox="1"/>
      </xdr:nvSpPr>
      <xdr:spPr>
        <a:xfrm>
          <a:off x="946785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0" name="直線コネクタ 229">
          <a:extLst>
            <a:ext uri="{FF2B5EF4-FFF2-40B4-BE49-F238E27FC236}">
              <a16:creationId xmlns:a16="http://schemas.microsoft.com/office/drawing/2014/main" id="{D3FE76EE-1A4E-41A6-A954-6DF1B2087D89}"/>
            </a:ext>
          </a:extLst>
        </xdr:cNvPr>
        <xdr:cNvCxnSpPr/>
      </xdr:nvCxnSpPr>
      <xdr:spPr>
        <a:xfrm>
          <a:off x="9363075" y="140195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31" name="【福祉施設】&#10;一人当たり面積最大値テキスト">
          <a:extLst>
            <a:ext uri="{FF2B5EF4-FFF2-40B4-BE49-F238E27FC236}">
              <a16:creationId xmlns:a16="http://schemas.microsoft.com/office/drawing/2014/main" id="{4B2EFBDD-AAAB-47D0-A468-BC6C1299FCD5}"/>
            </a:ext>
          </a:extLst>
        </xdr:cNvPr>
        <xdr:cNvSpPr txBox="1"/>
      </xdr:nvSpPr>
      <xdr:spPr>
        <a:xfrm>
          <a:off x="9467850" y="1259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32" name="直線コネクタ 231">
          <a:extLst>
            <a:ext uri="{FF2B5EF4-FFF2-40B4-BE49-F238E27FC236}">
              <a16:creationId xmlns:a16="http://schemas.microsoft.com/office/drawing/2014/main" id="{0CA2677F-8F9E-42B2-98CE-4C2E4639A44C}"/>
            </a:ext>
          </a:extLst>
        </xdr:cNvPr>
        <xdr:cNvCxnSpPr/>
      </xdr:nvCxnSpPr>
      <xdr:spPr>
        <a:xfrm>
          <a:off x="9363075" y="128108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33" name="【福祉施設】&#10;一人当たり面積平均値テキスト">
          <a:extLst>
            <a:ext uri="{FF2B5EF4-FFF2-40B4-BE49-F238E27FC236}">
              <a16:creationId xmlns:a16="http://schemas.microsoft.com/office/drawing/2014/main" id="{E6E746DE-E50C-4672-98B1-623B778531AD}"/>
            </a:ext>
          </a:extLst>
        </xdr:cNvPr>
        <xdr:cNvSpPr txBox="1"/>
      </xdr:nvSpPr>
      <xdr:spPr>
        <a:xfrm>
          <a:off x="9467850" y="13609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34" name="フローチャート: 判断 233">
          <a:extLst>
            <a:ext uri="{FF2B5EF4-FFF2-40B4-BE49-F238E27FC236}">
              <a16:creationId xmlns:a16="http://schemas.microsoft.com/office/drawing/2014/main" id="{B7772CDB-4F0E-4E6F-9823-00510854B582}"/>
            </a:ext>
          </a:extLst>
        </xdr:cNvPr>
        <xdr:cNvSpPr/>
      </xdr:nvSpPr>
      <xdr:spPr>
        <a:xfrm>
          <a:off x="9401175" y="1375486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35" name="フローチャート: 判断 234">
          <a:extLst>
            <a:ext uri="{FF2B5EF4-FFF2-40B4-BE49-F238E27FC236}">
              <a16:creationId xmlns:a16="http://schemas.microsoft.com/office/drawing/2014/main" id="{F230FCD6-3606-4154-95EE-F0DB068E3E9C}"/>
            </a:ext>
          </a:extLst>
        </xdr:cNvPr>
        <xdr:cNvSpPr/>
      </xdr:nvSpPr>
      <xdr:spPr>
        <a:xfrm>
          <a:off x="8639175" y="137546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36" name="フローチャート: 判断 235">
          <a:extLst>
            <a:ext uri="{FF2B5EF4-FFF2-40B4-BE49-F238E27FC236}">
              <a16:creationId xmlns:a16="http://schemas.microsoft.com/office/drawing/2014/main" id="{8898DD9A-22C0-4CDF-90B5-1A7A221C0493}"/>
            </a:ext>
          </a:extLst>
        </xdr:cNvPr>
        <xdr:cNvSpPr/>
      </xdr:nvSpPr>
      <xdr:spPr>
        <a:xfrm>
          <a:off x="7839075" y="137548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37" name="フローチャート: 判断 236">
          <a:extLst>
            <a:ext uri="{FF2B5EF4-FFF2-40B4-BE49-F238E27FC236}">
              <a16:creationId xmlns:a16="http://schemas.microsoft.com/office/drawing/2014/main" id="{CE1E76A5-4721-407C-A58F-7E8EB121C913}"/>
            </a:ext>
          </a:extLst>
        </xdr:cNvPr>
        <xdr:cNvSpPr/>
      </xdr:nvSpPr>
      <xdr:spPr>
        <a:xfrm>
          <a:off x="7029450" y="13784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38" name="フローチャート: 判断 237">
          <a:extLst>
            <a:ext uri="{FF2B5EF4-FFF2-40B4-BE49-F238E27FC236}">
              <a16:creationId xmlns:a16="http://schemas.microsoft.com/office/drawing/2014/main" id="{5AC81BC7-8C1E-40D2-8BC7-65EE76E9B069}"/>
            </a:ext>
          </a:extLst>
        </xdr:cNvPr>
        <xdr:cNvSpPr/>
      </xdr:nvSpPr>
      <xdr:spPr>
        <a:xfrm>
          <a:off x="6238875" y="13772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AA60B850-8CEF-4C1C-A9A9-18D44BD157D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6DCEEF64-8322-430F-B216-C85FAB5FA57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AA798166-A680-4F74-9E76-47FD6CA4FC6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8BB32CAA-674C-425C-9A10-31BD54B24C2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E9FE8260-4156-42EA-A235-1F5194064D28}"/>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244" name="楕円 243">
          <a:extLst>
            <a:ext uri="{FF2B5EF4-FFF2-40B4-BE49-F238E27FC236}">
              <a16:creationId xmlns:a16="http://schemas.microsoft.com/office/drawing/2014/main" id="{06C989B2-1B9C-4DB5-A3A6-FC8655F3A630}"/>
            </a:ext>
          </a:extLst>
        </xdr:cNvPr>
        <xdr:cNvSpPr/>
      </xdr:nvSpPr>
      <xdr:spPr>
        <a:xfrm>
          <a:off x="9401175" y="138480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53357</xdr:rowOff>
    </xdr:from>
    <xdr:ext cx="469744" cy="259045"/>
    <xdr:sp macro="" textlink="">
      <xdr:nvSpPr>
        <xdr:cNvPr id="245" name="【福祉施設】&#10;一人当たり面積該当値テキスト">
          <a:extLst>
            <a:ext uri="{FF2B5EF4-FFF2-40B4-BE49-F238E27FC236}">
              <a16:creationId xmlns:a16="http://schemas.microsoft.com/office/drawing/2014/main" id="{42434338-1199-4A23-9E76-2B5BEFA18300}"/>
            </a:ext>
          </a:extLst>
        </xdr:cNvPr>
        <xdr:cNvSpPr txBox="1"/>
      </xdr:nvSpPr>
      <xdr:spPr>
        <a:xfrm>
          <a:off x="9467850" y="138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77215</xdr:rowOff>
    </xdr:from>
    <xdr:to>
      <xdr:col>50</xdr:col>
      <xdr:colOff>165100</xdr:colOff>
      <xdr:row>86</xdr:row>
      <xdr:rowOff>7365</xdr:rowOff>
    </xdr:to>
    <xdr:sp macro="" textlink="">
      <xdr:nvSpPr>
        <xdr:cNvPr id="246" name="楕円 245">
          <a:extLst>
            <a:ext uri="{FF2B5EF4-FFF2-40B4-BE49-F238E27FC236}">
              <a16:creationId xmlns:a16="http://schemas.microsoft.com/office/drawing/2014/main" id="{F6B7825A-D6B0-4D7D-AB1E-A4206E227107}"/>
            </a:ext>
          </a:extLst>
        </xdr:cNvPr>
        <xdr:cNvSpPr/>
      </xdr:nvSpPr>
      <xdr:spPr>
        <a:xfrm>
          <a:off x="8639175" y="138503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128015</xdr:rowOff>
    </xdr:to>
    <xdr:cxnSp macro="">
      <xdr:nvCxnSpPr>
        <xdr:cNvPr id="247" name="直線コネクタ 246">
          <a:extLst>
            <a:ext uri="{FF2B5EF4-FFF2-40B4-BE49-F238E27FC236}">
              <a16:creationId xmlns:a16="http://schemas.microsoft.com/office/drawing/2014/main" id="{EA341B49-AE6B-47F3-80DE-18F5FB205E44}"/>
            </a:ext>
          </a:extLst>
        </xdr:cNvPr>
        <xdr:cNvCxnSpPr/>
      </xdr:nvCxnSpPr>
      <xdr:spPr>
        <a:xfrm flipV="1">
          <a:off x="8686800" y="13895705"/>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248" name="楕円 247">
          <a:extLst>
            <a:ext uri="{FF2B5EF4-FFF2-40B4-BE49-F238E27FC236}">
              <a16:creationId xmlns:a16="http://schemas.microsoft.com/office/drawing/2014/main" id="{24D76AD6-BCE8-4974-939C-AF6493572319}"/>
            </a:ext>
          </a:extLst>
        </xdr:cNvPr>
        <xdr:cNvSpPr/>
      </xdr:nvSpPr>
      <xdr:spPr>
        <a:xfrm>
          <a:off x="7839075" y="138518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128015</xdr:rowOff>
    </xdr:from>
    <xdr:to>
      <xdr:col>50</xdr:col>
      <xdr:colOff>114300</xdr:colOff>
      <xdr:row>85</xdr:row>
      <xdr:rowOff>129539</xdr:rowOff>
    </xdr:to>
    <xdr:cxnSp macro="">
      <xdr:nvCxnSpPr>
        <xdr:cNvPr id="249" name="直線コネクタ 248">
          <a:extLst>
            <a:ext uri="{FF2B5EF4-FFF2-40B4-BE49-F238E27FC236}">
              <a16:creationId xmlns:a16="http://schemas.microsoft.com/office/drawing/2014/main" id="{40CD5660-8FCA-4464-A522-172ED0590C10}"/>
            </a:ext>
          </a:extLst>
        </xdr:cNvPr>
        <xdr:cNvCxnSpPr/>
      </xdr:nvCxnSpPr>
      <xdr:spPr>
        <a:xfrm flipV="1">
          <a:off x="7886700" y="13897990"/>
          <a:ext cx="8001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80263</xdr:rowOff>
    </xdr:from>
    <xdr:to>
      <xdr:col>41</xdr:col>
      <xdr:colOff>101600</xdr:colOff>
      <xdr:row>86</xdr:row>
      <xdr:rowOff>10413</xdr:rowOff>
    </xdr:to>
    <xdr:sp macro="" textlink="">
      <xdr:nvSpPr>
        <xdr:cNvPr id="250" name="楕円 249">
          <a:extLst>
            <a:ext uri="{FF2B5EF4-FFF2-40B4-BE49-F238E27FC236}">
              <a16:creationId xmlns:a16="http://schemas.microsoft.com/office/drawing/2014/main" id="{944440EA-FAE0-4087-8503-78E265A68EC7}"/>
            </a:ext>
          </a:extLst>
        </xdr:cNvPr>
        <xdr:cNvSpPr/>
      </xdr:nvSpPr>
      <xdr:spPr>
        <a:xfrm>
          <a:off x="7029450" y="138565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131063</xdr:rowOff>
    </xdr:to>
    <xdr:cxnSp macro="">
      <xdr:nvCxnSpPr>
        <xdr:cNvPr id="251" name="直線コネクタ 250">
          <a:extLst>
            <a:ext uri="{FF2B5EF4-FFF2-40B4-BE49-F238E27FC236}">
              <a16:creationId xmlns:a16="http://schemas.microsoft.com/office/drawing/2014/main" id="{55D1C579-782A-4558-857B-F3D47F532646}"/>
            </a:ext>
          </a:extLst>
        </xdr:cNvPr>
        <xdr:cNvCxnSpPr/>
      </xdr:nvCxnSpPr>
      <xdr:spPr>
        <a:xfrm flipV="1">
          <a:off x="7077075" y="13899514"/>
          <a:ext cx="809625"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52" name="n_1aveValue【福祉施設】&#10;一人当たり面積">
          <a:extLst>
            <a:ext uri="{FF2B5EF4-FFF2-40B4-BE49-F238E27FC236}">
              <a16:creationId xmlns:a16="http://schemas.microsoft.com/office/drawing/2014/main" id="{69B83ABC-256F-44E8-BEE1-284861CF7695}"/>
            </a:ext>
          </a:extLst>
        </xdr:cNvPr>
        <xdr:cNvSpPr txBox="1"/>
      </xdr:nvSpPr>
      <xdr:spPr>
        <a:xfrm>
          <a:off x="845827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53" name="n_2aveValue【福祉施設】&#10;一人当たり面積">
          <a:extLst>
            <a:ext uri="{FF2B5EF4-FFF2-40B4-BE49-F238E27FC236}">
              <a16:creationId xmlns:a16="http://schemas.microsoft.com/office/drawing/2014/main" id="{570B2A1F-7A53-4A43-8FB7-5714046506C9}"/>
            </a:ext>
          </a:extLst>
        </xdr:cNvPr>
        <xdr:cNvSpPr txBox="1"/>
      </xdr:nvSpPr>
      <xdr:spPr>
        <a:xfrm>
          <a:off x="7677227" y="135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54" name="n_3aveValue【福祉施設】&#10;一人当たり面積">
          <a:extLst>
            <a:ext uri="{FF2B5EF4-FFF2-40B4-BE49-F238E27FC236}">
              <a16:creationId xmlns:a16="http://schemas.microsoft.com/office/drawing/2014/main" id="{4A432506-4362-42C3-A0AC-9AADFBFC3875}"/>
            </a:ext>
          </a:extLst>
        </xdr:cNvPr>
        <xdr:cNvSpPr txBox="1"/>
      </xdr:nvSpPr>
      <xdr:spPr>
        <a:xfrm>
          <a:off x="6867602" y="1357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55" name="n_4aveValue【福祉施設】&#10;一人当たり面積">
          <a:extLst>
            <a:ext uri="{FF2B5EF4-FFF2-40B4-BE49-F238E27FC236}">
              <a16:creationId xmlns:a16="http://schemas.microsoft.com/office/drawing/2014/main" id="{AC52BC5C-FAB5-4F41-B423-B43C09F7BE06}"/>
            </a:ext>
          </a:extLst>
        </xdr:cNvPr>
        <xdr:cNvSpPr txBox="1"/>
      </xdr:nvSpPr>
      <xdr:spPr>
        <a:xfrm>
          <a:off x="6067502" y="135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169942</xdr:rowOff>
    </xdr:from>
    <xdr:ext cx="469744" cy="259045"/>
    <xdr:sp macro="" textlink="">
      <xdr:nvSpPr>
        <xdr:cNvPr id="256" name="n_1mainValue【福祉施設】&#10;一人当たり面積">
          <a:extLst>
            <a:ext uri="{FF2B5EF4-FFF2-40B4-BE49-F238E27FC236}">
              <a16:creationId xmlns:a16="http://schemas.microsoft.com/office/drawing/2014/main" id="{75C1630F-3C66-417D-BD30-5239298C6C0D}"/>
            </a:ext>
          </a:extLst>
        </xdr:cNvPr>
        <xdr:cNvSpPr txBox="1"/>
      </xdr:nvSpPr>
      <xdr:spPr>
        <a:xfrm>
          <a:off x="8458277" y="139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257" name="n_2mainValue【福祉施設】&#10;一人当たり面積">
          <a:extLst>
            <a:ext uri="{FF2B5EF4-FFF2-40B4-BE49-F238E27FC236}">
              <a16:creationId xmlns:a16="http://schemas.microsoft.com/office/drawing/2014/main" id="{3F340962-7D82-4889-8E5C-83826FCD5FF6}"/>
            </a:ext>
          </a:extLst>
        </xdr:cNvPr>
        <xdr:cNvSpPr txBox="1"/>
      </xdr:nvSpPr>
      <xdr:spPr>
        <a:xfrm>
          <a:off x="7677227" y="1393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1540</xdr:rowOff>
    </xdr:from>
    <xdr:ext cx="469744" cy="259045"/>
    <xdr:sp macro="" textlink="">
      <xdr:nvSpPr>
        <xdr:cNvPr id="258" name="n_3mainValue【福祉施設】&#10;一人当たり面積">
          <a:extLst>
            <a:ext uri="{FF2B5EF4-FFF2-40B4-BE49-F238E27FC236}">
              <a16:creationId xmlns:a16="http://schemas.microsoft.com/office/drawing/2014/main" id="{B5AE700B-ABA0-4D99-9F09-3EF5C63D9C08}"/>
            </a:ext>
          </a:extLst>
        </xdr:cNvPr>
        <xdr:cNvSpPr txBox="1"/>
      </xdr:nvSpPr>
      <xdr:spPr>
        <a:xfrm>
          <a:off x="6867602" y="1393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9A8E0DA7-E5E6-45B1-A821-944EBF1A291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a16="http://schemas.microsoft.com/office/drawing/2014/main" id="{2DB99378-03D9-44B0-BE5E-9D7F674C30D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a16="http://schemas.microsoft.com/office/drawing/2014/main" id="{A1129A55-3CB4-41D1-958C-75C51E0B580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a16="http://schemas.microsoft.com/office/drawing/2014/main" id="{840342AF-24E1-46A9-AE30-6F94A34EAFA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a16="http://schemas.microsoft.com/office/drawing/2014/main" id="{59A35884-0340-4CBE-A423-5CECFD341B6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a16="http://schemas.microsoft.com/office/drawing/2014/main" id="{F5E477F8-2F69-4DF6-8378-9C58FF17EE7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a16="http://schemas.microsoft.com/office/drawing/2014/main" id="{B1C5224A-094B-49AC-A127-C8863B6D7FD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a16="http://schemas.microsoft.com/office/drawing/2014/main" id="{14464FE3-7C10-4F42-B8D8-172B941CFECF}"/>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a:extLst>
            <a:ext uri="{FF2B5EF4-FFF2-40B4-BE49-F238E27FC236}">
              <a16:creationId xmlns:a16="http://schemas.microsoft.com/office/drawing/2014/main" id="{5F672186-1114-4FCE-BFE1-29F81E61583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a:extLst>
            <a:ext uri="{FF2B5EF4-FFF2-40B4-BE49-F238E27FC236}">
              <a16:creationId xmlns:a16="http://schemas.microsoft.com/office/drawing/2014/main" id="{E6A10D88-96B4-4D6D-9CD7-66A25637307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a:extLst>
            <a:ext uri="{FF2B5EF4-FFF2-40B4-BE49-F238E27FC236}">
              <a16:creationId xmlns:a16="http://schemas.microsoft.com/office/drawing/2014/main" id="{363E6112-2675-4D16-BBBB-46F6F245B32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a:extLst>
            <a:ext uri="{FF2B5EF4-FFF2-40B4-BE49-F238E27FC236}">
              <a16:creationId xmlns:a16="http://schemas.microsoft.com/office/drawing/2014/main" id="{D1CC8DD0-6ED8-44F5-85E5-3B4D19F5DC2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a:extLst>
            <a:ext uri="{FF2B5EF4-FFF2-40B4-BE49-F238E27FC236}">
              <a16:creationId xmlns:a16="http://schemas.microsoft.com/office/drawing/2014/main" id="{727A1513-9327-4194-9713-CBB16491194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a:extLst>
            <a:ext uri="{FF2B5EF4-FFF2-40B4-BE49-F238E27FC236}">
              <a16:creationId xmlns:a16="http://schemas.microsoft.com/office/drawing/2014/main" id="{7F6C13B9-0989-45F8-B807-10D8318FC66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a:extLst>
            <a:ext uri="{FF2B5EF4-FFF2-40B4-BE49-F238E27FC236}">
              <a16:creationId xmlns:a16="http://schemas.microsoft.com/office/drawing/2014/main" id="{C4859AE2-5337-435E-B2DF-C7ADFBF7D6E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a:extLst>
            <a:ext uri="{FF2B5EF4-FFF2-40B4-BE49-F238E27FC236}">
              <a16:creationId xmlns:a16="http://schemas.microsoft.com/office/drawing/2014/main" id="{10734396-F2CA-4E3A-A38B-37E4F5191F5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a:extLst>
            <a:ext uri="{FF2B5EF4-FFF2-40B4-BE49-F238E27FC236}">
              <a16:creationId xmlns:a16="http://schemas.microsoft.com/office/drawing/2014/main" id="{BC5C4DD0-F872-4E00-B8A7-90BFE61312E6}"/>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a:extLst>
            <a:ext uri="{FF2B5EF4-FFF2-40B4-BE49-F238E27FC236}">
              <a16:creationId xmlns:a16="http://schemas.microsoft.com/office/drawing/2014/main" id="{B44B3DEA-3247-4B6F-84B5-3396983D6C7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a:extLst>
            <a:ext uri="{FF2B5EF4-FFF2-40B4-BE49-F238E27FC236}">
              <a16:creationId xmlns:a16="http://schemas.microsoft.com/office/drawing/2014/main" id="{8196DC19-0C17-4DD2-96A9-DB40B4473EF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a:extLst>
            <a:ext uri="{FF2B5EF4-FFF2-40B4-BE49-F238E27FC236}">
              <a16:creationId xmlns:a16="http://schemas.microsoft.com/office/drawing/2014/main" id="{F51711DB-4FF5-4755-BB8A-6661AF7D628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a:extLst>
            <a:ext uri="{FF2B5EF4-FFF2-40B4-BE49-F238E27FC236}">
              <a16:creationId xmlns:a16="http://schemas.microsoft.com/office/drawing/2014/main" id="{59994E11-C6D2-4030-BFA1-F672E049CEB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a:extLst>
            <a:ext uri="{FF2B5EF4-FFF2-40B4-BE49-F238E27FC236}">
              <a16:creationId xmlns:a16="http://schemas.microsoft.com/office/drawing/2014/main" id="{5E3DEF36-171B-48C2-95B6-E9131AB3D46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a:extLst>
            <a:ext uri="{FF2B5EF4-FFF2-40B4-BE49-F238E27FC236}">
              <a16:creationId xmlns:a16="http://schemas.microsoft.com/office/drawing/2014/main" id="{39D6F326-BFE9-4750-B5F7-0D2E87202AC7}"/>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a:extLst>
            <a:ext uri="{FF2B5EF4-FFF2-40B4-BE49-F238E27FC236}">
              <a16:creationId xmlns:a16="http://schemas.microsoft.com/office/drawing/2014/main" id="{3245F927-559D-42F6-BE86-C51BCA3E0D85}"/>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3" name="正方形/長方形 282">
          <a:extLst>
            <a:ext uri="{FF2B5EF4-FFF2-40B4-BE49-F238E27FC236}">
              <a16:creationId xmlns:a16="http://schemas.microsoft.com/office/drawing/2014/main" id="{31521175-1AB5-46DC-BB96-63842DA9784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4" name="正方形/長方形 283">
          <a:extLst>
            <a:ext uri="{FF2B5EF4-FFF2-40B4-BE49-F238E27FC236}">
              <a16:creationId xmlns:a16="http://schemas.microsoft.com/office/drawing/2014/main" id="{0C62E06E-36B3-4CBF-A7DD-95C9ED7DD4A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5" name="正方形/長方形 284">
          <a:extLst>
            <a:ext uri="{FF2B5EF4-FFF2-40B4-BE49-F238E27FC236}">
              <a16:creationId xmlns:a16="http://schemas.microsoft.com/office/drawing/2014/main" id="{D9770B74-38E0-464D-B458-DBA6942E098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6" name="正方形/長方形 285">
          <a:extLst>
            <a:ext uri="{FF2B5EF4-FFF2-40B4-BE49-F238E27FC236}">
              <a16:creationId xmlns:a16="http://schemas.microsoft.com/office/drawing/2014/main" id="{B21136D1-B305-4924-9D1B-A5758E338DE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7" name="正方形/長方形 286">
          <a:extLst>
            <a:ext uri="{FF2B5EF4-FFF2-40B4-BE49-F238E27FC236}">
              <a16:creationId xmlns:a16="http://schemas.microsoft.com/office/drawing/2014/main" id="{019C9344-6AB5-4FC0-B49E-F407242FF08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8" name="正方形/長方形 287">
          <a:extLst>
            <a:ext uri="{FF2B5EF4-FFF2-40B4-BE49-F238E27FC236}">
              <a16:creationId xmlns:a16="http://schemas.microsoft.com/office/drawing/2014/main" id="{E1E20B53-325B-403F-AB9B-2C378826DEF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9" name="正方形/長方形 288">
          <a:extLst>
            <a:ext uri="{FF2B5EF4-FFF2-40B4-BE49-F238E27FC236}">
              <a16:creationId xmlns:a16="http://schemas.microsoft.com/office/drawing/2014/main" id="{E1146BC5-B1FD-4695-BCB9-11FDF4A3E6C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0" name="正方形/長方形 289">
          <a:extLst>
            <a:ext uri="{FF2B5EF4-FFF2-40B4-BE49-F238E27FC236}">
              <a16:creationId xmlns:a16="http://schemas.microsoft.com/office/drawing/2014/main" id="{AB56721F-6196-4BC7-A234-2925958D9ACE}"/>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1" name="正方形/長方形 290">
          <a:extLst>
            <a:ext uri="{FF2B5EF4-FFF2-40B4-BE49-F238E27FC236}">
              <a16:creationId xmlns:a16="http://schemas.microsoft.com/office/drawing/2014/main" id="{023F5BC6-97B5-486F-B5EF-3646DC17FB6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2" name="正方形/長方形 291">
          <a:extLst>
            <a:ext uri="{FF2B5EF4-FFF2-40B4-BE49-F238E27FC236}">
              <a16:creationId xmlns:a16="http://schemas.microsoft.com/office/drawing/2014/main" id="{A18A7821-61D5-436F-B3FF-1B7BCDAE3C9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3" name="正方形/長方形 292">
          <a:extLst>
            <a:ext uri="{FF2B5EF4-FFF2-40B4-BE49-F238E27FC236}">
              <a16:creationId xmlns:a16="http://schemas.microsoft.com/office/drawing/2014/main" id="{261D97B4-BCDE-42E8-B7B0-92A71DF74CE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4" name="正方形/長方形 293">
          <a:extLst>
            <a:ext uri="{FF2B5EF4-FFF2-40B4-BE49-F238E27FC236}">
              <a16:creationId xmlns:a16="http://schemas.microsoft.com/office/drawing/2014/main" id="{711E403B-005D-4C0C-9257-FAACD270F60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5" name="正方形/長方形 294">
          <a:extLst>
            <a:ext uri="{FF2B5EF4-FFF2-40B4-BE49-F238E27FC236}">
              <a16:creationId xmlns:a16="http://schemas.microsoft.com/office/drawing/2014/main" id="{53D3B8B9-A857-46C0-AA7D-4AF7E913934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6" name="正方形/長方形 295">
          <a:extLst>
            <a:ext uri="{FF2B5EF4-FFF2-40B4-BE49-F238E27FC236}">
              <a16:creationId xmlns:a16="http://schemas.microsoft.com/office/drawing/2014/main" id="{3FB5FCB9-ED48-4F8F-ADB2-FE0427E6265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7" name="正方形/長方形 296">
          <a:extLst>
            <a:ext uri="{FF2B5EF4-FFF2-40B4-BE49-F238E27FC236}">
              <a16:creationId xmlns:a16="http://schemas.microsoft.com/office/drawing/2014/main" id="{C3F30D61-1EFC-4AF7-8199-84E76F790388}"/>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8" name="正方形/長方形 297">
          <a:extLst>
            <a:ext uri="{FF2B5EF4-FFF2-40B4-BE49-F238E27FC236}">
              <a16:creationId xmlns:a16="http://schemas.microsoft.com/office/drawing/2014/main" id="{D478D0BC-419D-4211-9B08-C4EBFE9D893B}"/>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9" name="正方形/長方形 298">
          <a:extLst>
            <a:ext uri="{FF2B5EF4-FFF2-40B4-BE49-F238E27FC236}">
              <a16:creationId xmlns:a16="http://schemas.microsoft.com/office/drawing/2014/main" id="{47F10802-7BBE-43DC-9CC2-54E7A8E8F08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0" name="正方形/長方形 299">
          <a:extLst>
            <a:ext uri="{FF2B5EF4-FFF2-40B4-BE49-F238E27FC236}">
              <a16:creationId xmlns:a16="http://schemas.microsoft.com/office/drawing/2014/main" id="{9022A496-BD1E-4364-943D-C13F36EF2A9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1" name="正方形/長方形 300">
          <a:extLst>
            <a:ext uri="{FF2B5EF4-FFF2-40B4-BE49-F238E27FC236}">
              <a16:creationId xmlns:a16="http://schemas.microsoft.com/office/drawing/2014/main" id="{58F5A047-D3AA-45FA-B37D-EF446D77410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2" name="正方形/長方形 301">
          <a:extLst>
            <a:ext uri="{FF2B5EF4-FFF2-40B4-BE49-F238E27FC236}">
              <a16:creationId xmlns:a16="http://schemas.microsoft.com/office/drawing/2014/main" id="{683F019E-C311-404E-A6BE-7609379045D7}"/>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3" name="正方形/長方形 302">
          <a:extLst>
            <a:ext uri="{FF2B5EF4-FFF2-40B4-BE49-F238E27FC236}">
              <a16:creationId xmlns:a16="http://schemas.microsoft.com/office/drawing/2014/main" id="{B688C5E0-007D-461B-8FBA-052EE50F9242}"/>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4" name="正方形/長方形 303">
          <a:extLst>
            <a:ext uri="{FF2B5EF4-FFF2-40B4-BE49-F238E27FC236}">
              <a16:creationId xmlns:a16="http://schemas.microsoft.com/office/drawing/2014/main" id="{A765288F-94E1-4053-87A9-B1191F19F61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5" name="正方形/長方形 304">
          <a:extLst>
            <a:ext uri="{FF2B5EF4-FFF2-40B4-BE49-F238E27FC236}">
              <a16:creationId xmlns:a16="http://schemas.microsoft.com/office/drawing/2014/main" id="{971B4304-F54F-4162-ABB7-31E4D6AAE61A}"/>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6" name="正方形/長方形 305">
          <a:extLst>
            <a:ext uri="{FF2B5EF4-FFF2-40B4-BE49-F238E27FC236}">
              <a16:creationId xmlns:a16="http://schemas.microsoft.com/office/drawing/2014/main" id="{2F1285C1-ACFB-4BE8-B8C7-6A083FD86AB2}"/>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7" name="正方形/長方形 306">
          <a:extLst>
            <a:ext uri="{FF2B5EF4-FFF2-40B4-BE49-F238E27FC236}">
              <a16:creationId xmlns:a16="http://schemas.microsoft.com/office/drawing/2014/main" id="{B515B9E1-268B-46EA-B12A-CB078264FED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8" name="正方形/長方形 307">
          <a:extLst>
            <a:ext uri="{FF2B5EF4-FFF2-40B4-BE49-F238E27FC236}">
              <a16:creationId xmlns:a16="http://schemas.microsoft.com/office/drawing/2014/main" id="{576C0967-52C5-4853-BC5F-304FE28A673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9" name="正方形/長方形 308">
          <a:extLst>
            <a:ext uri="{FF2B5EF4-FFF2-40B4-BE49-F238E27FC236}">
              <a16:creationId xmlns:a16="http://schemas.microsoft.com/office/drawing/2014/main" id="{72EEDC6E-FD4A-4F51-9ADC-97697B9B60F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0" name="正方形/長方形 309">
          <a:extLst>
            <a:ext uri="{FF2B5EF4-FFF2-40B4-BE49-F238E27FC236}">
              <a16:creationId xmlns:a16="http://schemas.microsoft.com/office/drawing/2014/main" id="{A0CFBB57-02D7-4A9E-890A-3AEA2D2FBB0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1" name="正方形/長方形 310">
          <a:extLst>
            <a:ext uri="{FF2B5EF4-FFF2-40B4-BE49-F238E27FC236}">
              <a16:creationId xmlns:a16="http://schemas.microsoft.com/office/drawing/2014/main" id="{9E6CDC5B-A95E-4612-A24C-CEEC3E960F2E}"/>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2" name="正方形/長方形 311">
          <a:extLst>
            <a:ext uri="{FF2B5EF4-FFF2-40B4-BE49-F238E27FC236}">
              <a16:creationId xmlns:a16="http://schemas.microsoft.com/office/drawing/2014/main" id="{0E9675A6-9EA1-43ED-902D-5254F3861DD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3" name="正方形/長方形 312">
          <a:extLst>
            <a:ext uri="{FF2B5EF4-FFF2-40B4-BE49-F238E27FC236}">
              <a16:creationId xmlns:a16="http://schemas.microsoft.com/office/drawing/2014/main" id="{9BB2F810-7EEB-4D4C-9BD6-E826207EB5D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4" name="正方形/長方形 313">
          <a:extLst>
            <a:ext uri="{FF2B5EF4-FFF2-40B4-BE49-F238E27FC236}">
              <a16:creationId xmlns:a16="http://schemas.microsoft.com/office/drawing/2014/main" id="{7C67A97A-2195-406D-887F-5B3F320CAC4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5" name="テキスト ボックス 314">
          <a:extLst>
            <a:ext uri="{FF2B5EF4-FFF2-40B4-BE49-F238E27FC236}">
              <a16:creationId xmlns:a16="http://schemas.microsoft.com/office/drawing/2014/main" id="{94429484-4885-43F3-814E-E2E3810C117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6" name="直線コネクタ 315">
          <a:extLst>
            <a:ext uri="{FF2B5EF4-FFF2-40B4-BE49-F238E27FC236}">
              <a16:creationId xmlns:a16="http://schemas.microsoft.com/office/drawing/2014/main" id="{34BE6F56-2273-485D-9EBB-8200E475FCE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7" name="テキスト ボックス 316">
          <a:extLst>
            <a:ext uri="{FF2B5EF4-FFF2-40B4-BE49-F238E27FC236}">
              <a16:creationId xmlns:a16="http://schemas.microsoft.com/office/drawing/2014/main" id="{F77FC42A-E074-4C61-AF2C-FB091C2E9D5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18" name="直線コネクタ 317">
          <a:extLst>
            <a:ext uri="{FF2B5EF4-FFF2-40B4-BE49-F238E27FC236}">
              <a16:creationId xmlns:a16="http://schemas.microsoft.com/office/drawing/2014/main" id="{0591F098-E935-47D4-86F1-F73D191F8DBE}"/>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2760FE66-D74C-4F66-9DFA-8968CD060FC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20" name="直線コネクタ 319">
          <a:extLst>
            <a:ext uri="{FF2B5EF4-FFF2-40B4-BE49-F238E27FC236}">
              <a16:creationId xmlns:a16="http://schemas.microsoft.com/office/drawing/2014/main" id="{3117C4C9-107F-4A0B-9865-A6298B98969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21" name="テキスト ボックス 320">
          <a:extLst>
            <a:ext uri="{FF2B5EF4-FFF2-40B4-BE49-F238E27FC236}">
              <a16:creationId xmlns:a16="http://schemas.microsoft.com/office/drawing/2014/main" id="{4E7D5F3B-5F2C-4C8D-9E48-3E371843B23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22" name="直線コネクタ 321">
          <a:extLst>
            <a:ext uri="{FF2B5EF4-FFF2-40B4-BE49-F238E27FC236}">
              <a16:creationId xmlns:a16="http://schemas.microsoft.com/office/drawing/2014/main" id="{E06CC0E2-556A-4BC5-BACB-303B17653F8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23" name="テキスト ボックス 322">
          <a:extLst>
            <a:ext uri="{FF2B5EF4-FFF2-40B4-BE49-F238E27FC236}">
              <a16:creationId xmlns:a16="http://schemas.microsoft.com/office/drawing/2014/main" id="{DACB32B6-F8A7-4C45-9F15-FC63D6B346E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24" name="直線コネクタ 323">
          <a:extLst>
            <a:ext uri="{FF2B5EF4-FFF2-40B4-BE49-F238E27FC236}">
              <a16:creationId xmlns:a16="http://schemas.microsoft.com/office/drawing/2014/main" id="{D5A1D179-BD5B-48FC-8852-2590172E345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25" name="テキスト ボックス 324">
          <a:extLst>
            <a:ext uri="{FF2B5EF4-FFF2-40B4-BE49-F238E27FC236}">
              <a16:creationId xmlns:a16="http://schemas.microsoft.com/office/drawing/2014/main" id="{0C73005B-51E1-4F53-BA1A-9BCF64AAE24B}"/>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26" name="直線コネクタ 325">
          <a:extLst>
            <a:ext uri="{FF2B5EF4-FFF2-40B4-BE49-F238E27FC236}">
              <a16:creationId xmlns:a16="http://schemas.microsoft.com/office/drawing/2014/main" id="{A6239CCF-6038-458F-9414-0A0A90A40517}"/>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27" name="テキスト ボックス 326">
          <a:extLst>
            <a:ext uri="{FF2B5EF4-FFF2-40B4-BE49-F238E27FC236}">
              <a16:creationId xmlns:a16="http://schemas.microsoft.com/office/drawing/2014/main" id="{B54E9718-4CD6-4DDC-8BBA-3103438331D2}"/>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8" name="直線コネクタ 327">
          <a:extLst>
            <a:ext uri="{FF2B5EF4-FFF2-40B4-BE49-F238E27FC236}">
              <a16:creationId xmlns:a16="http://schemas.microsoft.com/office/drawing/2014/main" id="{89AD3222-4748-44B4-8545-E9A94839E41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29" name="テキスト ボックス 328">
          <a:extLst>
            <a:ext uri="{FF2B5EF4-FFF2-40B4-BE49-F238E27FC236}">
              <a16:creationId xmlns:a16="http://schemas.microsoft.com/office/drawing/2014/main" id="{31699510-DAE0-4E82-92AE-D1B67EBFBBB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0" name="【消防施設】&#10;有形固定資産減価償却率グラフ枠">
          <a:extLst>
            <a:ext uri="{FF2B5EF4-FFF2-40B4-BE49-F238E27FC236}">
              <a16:creationId xmlns:a16="http://schemas.microsoft.com/office/drawing/2014/main" id="{3071561C-342A-4B7E-BD71-83FE1AF8CDA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331" name="直線コネクタ 330">
          <a:extLst>
            <a:ext uri="{FF2B5EF4-FFF2-40B4-BE49-F238E27FC236}">
              <a16:creationId xmlns:a16="http://schemas.microsoft.com/office/drawing/2014/main" id="{7EA280CA-A7CA-439D-91D8-DB71B694CF57}"/>
            </a:ext>
          </a:extLst>
        </xdr:cNvPr>
        <xdr:cNvCxnSpPr/>
      </xdr:nvCxnSpPr>
      <xdr:spPr>
        <a:xfrm flipV="1">
          <a:off x="14696439" y="12524739"/>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32" name="【消防施設】&#10;有形固定資産減価償却率最小値テキスト">
          <a:extLst>
            <a:ext uri="{FF2B5EF4-FFF2-40B4-BE49-F238E27FC236}">
              <a16:creationId xmlns:a16="http://schemas.microsoft.com/office/drawing/2014/main" id="{715856C9-E788-4504-97F4-8249467958B6}"/>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33" name="直線コネクタ 332">
          <a:extLst>
            <a:ext uri="{FF2B5EF4-FFF2-40B4-BE49-F238E27FC236}">
              <a16:creationId xmlns:a16="http://schemas.microsoft.com/office/drawing/2014/main" id="{DC8B9834-8D5E-43C3-8519-E5A1DD2F2C7B}"/>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334" name="【消防施設】&#10;有形固定資産減価償却率最大値テキスト">
          <a:extLst>
            <a:ext uri="{FF2B5EF4-FFF2-40B4-BE49-F238E27FC236}">
              <a16:creationId xmlns:a16="http://schemas.microsoft.com/office/drawing/2014/main" id="{82252A9F-9A8D-4F6D-86CC-ABB2DB3742E9}"/>
            </a:ext>
          </a:extLst>
        </xdr:cNvPr>
        <xdr:cNvSpPr txBox="1"/>
      </xdr:nvSpPr>
      <xdr:spPr>
        <a:xfrm>
          <a:off x="14735175" y="1231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335" name="直線コネクタ 334">
          <a:extLst>
            <a:ext uri="{FF2B5EF4-FFF2-40B4-BE49-F238E27FC236}">
              <a16:creationId xmlns:a16="http://schemas.microsoft.com/office/drawing/2014/main" id="{6FBB471D-9255-4F69-8B56-42D2CD91717C}"/>
            </a:ext>
          </a:extLst>
        </xdr:cNvPr>
        <xdr:cNvCxnSpPr/>
      </xdr:nvCxnSpPr>
      <xdr:spPr>
        <a:xfrm>
          <a:off x="14611350" y="1252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336" name="【消防施設】&#10;有形固定資産減価償却率平均値テキスト">
          <a:extLst>
            <a:ext uri="{FF2B5EF4-FFF2-40B4-BE49-F238E27FC236}">
              <a16:creationId xmlns:a16="http://schemas.microsoft.com/office/drawing/2014/main" id="{5CCBA1C6-7538-4B78-B562-E3E0793BE9EF}"/>
            </a:ext>
          </a:extLst>
        </xdr:cNvPr>
        <xdr:cNvSpPr txBox="1"/>
      </xdr:nvSpPr>
      <xdr:spPr>
        <a:xfrm>
          <a:off x="14735175" y="13162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337" name="フローチャート: 判断 336">
          <a:extLst>
            <a:ext uri="{FF2B5EF4-FFF2-40B4-BE49-F238E27FC236}">
              <a16:creationId xmlns:a16="http://schemas.microsoft.com/office/drawing/2014/main" id="{C0E7E06A-0743-4F47-8DBF-587318851C23}"/>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338" name="フローチャート: 判断 337">
          <a:extLst>
            <a:ext uri="{FF2B5EF4-FFF2-40B4-BE49-F238E27FC236}">
              <a16:creationId xmlns:a16="http://schemas.microsoft.com/office/drawing/2014/main" id="{CD614C67-45A1-425A-8022-F52B267A6908}"/>
            </a:ext>
          </a:extLst>
        </xdr:cNvPr>
        <xdr:cNvSpPr/>
      </xdr:nvSpPr>
      <xdr:spPr>
        <a:xfrm>
          <a:off x="13887450" y="13317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339" name="フローチャート: 判断 338">
          <a:extLst>
            <a:ext uri="{FF2B5EF4-FFF2-40B4-BE49-F238E27FC236}">
              <a16:creationId xmlns:a16="http://schemas.microsoft.com/office/drawing/2014/main" id="{35CA8756-EAF1-4D45-AA29-00CC17385BCB}"/>
            </a:ext>
          </a:extLst>
        </xdr:cNvPr>
        <xdr:cNvSpPr/>
      </xdr:nvSpPr>
      <xdr:spPr>
        <a:xfrm>
          <a:off x="13096875" y="132473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340" name="フローチャート: 判断 339">
          <a:extLst>
            <a:ext uri="{FF2B5EF4-FFF2-40B4-BE49-F238E27FC236}">
              <a16:creationId xmlns:a16="http://schemas.microsoft.com/office/drawing/2014/main" id="{F22724E7-A6EE-4C79-B246-631DB9528BCF}"/>
            </a:ext>
          </a:extLst>
        </xdr:cNvPr>
        <xdr:cNvSpPr/>
      </xdr:nvSpPr>
      <xdr:spPr>
        <a:xfrm>
          <a:off x="12296775" y="132467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341" name="フローチャート: 判断 340">
          <a:extLst>
            <a:ext uri="{FF2B5EF4-FFF2-40B4-BE49-F238E27FC236}">
              <a16:creationId xmlns:a16="http://schemas.microsoft.com/office/drawing/2014/main" id="{6C179118-BF7F-46BE-9528-B640B56B4750}"/>
            </a:ext>
          </a:extLst>
        </xdr:cNvPr>
        <xdr:cNvSpPr/>
      </xdr:nvSpPr>
      <xdr:spPr>
        <a:xfrm>
          <a:off x="11487150" y="132803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CEA21D7-6514-4CC1-A437-364FC670A4B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585FBB2A-E8E1-442F-9584-5DB3F714C0A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41648D10-DBB5-4D16-98D0-C466245268E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430CA727-EF5A-4ADB-A922-9179E6FDFFB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2A88699-D4D2-46A1-B5E0-0EB0F1FDE57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xdr:rowOff>
    </xdr:from>
    <xdr:to>
      <xdr:col>85</xdr:col>
      <xdr:colOff>177800</xdr:colOff>
      <xdr:row>83</xdr:row>
      <xdr:rowOff>117475</xdr:rowOff>
    </xdr:to>
    <xdr:sp macro="" textlink="">
      <xdr:nvSpPr>
        <xdr:cNvPr id="347" name="楕円 346">
          <a:extLst>
            <a:ext uri="{FF2B5EF4-FFF2-40B4-BE49-F238E27FC236}">
              <a16:creationId xmlns:a16="http://schemas.microsoft.com/office/drawing/2014/main" id="{86A90D13-3243-4F5B-BF36-58774F607D25}"/>
            </a:ext>
          </a:extLst>
        </xdr:cNvPr>
        <xdr:cNvSpPr/>
      </xdr:nvSpPr>
      <xdr:spPr>
        <a:xfrm>
          <a:off x="14649450" y="13465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165752</xdr:rowOff>
    </xdr:from>
    <xdr:ext cx="405111" cy="259045"/>
    <xdr:sp macro="" textlink="">
      <xdr:nvSpPr>
        <xdr:cNvPr id="348" name="【消防施設】&#10;有形固定資産減価償却率該当値テキスト">
          <a:extLst>
            <a:ext uri="{FF2B5EF4-FFF2-40B4-BE49-F238E27FC236}">
              <a16:creationId xmlns:a16="http://schemas.microsoft.com/office/drawing/2014/main" id="{D0ADB1E4-CB35-435B-8C5E-91D101AB17E8}"/>
            </a:ext>
          </a:extLst>
        </xdr:cNvPr>
        <xdr:cNvSpPr txBox="1"/>
      </xdr:nvSpPr>
      <xdr:spPr>
        <a:xfrm>
          <a:off x="14735175"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349" name="楕円 348">
          <a:extLst>
            <a:ext uri="{FF2B5EF4-FFF2-40B4-BE49-F238E27FC236}">
              <a16:creationId xmlns:a16="http://schemas.microsoft.com/office/drawing/2014/main" id="{51E02013-EEE8-45CE-B3D9-8BD051AEAB72}"/>
            </a:ext>
          </a:extLst>
        </xdr:cNvPr>
        <xdr:cNvSpPr/>
      </xdr:nvSpPr>
      <xdr:spPr>
        <a:xfrm>
          <a:off x="13887450" y="133750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83</xdr:row>
      <xdr:rowOff>66675</xdr:rowOff>
    </xdr:to>
    <xdr:cxnSp macro="">
      <xdr:nvCxnSpPr>
        <xdr:cNvPr id="350" name="直線コネクタ 349">
          <a:extLst>
            <a:ext uri="{FF2B5EF4-FFF2-40B4-BE49-F238E27FC236}">
              <a16:creationId xmlns:a16="http://schemas.microsoft.com/office/drawing/2014/main" id="{97BAA700-7C8E-44F6-A884-32508B0E92F9}"/>
            </a:ext>
          </a:extLst>
        </xdr:cNvPr>
        <xdr:cNvCxnSpPr/>
      </xdr:nvCxnSpPr>
      <xdr:spPr>
        <a:xfrm>
          <a:off x="13935075" y="13422630"/>
          <a:ext cx="762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351" name="楕円 350">
          <a:extLst>
            <a:ext uri="{FF2B5EF4-FFF2-40B4-BE49-F238E27FC236}">
              <a16:creationId xmlns:a16="http://schemas.microsoft.com/office/drawing/2014/main" id="{96E01585-E22B-48B2-9EB4-C368CF2AF1D8}"/>
            </a:ext>
          </a:extLst>
        </xdr:cNvPr>
        <xdr:cNvSpPr/>
      </xdr:nvSpPr>
      <xdr:spPr>
        <a:xfrm>
          <a:off x="13096875" y="13274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135255</xdr:rowOff>
    </xdr:to>
    <xdr:cxnSp macro="">
      <xdr:nvCxnSpPr>
        <xdr:cNvPr id="352" name="直線コネクタ 351">
          <a:extLst>
            <a:ext uri="{FF2B5EF4-FFF2-40B4-BE49-F238E27FC236}">
              <a16:creationId xmlns:a16="http://schemas.microsoft.com/office/drawing/2014/main" id="{F2AA8D58-DD22-42B2-900D-006C18786707}"/>
            </a:ext>
          </a:extLst>
        </xdr:cNvPr>
        <xdr:cNvCxnSpPr/>
      </xdr:nvCxnSpPr>
      <xdr:spPr>
        <a:xfrm>
          <a:off x="13144500" y="13312775"/>
          <a:ext cx="790575"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353" name="楕円 352">
          <a:extLst>
            <a:ext uri="{FF2B5EF4-FFF2-40B4-BE49-F238E27FC236}">
              <a16:creationId xmlns:a16="http://schemas.microsoft.com/office/drawing/2014/main" id="{C0D5F85F-6AA2-4DD7-B9D1-11D64D47D874}"/>
            </a:ext>
          </a:extLst>
        </xdr:cNvPr>
        <xdr:cNvSpPr/>
      </xdr:nvSpPr>
      <xdr:spPr>
        <a:xfrm>
          <a:off x="12296775" y="132022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28575</xdr:rowOff>
    </xdr:to>
    <xdr:cxnSp macro="">
      <xdr:nvCxnSpPr>
        <xdr:cNvPr id="354" name="直線コネクタ 353">
          <a:extLst>
            <a:ext uri="{FF2B5EF4-FFF2-40B4-BE49-F238E27FC236}">
              <a16:creationId xmlns:a16="http://schemas.microsoft.com/office/drawing/2014/main" id="{6817742D-168E-48B1-B364-33CF8E57D4EB}"/>
            </a:ext>
          </a:extLst>
        </xdr:cNvPr>
        <xdr:cNvCxnSpPr/>
      </xdr:nvCxnSpPr>
      <xdr:spPr>
        <a:xfrm>
          <a:off x="12344400" y="13249911"/>
          <a:ext cx="8001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355" name="n_1aveValue【消防施設】&#10;有形固定資産減価償却率">
          <a:extLst>
            <a:ext uri="{FF2B5EF4-FFF2-40B4-BE49-F238E27FC236}">
              <a16:creationId xmlns:a16="http://schemas.microsoft.com/office/drawing/2014/main" id="{E321405A-88AF-4237-81BF-D07E322E60C6}"/>
            </a:ext>
          </a:extLst>
        </xdr:cNvPr>
        <xdr:cNvSpPr txBox="1"/>
      </xdr:nvSpPr>
      <xdr:spPr>
        <a:xfrm>
          <a:off x="13745219" y="1310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356" name="n_2aveValue【消防施設】&#10;有形固定資産減価償却率">
          <a:extLst>
            <a:ext uri="{FF2B5EF4-FFF2-40B4-BE49-F238E27FC236}">
              <a16:creationId xmlns:a16="http://schemas.microsoft.com/office/drawing/2014/main" id="{13E9D3CB-ACE4-4DB7-B764-550606335D57}"/>
            </a:ext>
          </a:extLst>
        </xdr:cNvPr>
        <xdr:cNvSpPr txBox="1"/>
      </xdr:nvSpPr>
      <xdr:spPr>
        <a:xfrm>
          <a:off x="12964169"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357" name="n_3aveValue【消防施設】&#10;有形固定資産減価償却率">
          <a:extLst>
            <a:ext uri="{FF2B5EF4-FFF2-40B4-BE49-F238E27FC236}">
              <a16:creationId xmlns:a16="http://schemas.microsoft.com/office/drawing/2014/main" id="{1669401B-175C-4406-9B41-7528E9BC1C27}"/>
            </a:ext>
          </a:extLst>
        </xdr:cNvPr>
        <xdr:cNvSpPr txBox="1"/>
      </xdr:nvSpPr>
      <xdr:spPr>
        <a:xfrm>
          <a:off x="121640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358" name="n_4aveValue【消防施設】&#10;有形固定資産減価償却率">
          <a:extLst>
            <a:ext uri="{FF2B5EF4-FFF2-40B4-BE49-F238E27FC236}">
              <a16:creationId xmlns:a16="http://schemas.microsoft.com/office/drawing/2014/main" id="{92E3DCE8-CD7B-4DC8-A568-6922547E3B2E}"/>
            </a:ext>
          </a:extLst>
        </xdr:cNvPr>
        <xdr:cNvSpPr txBox="1"/>
      </xdr:nvSpPr>
      <xdr:spPr>
        <a:xfrm>
          <a:off x="11354444"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359" name="n_1mainValue【消防施設】&#10;有形固定資産減価償却率">
          <a:extLst>
            <a:ext uri="{FF2B5EF4-FFF2-40B4-BE49-F238E27FC236}">
              <a16:creationId xmlns:a16="http://schemas.microsoft.com/office/drawing/2014/main" id="{28E2A713-0441-4105-88AD-9D611F75509F}"/>
            </a:ext>
          </a:extLst>
        </xdr:cNvPr>
        <xdr:cNvSpPr txBox="1"/>
      </xdr:nvSpPr>
      <xdr:spPr>
        <a:xfrm>
          <a:off x="13745219" y="1345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360" name="n_2mainValue【消防施設】&#10;有形固定資産減価償却率">
          <a:extLst>
            <a:ext uri="{FF2B5EF4-FFF2-40B4-BE49-F238E27FC236}">
              <a16:creationId xmlns:a16="http://schemas.microsoft.com/office/drawing/2014/main" id="{ED53D297-6219-49BF-9D33-ABC340FE863D}"/>
            </a:ext>
          </a:extLst>
        </xdr:cNvPr>
        <xdr:cNvSpPr txBox="1"/>
      </xdr:nvSpPr>
      <xdr:spPr>
        <a:xfrm>
          <a:off x="12964169"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361" name="n_3mainValue【消防施設】&#10;有形固定資産減価償却率">
          <a:extLst>
            <a:ext uri="{FF2B5EF4-FFF2-40B4-BE49-F238E27FC236}">
              <a16:creationId xmlns:a16="http://schemas.microsoft.com/office/drawing/2014/main" id="{F0810AB8-F957-4149-BAB8-D012479FA3F7}"/>
            </a:ext>
          </a:extLst>
        </xdr:cNvPr>
        <xdr:cNvSpPr txBox="1"/>
      </xdr:nvSpPr>
      <xdr:spPr>
        <a:xfrm>
          <a:off x="12164069" y="1299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2" name="正方形/長方形 361">
          <a:extLst>
            <a:ext uri="{FF2B5EF4-FFF2-40B4-BE49-F238E27FC236}">
              <a16:creationId xmlns:a16="http://schemas.microsoft.com/office/drawing/2014/main" id="{11EDF274-65BE-4DC1-A398-135EAA39E9F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3" name="正方形/長方形 362">
          <a:extLst>
            <a:ext uri="{FF2B5EF4-FFF2-40B4-BE49-F238E27FC236}">
              <a16:creationId xmlns:a16="http://schemas.microsoft.com/office/drawing/2014/main" id="{A78C3C59-8DEF-4BDA-97B3-A8741B08D41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4" name="正方形/長方形 363">
          <a:extLst>
            <a:ext uri="{FF2B5EF4-FFF2-40B4-BE49-F238E27FC236}">
              <a16:creationId xmlns:a16="http://schemas.microsoft.com/office/drawing/2014/main" id="{77BD861D-76A7-49FE-9209-9557DA9EC27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5" name="正方形/長方形 364">
          <a:extLst>
            <a:ext uri="{FF2B5EF4-FFF2-40B4-BE49-F238E27FC236}">
              <a16:creationId xmlns:a16="http://schemas.microsoft.com/office/drawing/2014/main" id="{F8BD382F-C13A-4F16-910A-1FE504501F51}"/>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6" name="正方形/長方形 365">
          <a:extLst>
            <a:ext uri="{FF2B5EF4-FFF2-40B4-BE49-F238E27FC236}">
              <a16:creationId xmlns:a16="http://schemas.microsoft.com/office/drawing/2014/main" id="{9C8C7918-ED73-49AD-965F-E022283A7CF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7" name="正方形/長方形 366">
          <a:extLst>
            <a:ext uri="{FF2B5EF4-FFF2-40B4-BE49-F238E27FC236}">
              <a16:creationId xmlns:a16="http://schemas.microsoft.com/office/drawing/2014/main" id="{CCF078AD-6828-426B-95DE-032C7358172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8" name="正方形/長方形 367">
          <a:extLst>
            <a:ext uri="{FF2B5EF4-FFF2-40B4-BE49-F238E27FC236}">
              <a16:creationId xmlns:a16="http://schemas.microsoft.com/office/drawing/2014/main" id="{AC7645FA-1856-4844-B67B-863F182EF04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9" name="正方形/長方形 368">
          <a:extLst>
            <a:ext uri="{FF2B5EF4-FFF2-40B4-BE49-F238E27FC236}">
              <a16:creationId xmlns:a16="http://schemas.microsoft.com/office/drawing/2014/main" id="{2CCC7340-2EB8-4272-95A9-5E1B46E8AE18}"/>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70" name="正方形/長方形 369">
          <a:extLst>
            <a:ext uri="{FF2B5EF4-FFF2-40B4-BE49-F238E27FC236}">
              <a16:creationId xmlns:a16="http://schemas.microsoft.com/office/drawing/2014/main" id="{E47DDC70-0C66-4E06-95B5-20E5CAC4E81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71" name="正方形/長方形 370">
          <a:extLst>
            <a:ext uri="{FF2B5EF4-FFF2-40B4-BE49-F238E27FC236}">
              <a16:creationId xmlns:a16="http://schemas.microsoft.com/office/drawing/2014/main" id="{6BED0190-510B-4F05-866B-EA4FDE3D9D1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72" name="正方形/長方形 371">
          <a:extLst>
            <a:ext uri="{FF2B5EF4-FFF2-40B4-BE49-F238E27FC236}">
              <a16:creationId xmlns:a16="http://schemas.microsoft.com/office/drawing/2014/main" id="{05B05F1C-6FD2-4CFB-B44C-578CBBDAB1E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3" name="正方形/長方形 372">
          <a:extLst>
            <a:ext uri="{FF2B5EF4-FFF2-40B4-BE49-F238E27FC236}">
              <a16:creationId xmlns:a16="http://schemas.microsoft.com/office/drawing/2014/main" id="{E58EA084-DFC1-437B-BE53-4A23D5A7EFF9}"/>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4" name="正方形/長方形 373">
          <a:extLst>
            <a:ext uri="{FF2B5EF4-FFF2-40B4-BE49-F238E27FC236}">
              <a16:creationId xmlns:a16="http://schemas.microsoft.com/office/drawing/2014/main" id="{DD310775-5604-48C8-BB7D-2F781D76ED3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5" name="正方形/長方形 374">
          <a:extLst>
            <a:ext uri="{FF2B5EF4-FFF2-40B4-BE49-F238E27FC236}">
              <a16:creationId xmlns:a16="http://schemas.microsoft.com/office/drawing/2014/main" id="{289BEFE9-8995-425B-8461-3357021FC44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6" name="正方形/長方形 375">
          <a:extLst>
            <a:ext uri="{FF2B5EF4-FFF2-40B4-BE49-F238E27FC236}">
              <a16:creationId xmlns:a16="http://schemas.microsoft.com/office/drawing/2014/main" id="{712A6946-EA2E-41B7-BA43-14227B90A91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7" name="正方形/長方形 376">
          <a:extLst>
            <a:ext uri="{FF2B5EF4-FFF2-40B4-BE49-F238E27FC236}">
              <a16:creationId xmlns:a16="http://schemas.microsoft.com/office/drawing/2014/main" id="{DFC52BCD-A2FF-4100-95A6-B3B531E798F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66B76AEE-9992-45E0-81DC-EEB100745B8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9" name="直線コネクタ 378">
          <a:extLst>
            <a:ext uri="{FF2B5EF4-FFF2-40B4-BE49-F238E27FC236}">
              <a16:creationId xmlns:a16="http://schemas.microsoft.com/office/drawing/2014/main" id="{6E6C9948-E18D-492C-AFC3-6538C069F50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D2FDEE6D-17B6-4CAD-84EA-245911DC844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81" name="直線コネクタ 380">
          <a:extLst>
            <a:ext uri="{FF2B5EF4-FFF2-40B4-BE49-F238E27FC236}">
              <a16:creationId xmlns:a16="http://schemas.microsoft.com/office/drawing/2014/main" id="{A2E699B7-562B-4858-99B2-31C530DDFF07}"/>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BC61EB07-18EA-4B3A-8AE1-9CD35E60A5B4}"/>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83" name="直線コネクタ 382">
          <a:extLst>
            <a:ext uri="{FF2B5EF4-FFF2-40B4-BE49-F238E27FC236}">
              <a16:creationId xmlns:a16="http://schemas.microsoft.com/office/drawing/2014/main" id="{E88BB88B-976B-4756-862E-610522B8907E}"/>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A4C262E6-8D8D-4EEB-8D72-791E90B2CE05}"/>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5" name="直線コネクタ 384">
          <a:extLst>
            <a:ext uri="{FF2B5EF4-FFF2-40B4-BE49-F238E27FC236}">
              <a16:creationId xmlns:a16="http://schemas.microsoft.com/office/drawing/2014/main" id="{B153CDDE-FD76-4150-B3C8-28301608EDE3}"/>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F595507E-9E2D-44D7-9D87-E9112F01D56F}"/>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7" name="直線コネクタ 386">
          <a:extLst>
            <a:ext uri="{FF2B5EF4-FFF2-40B4-BE49-F238E27FC236}">
              <a16:creationId xmlns:a16="http://schemas.microsoft.com/office/drawing/2014/main" id="{9ABE04DF-7A50-44E0-8284-22622B6D9EF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66FF1375-3956-4745-A6BD-07DC52324968}"/>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9" name="直線コネクタ 388">
          <a:extLst>
            <a:ext uri="{FF2B5EF4-FFF2-40B4-BE49-F238E27FC236}">
              <a16:creationId xmlns:a16="http://schemas.microsoft.com/office/drawing/2014/main" id="{9B857B45-F640-428A-B6B5-F0532C593FBA}"/>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547C820E-1BEB-4716-936D-C18F1F8A2E6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1" name="直線コネクタ 390">
          <a:extLst>
            <a:ext uri="{FF2B5EF4-FFF2-40B4-BE49-F238E27FC236}">
              <a16:creationId xmlns:a16="http://schemas.microsoft.com/office/drawing/2014/main" id="{43374ADA-6594-486F-A224-CC9CD0661B0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717B9576-F881-4F86-8CEF-C39FA04A9EBF}"/>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3" name="直線コネクタ 392">
          <a:extLst>
            <a:ext uri="{FF2B5EF4-FFF2-40B4-BE49-F238E27FC236}">
              <a16:creationId xmlns:a16="http://schemas.microsoft.com/office/drawing/2014/main" id="{8BF75461-3C2B-4542-A61F-5CF9F7F26B9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4" name="【庁舎】&#10;有形固定資産減価償却率グラフ枠">
          <a:extLst>
            <a:ext uri="{FF2B5EF4-FFF2-40B4-BE49-F238E27FC236}">
              <a16:creationId xmlns:a16="http://schemas.microsoft.com/office/drawing/2014/main" id="{085CAF9E-29A1-4DAB-85A1-DEC5B749D83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395" name="直線コネクタ 394">
          <a:extLst>
            <a:ext uri="{FF2B5EF4-FFF2-40B4-BE49-F238E27FC236}">
              <a16:creationId xmlns:a16="http://schemas.microsoft.com/office/drawing/2014/main" id="{F9D772A6-F12A-41C0-B6FF-AAF41DC67278}"/>
            </a:ext>
          </a:extLst>
        </xdr:cNvPr>
        <xdr:cNvCxnSpPr/>
      </xdr:nvCxnSpPr>
      <xdr:spPr>
        <a:xfrm flipV="1">
          <a:off x="14696439" y="1623976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396" name="【庁舎】&#10;有形固定資産減価償却率最小値テキスト">
          <a:extLst>
            <a:ext uri="{FF2B5EF4-FFF2-40B4-BE49-F238E27FC236}">
              <a16:creationId xmlns:a16="http://schemas.microsoft.com/office/drawing/2014/main" id="{315F1B5F-C660-4990-B468-3BE3907D9993}"/>
            </a:ext>
          </a:extLst>
        </xdr:cNvPr>
        <xdr:cNvSpPr txBox="1"/>
      </xdr:nvSpPr>
      <xdr:spPr>
        <a:xfrm>
          <a:off x="147351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397" name="直線コネクタ 396">
          <a:extLst>
            <a:ext uri="{FF2B5EF4-FFF2-40B4-BE49-F238E27FC236}">
              <a16:creationId xmlns:a16="http://schemas.microsoft.com/office/drawing/2014/main" id="{A8F89675-8247-45DF-AF00-B12AC5972DFF}"/>
            </a:ext>
          </a:extLst>
        </xdr:cNvPr>
        <xdr:cNvCxnSpPr/>
      </xdr:nvCxnSpPr>
      <xdr:spPr>
        <a:xfrm>
          <a:off x="14611350"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398" name="【庁舎】&#10;有形固定資産減価償却率最大値テキスト">
          <a:extLst>
            <a:ext uri="{FF2B5EF4-FFF2-40B4-BE49-F238E27FC236}">
              <a16:creationId xmlns:a16="http://schemas.microsoft.com/office/drawing/2014/main" id="{D6C26499-EDF2-44B0-AF7C-AB3F49EDBE2F}"/>
            </a:ext>
          </a:extLst>
        </xdr:cNvPr>
        <xdr:cNvSpPr txBox="1"/>
      </xdr:nvSpPr>
      <xdr:spPr>
        <a:xfrm>
          <a:off x="14735175" y="160086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99" name="直線コネクタ 398">
          <a:extLst>
            <a:ext uri="{FF2B5EF4-FFF2-40B4-BE49-F238E27FC236}">
              <a16:creationId xmlns:a16="http://schemas.microsoft.com/office/drawing/2014/main" id="{2028B292-91F5-4F85-9D5F-2413D97F9FBB}"/>
            </a:ext>
          </a:extLst>
        </xdr:cNvPr>
        <xdr:cNvCxnSpPr/>
      </xdr:nvCxnSpPr>
      <xdr:spPr>
        <a:xfrm>
          <a:off x="14611350" y="1623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400" name="【庁舎】&#10;有形固定資産減価償却率平均値テキスト">
          <a:extLst>
            <a:ext uri="{FF2B5EF4-FFF2-40B4-BE49-F238E27FC236}">
              <a16:creationId xmlns:a16="http://schemas.microsoft.com/office/drawing/2014/main" id="{DFFF911E-91DC-4FB3-95F1-5172E30957BC}"/>
            </a:ext>
          </a:extLst>
        </xdr:cNvPr>
        <xdr:cNvSpPr txBox="1"/>
      </xdr:nvSpPr>
      <xdr:spPr>
        <a:xfrm>
          <a:off x="14735175" y="17023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01" name="フローチャート: 判断 400">
          <a:extLst>
            <a:ext uri="{FF2B5EF4-FFF2-40B4-BE49-F238E27FC236}">
              <a16:creationId xmlns:a16="http://schemas.microsoft.com/office/drawing/2014/main" id="{38F0C21E-388F-4C4A-A717-7065E920C833}"/>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402" name="フローチャート: 判断 401">
          <a:extLst>
            <a:ext uri="{FF2B5EF4-FFF2-40B4-BE49-F238E27FC236}">
              <a16:creationId xmlns:a16="http://schemas.microsoft.com/office/drawing/2014/main" id="{E730C237-40BB-4C73-B711-6EF87F622ED0}"/>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403" name="フローチャート: 判断 402">
          <a:extLst>
            <a:ext uri="{FF2B5EF4-FFF2-40B4-BE49-F238E27FC236}">
              <a16:creationId xmlns:a16="http://schemas.microsoft.com/office/drawing/2014/main" id="{7619E288-4B52-4E31-BACD-E7DFAE3F5E18}"/>
            </a:ext>
          </a:extLst>
        </xdr:cNvPr>
        <xdr:cNvSpPr/>
      </xdr:nvSpPr>
      <xdr:spPr>
        <a:xfrm>
          <a:off x="13096875" y="170398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404" name="フローチャート: 判断 403">
          <a:extLst>
            <a:ext uri="{FF2B5EF4-FFF2-40B4-BE49-F238E27FC236}">
              <a16:creationId xmlns:a16="http://schemas.microsoft.com/office/drawing/2014/main" id="{E8FA4F3F-55C4-433D-A279-63B8EF0BF703}"/>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405" name="フローチャート: 判断 404">
          <a:extLst>
            <a:ext uri="{FF2B5EF4-FFF2-40B4-BE49-F238E27FC236}">
              <a16:creationId xmlns:a16="http://schemas.microsoft.com/office/drawing/2014/main" id="{441A0A1A-E451-4B9D-AD33-494C7E3F66D5}"/>
            </a:ext>
          </a:extLst>
        </xdr:cNvPr>
        <xdr:cNvSpPr/>
      </xdr:nvSpPr>
      <xdr:spPr>
        <a:xfrm>
          <a:off x="11487150" y="171149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265CF8B-7013-4642-B64F-3B44FD079DF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45A39DA-00AD-4D57-8B1E-2B8A3F946C7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AD897F5-0C05-47A0-A365-9E75A4A6C91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DBF62CD-8FB7-45D7-9566-7B047FBED17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45BCF7E-2287-4143-BAD4-59256C196A5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4173</xdr:rowOff>
    </xdr:from>
    <xdr:to>
      <xdr:col>85</xdr:col>
      <xdr:colOff>177800</xdr:colOff>
      <xdr:row>101</xdr:row>
      <xdr:rowOff>105773</xdr:rowOff>
    </xdr:to>
    <xdr:sp macro="" textlink="">
      <xdr:nvSpPr>
        <xdr:cNvPr id="411" name="楕円 410">
          <a:extLst>
            <a:ext uri="{FF2B5EF4-FFF2-40B4-BE49-F238E27FC236}">
              <a16:creationId xmlns:a16="http://schemas.microsoft.com/office/drawing/2014/main" id="{2150BDED-B923-4529-8158-7C66D2E86BD5}"/>
            </a:ext>
          </a:extLst>
        </xdr:cNvPr>
        <xdr:cNvSpPr/>
      </xdr:nvSpPr>
      <xdr:spPr>
        <a:xfrm>
          <a:off x="14649450" y="164665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27050</xdr:rowOff>
    </xdr:from>
    <xdr:ext cx="405111" cy="259045"/>
    <xdr:sp macro="" textlink="">
      <xdr:nvSpPr>
        <xdr:cNvPr id="412" name="【庁舎】&#10;有形固定資産減価償却率該当値テキスト">
          <a:extLst>
            <a:ext uri="{FF2B5EF4-FFF2-40B4-BE49-F238E27FC236}">
              <a16:creationId xmlns:a16="http://schemas.microsoft.com/office/drawing/2014/main" id="{700E92C4-DB24-4585-A0BA-66B209E25B8F}"/>
            </a:ext>
          </a:extLst>
        </xdr:cNvPr>
        <xdr:cNvSpPr txBox="1"/>
      </xdr:nvSpPr>
      <xdr:spPr>
        <a:xfrm>
          <a:off x="14735175" y="16317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120106</xdr:rowOff>
    </xdr:from>
    <xdr:to>
      <xdr:col>81</xdr:col>
      <xdr:colOff>101600</xdr:colOff>
      <xdr:row>101</xdr:row>
      <xdr:rowOff>50256</xdr:rowOff>
    </xdr:to>
    <xdr:sp macro="" textlink="">
      <xdr:nvSpPr>
        <xdr:cNvPr id="413" name="楕円 412">
          <a:extLst>
            <a:ext uri="{FF2B5EF4-FFF2-40B4-BE49-F238E27FC236}">
              <a16:creationId xmlns:a16="http://schemas.microsoft.com/office/drawing/2014/main" id="{2B3FA4C2-BA70-4F47-B48A-57538F72F02B}"/>
            </a:ext>
          </a:extLst>
        </xdr:cNvPr>
        <xdr:cNvSpPr/>
      </xdr:nvSpPr>
      <xdr:spPr>
        <a:xfrm>
          <a:off x="13887450" y="164110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170906</xdr:rowOff>
    </xdr:from>
    <xdr:to>
      <xdr:col>85</xdr:col>
      <xdr:colOff>127000</xdr:colOff>
      <xdr:row>101</xdr:row>
      <xdr:rowOff>54973</xdr:rowOff>
    </xdr:to>
    <xdr:cxnSp macro="">
      <xdr:nvCxnSpPr>
        <xdr:cNvPr id="414" name="直線コネクタ 413">
          <a:extLst>
            <a:ext uri="{FF2B5EF4-FFF2-40B4-BE49-F238E27FC236}">
              <a16:creationId xmlns:a16="http://schemas.microsoft.com/office/drawing/2014/main" id="{38A3A706-2AD5-4712-B15D-486E358EC51D}"/>
            </a:ext>
          </a:extLst>
        </xdr:cNvPr>
        <xdr:cNvCxnSpPr/>
      </xdr:nvCxnSpPr>
      <xdr:spPr>
        <a:xfrm>
          <a:off x="13935075" y="1645865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62956</xdr:rowOff>
    </xdr:from>
    <xdr:to>
      <xdr:col>76</xdr:col>
      <xdr:colOff>165100</xdr:colOff>
      <xdr:row>100</xdr:row>
      <xdr:rowOff>164556</xdr:rowOff>
    </xdr:to>
    <xdr:sp macro="" textlink="">
      <xdr:nvSpPr>
        <xdr:cNvPr id="415" name="楕円 414">
          <a:extLst>
            <a:ext uri="{FF2B5EF4-FFF2-40B4-BE49-F238E27FC236}">
              <a16:creationId xmlns:a16="http://schemas.microsoft.com/office/drawing/2014/main" id="{3EA24D96-F21F-48E0-BDCF-797DD115EB8B}"/>
            </a:ext>
          </a:extLst>
        </xdr:cNvPr>
        <xdr:cNvSpPr/>
      </xdr:nvSpPr>
      <xdr:spPr>
        <a:xfrm>
          <a:off x="13096875" y="163538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113756</xdr:rowOff>
    </xdr:from>
    <xdr:to>
      <xdr:col>81</xdr:col>
      <xdr:colOff>50800</xdr:colOff>
      <xdr:row>100</xdr:row>
      <xdr:rowOff>170906</xdr:rowOff>
    </xdr:to>
    <xdr:cxnSp macro="">
      <xdr:nvCxnSpPr>
        <xdr:cNvPr id="416" name="直線コネクタ 415">
          <a:extLst>
            <a:ext uri="{FF2B5EF4-FFF2-40B4-BE49-F238E27FC236}">
              <a16:creationId xmlns:a16="http://schemas.microsoft.com/office/drawing/2014/main" id="{19E8010E-BEFC-4D3F-B297-853AC9DA2983}"/>
            </a:ext>
          </a:extLst>
        </xdr:cNvPr>
        <xdr:cNvCxnSpPr/>
      </xdr:nvCxnSpPr>
      <xdr:spPr>
        <a:xfrm>
          <a:off x="13144500" y="16401506"/>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7438</xdr:rowOff>
    </xdr:from>
    <xdr:to>
      <xdr:col>72</xdr:col>
      <xdr:colOff>38100</xdr:colOff>
      <xdr:row>100</xdr:row>
      <xdr:rowOff>109038</xdr:rowOff>
    </xdr:to>
    <xdr:sp macro="" textlink="">
      <xdr:nvSpPr>
        <xdr:cNvPr id="417" name="楕円 416">
          <a:extLst>
            <a:ext uri="{FF2B5EF4-FFF2-40B4-BE49-F238E27FC236}">
              <a16:creationId xmlns:a16="http://schemas.microsoft.com/office/drawing/2014/main" id="{F1E72E7B-A0A4-4047-B0E5-FFFF719229B3}"/>
            </a:ext>
          </a:extLst>
        </xdr:cNvPr>
        <xdr:cNvSpPr/>
      </xdr:nvSpPr>
      <xdr:spPr>
        <a:xfrm>
          <a:off x="12296775" y="162983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58238</xdr:rowOff>
    </xdr:from>
    <xdr:to>
      <xdr:col>76</xdr:col>
      <xdr:colOff>114300</xdr:colOff>
      <xdr:row>100</xdr:row>
      <xdr:rowOff>113756</xdr:rowOff>
    </xdr:to>
    <xdr:cxnSp macro="">
      <xdr:nvCxnSpPr>
        <xdr:cNvPr id="418" name="直線コネクタ 417">
          <a:extLst>
            <a:ext uri="{FF2B5EF4-FFF2-40B4-BE49-F238E27FC236}">
              <a16:creationId xmlns:a16="http://schemas.microsoft.com/office/drawing/2014/main" id="{22EB87E4-31C5-4824-AAD0-625A915E9724}"/>
            </a:ext>
          </a:extLst>
        </xdr:cNvPr>
        <xdr:cNvCxnSpPr/>
      </xdr:nvCxnSpPr>
      <xdr:spPr>
        <a:xfrm>
          <a:off x="12344400" y="16345988"/>
          <a:ext cx="8001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419" name="n_1aveValue【庁舎】&#10;有形固定資産減価償却率">
          <a:extLst>
            <a:ext uri="{FF2B5EF4-FFF2-40B4-BE49-F238E27FC236}">
              <a16:creationId xmlns:a16="http://schemas.microsoft.com/office/drawing/2014/main" id="{309B6B85-6BEC-4D45-AD3D-4C882759D7CD}"/>
            </a:ext>
          </a:extLst>
        </xdr:cNvPr>
        <xdr:cNvSpPr txBox="1"/>
      </xdr:nvSpPr>
      <xdr:spPr>
        <a:xfrm>
          <a:off x="13745219" y="17142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420" name="n_2aveValue【庁舎】&#10;有形固定資産減価償却率">
          <a:extLst>
            <a:ext uri="{FF2B5EF4-FFF2-40B4-BE49-F238E27FC236}">
              <a16:creationId xmlns:a16="http://schemas.microsoft.com/office/drawing/2014/main" id="{D3B636C2-3CD7-4D65-9F64-CE28C90E7C43}"/>
            </a:ext>
          </a:extLst>
        </xdr:cNvPr>
        <xdr:cNvSpPr txBox="1"/>
      </xdr:nvSpPr>
      <xdr:spPr>
        <a:xfrm>
          <a:off x="12964169" y="171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421" name="n_3aveValue【庁舎】&#10;有形固定資産減価償却率">
          <a:extLst>
            <a:ext uri="{FF2B5EF4-FFF2-40B4-BE49-F238E27FC236}">
              <a16:creationId xmlns:a16="http://schemas.microsoft.com/office/drawing/2014/main" id="{58117364-6712-4F43-8414-D541D0282B5D}"/>
            </a:ext>
          </a:extLst>
        </xdr:cNvPr>
        <xdr:cNvSpPr txBox="1"/>
      </xdr:nvSpPr>
      <xdr:spPr>
        <a:xfrm>
          <a:off x="12164069"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422" name="n_4aveValue【庁舎】&#10;有形固定資産減価償却率">
          <a:extLst>
            <a:ext uri="{FF2B5EF4-FFF2-40B4-BE49-F238E27FC236}">
              <a16:creationId xmlns:a16="http://schemas.microsoft.com/office/drawing/2014/main" id="{28B772CF-4B9A-4D0D-B379-DED76B4AEF56}"/>
            </a:ext>
          </a:extLst>
        </xdr:cNvPr>
        <xdr:cNvSpPr txBox="1"/>
      </xdr:nvSpPr>
      <xdr:spPr>
        <a:xfrm>
          <a:off x="11354444" y="1689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66783</xdr:rowOff>
    </xdr:from>
    <xdr:ext cx="405111" cy="259045"/>
    <xdr:sp macro="" textlink="">
      <xdr:nvSpPr>
        <xdr:cNvPr id="423" name="n_1mainValue【庁舎】&#10;有形固定資産減価償却率">
          <a:extLst>
            <a:ext uri="{FF2B5EF4-FFF2-40B4-BE49-F238E27FC236}">
              <a16:creationId xmlns:a16="http://schemas.microsoft.com/office/drawing/2014/main" id="{87E21C06-8F7F-4F29-82DB-EE4F53AD8241}"/>
            </a:ext>
          </a:extLst>
        </xdr:cNvPr>
        <xdr:cNvSpPr txBox="1"/>
      </xdr:nvSpPr>
      <xdr:spPr>
        <a:xfrm>
          <a:off x="13745219" y="1617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9633</xdr:rowOff>
    </xdr:from>
    <xdr:ext cx="405111" cy="259045"/>
    <xdr:sp macro="" textlink="">
      <xdr:nvSpPr>
        <xdr:cNvPr id="424" name="n_2mainValue【庁舎】&#10;有形固定資産減価償却率">
          <a:extLst>
            <a:ext uri="{FF2B5EF4-FFF2-40B4-BE49-F238E27FC236}">
              <a16:creationId xmlns:a16="http://schemas.microsoft.com/office/drawing/2014/main" id="{AD557496-2E0F-432D-9E78-8BDFAD9410F6}"/>
            </a:ext>
          </a:extLst>
        </xdr:cNvPr>
        <xdr:cNvSpPr txBox="1"/>
      </xdr:nvSpPr>
      <xdr:spPr>
        <a:xfrm>
          <a:off x="12964169" y="1612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125565</xdr:rowOff>
    </xdr:from>
    <xdr:ext cx="340478" cy="259045"/>
    <xdr:sp macro="" textlink="">
      <xdr:nvSpPr>
        <xdr:cNvPr id="425" name="n_3mainValue【庁舎】&#10;有形固定資産減価償却率">
          <a:extLst>
            <a:ext uri="{FF2B5EF4-FFF2-40B4-BE49-F238E27FC236}">
              <a16:creationId xmlns:a16="http://schemas.microsoft.com/office/drawing/2014/main" id="{1B474768-06A9-452A-AD13-BE792310FA0D}"/>
            </a:ext>
          </a:extLst>
        </xdr:cNvPr>
        <xdr:cNvSpPr txBox="1"/>
      </xdr:nvSpPr>
      <xdr:spPr>
        <a:xfrm>
          <a:off x="12183686" y="160672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6" name="正方形/長方形 425">
          <a:extLst>
            <a:ext uri="{FF2B5EF4-FFF2-40B4-BE49-F238E27FC236}">
              <a16:creationId xmlns:a16="http://schemas.microsoft.com/office/drawing/2014/main" id="{86BDDC43-8DC1-458C-9CE5-B3E6B5A049C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27" name="正方形/長方形 426">
          <a:extLst>
            <a:ext uri="{FF2B5EF4-FFF2-40B4-BE49-F238E27FC236}">
              <a16:creationId xmlns:a16="http://schemas.microsoft.com/office/drawing/2014/main" id="{284E502D-F186-4F3F-AD4E-F4638DD5294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28" name="正方形/長方形 427">
          <a:extLst>
            <a:ext uri="{FF2B5EF4-FFF2-40B4-BE49-F238E27FC236}">
              <a16:creationId xmlns:a16="http://schemas.microsoft.com/office/drawing/2014/main" id="{DFB871F8-D14B-4FEA-B4A7-15D250D272A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29" name="正方形/長方形 428">
          <a:extLst>
            <a:ext uri="{FF2B5EF4-FFF2-40B4-BE49-F238E27FC236}">
              <a16:creationId xmlns:a16="http://schemas.microsoft.com/office/drawing/2014/main" id="{62B7140C-E7B6-4610-8EBE-F85A9A784DF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0" name="正方形/長方形 429">
          <a:extLst>
            <a:ext uri="{FF2B5EF4-FFF2-40B4-BE49-F238E27FC236}">
              <a16:creationId xmlns:a16="http://schemas.microsoft.com/office/drawing/2014/main" id="{D96BC487-F858-4A17-BBC6-654352DA374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1" name="正方形/長方形 430">
          <a:extLst>
            <a:ext uri="{FF2B5EF4-FFF2-40B4-BE49-F238E27FC236}">
              <a16:creationId xmlns:a16="http://schemas.microsoft.com/office/drawing/2014/main" id="{BF257428-03FF-4FBB-9CF3-400DBA826314}"/>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2" name="正方形/長方形 431">
          <a:extLst>
            <a:ext uri="{FF2B5EF4-FFF2-40B4-BE49-F238E27FC236}">
              <a16:creationId xmlns:a16="http://schemas.microsoft.com/office/drawing/2014/main" id="{DD69581A-3E54-447B-B56A-48C17FADC49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3" name="正方形/長方形 432">
          <a:extLst>
            <a:ext uri="{FF2B5EF4-FFF2-40B4-BE49-F238E27FC236}">
              <a16:creationId xmlns:a16="http://schemas.microsoft.com/office/drawing/2014/main" id="{466C58D8-6146-4571-BF38-BA0108F62B6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3F3CD8AF-F869-4CEE-A059-F6C72F9724AB}"/>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5" name="直線コネクタ 434">
          <a:extLst>
            <a:ext uri="{FF2B5EF4-FFF2-40B4-BE49-F238E27FC236}">
              <a16:creationId xmlns:a16="http://schemas.microsoft.com/office/drawing/2014/main" id="{D50117C8-F01B-4E02-9328-72D60A68DD23}"/>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36" name="テキスト ボックス 435">
          <a:extLst>
            <a:ext uri="{FF2B5EF4-FFF2-40B4-BE49-F238E27FC236}">
              <a16:creationId xmlns:a16="http://schemas.microsoft.com/office/drawing/2014/main" id="{0D50F24D-7261-4987-9FFC-074F6B94EB78}"/>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437" name="直線コネクタ 436">
          <a:extLst>
            <a:ext uri="{FF2B5EF4-FFF2-40B4-BE49-F238E27FC236}">
              <a16:creationId xmlns:a16="http://schemas.microsoft.com/office/drawing/2014/main" id="{30464E66-3C65-4526-930B-F171899024A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38" name="テキスト ボックス 437">
          <a:extLst>
            <a:ext uri="{FF2B5EF4-FFF2-40B4-BE49-F238E27FC236}">
              <a16:creationId xmlns:a16="http://schemas.microsoft.com/office/drawing/2014/main" id="{CFE031C1-830F-4F9A-8DFC-4A433C134A3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39" name="直線コネクタ 438">
          <a:extLst>
            <a:ext uri="{FF2B5EF4-FFF2-40B4-BE49-F238E27FC236}">
              <a16:creationId xmlns:a16="http://schemas.microsoft.com/office/drawing/2014/main" id="{B88377B6-F9FD-4691-9B78-A48ECD82AFDE}"/>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40" name="テキスト ボックス 439">
          <a:extLst>
            <a:ext uri="{FF2B5EF4-FFF2-40B4-BE49-F238E27FC236}">
              <a16:creationId xmlns:a16="http://schemas.microsoft.com/office/drawing/2014/main" id="{CB48C2AD-E2C6-4D61-8278-4BBD3B233F12}"/>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41" name="直線コネクタ 440">
          <a:extLst>
            <a:ext uri="{FF2B5EF4-FFF2-40B4-BE49-F238E27FC236}">
              <a16:creationId xmlns:a16="http://schemas.microsoft.com/office/drawing/2014/main" id="{005F6F88-8B33-456A-A13C-A00792E8E11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42" name="テキスト ボックス 441">
          <a:extLst>
            <a:ext uri="{FF2B5EF4-FFF2-40B4-BE49-F238E27FC236}">
              <a16:creationId xmlns:a16="http://schemas.microsoft.com/office/drawing/2014/main" id="{D90DC800-05B2-4ECA-8D9A-C2E1FC33449E}"/>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43" name="直線コネクタ 442">
          <a:extLst>
            <a:ext uri="{FF2B5EF4-FFF2-40B4-BE49-F238E27FC236}">
              <a16:creationId xmlns:a16="http://schemas.microsoft.com/office/drawing/2014/main" id="{002EBDD0-261E-4D0E-B7A1-F55525A6D11F}"/>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44" name="テキスト ボックス 443">
          <a:extLst>
            <a:ext uri="{FF2B5EF4-FFF2-40B4-BE49-F238E27FC236}">
              <a16:creationId xmlns:a16="http://schemas.microsoft.com/office/drawing/2014/main" id="{F12D8691-6936-46BD-96FF-19553A4FF395}"/>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45" name="直線コネクタ 444">
          <a:extLst>
            <a:ext uri="{FF2B5EF4-FFF2-40B4-BE49-F238E27FC236}">
              <a16:creationId xmlns:a16="http://schemas.microsoft.com/office/drawing/2014/main" id="{960B05B8-B835-424C-A43F-499339765092}"/>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46" name="テキスト ボックス 445">
          <a:extLst>
            <a:ext uri="{FF2B5EF4-FFF2-40B4-BE49-F238E27FC236}">
              <a16:creationId xmlns:a16="http://schemas.microsoft.com/office/drawing/2014/main" id="{F7EA7592-A755-4BA2-BF7C-DE929E27E68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7" name="直線コネクタ 446">
          <a:extLst>
            <a:ext uri="{FF2B5EF4-FFF2-40B4-BE49-F238E27FC236}">
              <a16:creationId xmlns:a16="http://schemas.microsoft.com/office/drawing/2014/main" id="{3DBC4EC2-FE29-42F7-A27C-3BDCDF99928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A14C460B-4589-46B0-A6FB-8A617AE104E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9" name="【庁舎】&#10;一人当たり面積グラフ枠">
          <a:extLst>
            <a:ext uri="{FF2B5EF4-FFF2-40B4-BE49-F238E27FC236}">
              <a16:creationId xmlns:a16="http://schemas.microsoft.com/office/drawing/2014/main" id="{9CED8CBE-9512-4FA8-AA00-A53462B517E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450" name="直線コネクタ 449">
          <a:extLst>
            <a:ext uri="{FF2B5EF4-FFF2-40B4-BE49-F238E27FC236}">
              <a16:creationId xmlns:a16="http://schemas.microsoft.com/office/drawing/2014/main" id="{A54CBF1F-5964-46C0-8E8B-751B05FBA023}"/>
            </a:ext>
          </a:extLst>
        </xdr:cNvPr>
        <xdr:cNvCxnSpPr/>
      </xdr:nvCxnSpPr>
      <xdr:spPr>
        <a:xfrm flipV="1">
          <a:off x="19954239" y="1643062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451" name="【庁舎】&#10;一人当たり面積最小値テキスト">
          <a:extLst>
            <a:ext uri="{FF2B5EF4-FFF2-40B4-BE49-F238E27FC236}">
              <a16:creationId xmlns:a16="http://schemas.microsoft.com/office/drawing/2014/main" id="{EB34D481-E5EE-492A-AC57-DF66EA1D333C}"/>
            </a:ext>
          </a:extLst>
        </xdr:cNvPr>
        <xdr:cNvSpPr txBox="1"/>
      </xdr:nvSpPr>
      <xdr:spPr>
        <a:xfrm>
          <a:off x="19992975"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452" name="直線コネクタ 451">
          <a:extLst>
            <a:ext uri="{FF2B5EF4-FFF2-40B4-BE49-F238E27FC236}">
              <a16:creationId xmlns:a16="http://schemas.microsoft.com/office/drawing/2014/main" id="{29D4EABF-F443-45D1-8755-0AAB7034FCE9}"/>
            </a:ext>
          </a:extLst>
        </xdr:cNvPr>
        <xdr:cNvCxnSpPr/>
      </xdr:nvCxnSpPr>
      <xdr:spPr>
        <a:xfrm>
          <a:off x="19878675"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453" name="【庁舎】&#10;一人当たり面積最大値テキスト">
          <a:extLst>
            <a:ext uri="{FF2B5EF4-FFF2-40B4-BE49-F238E27FC236}">
              <a16:creationId xmlns:a16="http://schemas.microsoft.com/office/drawing/2014/main" id="{689E85ED-DD86-4708-8296-93535EB9C309}"/>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454" name="直線コネクタ 453">
          <a:extLst>
            <a:ext uri="{FF2B5EF4-FFF2-40B4-BE49-F238E27FC236}">
              <a16:creationId xmlns:a16="http://schemas.microsoft.com/office/drawing/2014/main" id="{FDEC9064-3255-4762-B3EF-15B70F2BAB29}"/>
            </a:ext>
          </a:extLst>
        </xdr:cNvPr>
        <xdr:cNvCxnSpPr/>
      </xdr:nvCxnSpPr>
      <xdr:spPr>
        <a:xfrm>
          <a:off x="19878675" y="16430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455" name="【庁舎】&#10;一人当たり面積平均値テキスト">
          <a:extLst>
            <a:ext uri="{FF2B5EF4-FFF2-40B4-BE49-F238E27FC236}">
              <a16:creationId xmlns:a16="http://schemas.microsoft.com/office/drawing/2014/main" id="{B29C4BBE-54A6-40F1-A93C-897F82D8E187}"/>
            </a:ext>
          </a:extLst>
        </xdr:cNvPr>
        <xdr:cNvSpPr txBox="1"/>
      </xdr:nvSpPr>
      <xdr:spPr>
        <a:xfrm>
          <a:off x="19992975" y="17343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456" name="フローチャート: 判断 455">
          <a:extLst>
            <a:ext uri="{FF2B5EF4-FFF2-40B4-BE49-F238E27FC236}">
              <a16:creationId xmlns:a16="http://schemas.microsoft.com/office/drawing/2014/main" id="{1DB248CD-D150-4E7F-99F3-085352E66A00}"/>
            </a:ext>
          </a:extLst>
        </xdr:cNvPr>
        <xdr:cNvSpPr/>
      </xdr:nvSpPr>
      <xdr:spPr>
        <a:xfrm>
          <a:off x="19897725" y="17365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457" name="フローチャート: 判断 456">
          <a:extLst>
            <a:ext uri="{FF2B5EF4-FFF2-40B4-BE49-F238E27FC236}">
              <a16:creationId xmlns:a16="http://schemas.microsoft.com/office/drawing/2014/main" id="{13CFD92B-716A-4700-8745-EDEF25E344B4}"/>
            </a:ext>
          </a:extLst>
        </xdr:cNvPr>
        <xdr:cNvSpPr/>
      </xdr:nvSpPr>
      <xdr:spPr>
        <a:xfrm>
          <a:off x="19154775" y="17393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458" name="フローチャート: 判断 457">
          <a:extLst>
            <a:ext uri="{FF2B5EF4-FFF2-40B4-BE49-F238E27FC236}">
              <a16:creationId xmlns:a16="http://schemas.microsoft.com/office/drawing/2014/main" id="{BE7C202E-7C4F-4E79-B4EA-CDC021E9033B}"/>
            </a:ext>
          </a:extLst>
        </xdr:cNvPr>
        <xdr:cNvSpPr/>
      </xdr:nvSpPr>
      <xdr:spPr>
        <a:xfrm>
          <a:off x="18345150" y="17412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459" name="フローチャート: 判断 458">
          <a:extLst>
            <a:ext uri="{FF2B5EF4-FFF2-40B4-BE49-F238E27FC236}">
              <a16:creationId xmlns:a16="http://schemas.microsoft.com/office/drawing/2014/main" id="{3D9829A9-33BB-4F6D-B625-9D252589D551}"/>
            </a:ext>
          </a:extLst>
        </xdr:cNvPr>
        <xdr:cNvSpPr/>
      </xdr:nvSpPr>
      <xdr:spPr>
        <a:xfrm>
          <a:off x="17554575" y="174307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460" name="フローチャート: 判断 459">
          <a:extLst>
            <a:ext uri="{FF2B5EF4-FFF2-40B4-BE49-F238E27FC236}">
              <a16:creationId xmlns:a16="http://schemas.microsoft.com/office/drawing/2014/main" id="{5A38F1CD-A899-49A3-93B1-6066CFC259C1}"/>
            </a:ext>
          </a:extLst>
        </xdr:cNvPr>
        <xdr:cNvSpPr/>
      </xdr:nvSpPr>
      <xdr:spPr>
        <a:xfrm>
          <a:off x="16754475" y="174891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D61FF21C-C7FC-4673-B25A-1A165F1B7A4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8CCB74F-FCB5-4A34-AF94-4CEFC64EC6A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B153031-1970-4707-8144-1BC77E042B7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8BE0F6C-458C-4246-8AA9-36DB76F19B3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0917D03-55B6-48C3-8C41-5DF9225A44E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466" name="楕円 465">
          <a:extLst>
            <a:ext uri="{FF2B5EF4-FFF2-40B4-BE49-F238E27FC236}">
              <a16:creationId xmlns:a16="http://schemas.microsoft.com/office/drawing/2014/main" id="{EB992005-43A8-475F-9FA5-44F3642704D0}"/>
            </a:ext>
          </a:extLst>
        </xdr:cNvPr>
        <xdr:cNvSpPr/>
      </xdr:nvSpPr>
      <xdr:spPr>
        <a:xfrm>
          <a:off x="19897725" y="17200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78757</xdr:rowOff>
    </xdr:from>
    <xdr:ext cx="469744" cy="259045"/>
    <xdr:sp macro="" textlink="">
      <xdr:nvSpPr>
        <xdr:cNvPr id="467" name="【庁舎】&#10;一人当たり面積該当値テキスト">
          <a:extLst>
            <a:ext uri="{FF2B5EF4-FFF2-40B4-BE49-F238E27FC236}">
              <a16:creationId xmlns:a16="http://schemas.microsoft.com/office/drawing/2014/main" id="{EF7D6ACF-AC1C-4A98-B68B-6E22B3CD97C6}"/>
            </a:ext>
          </a:extLst>
        </xdr:cNvPr>
        <xdr:cNvSpPr txBox="1"/>
      </xdr:nvSpPr>
      <xdr:spPr>
        <a:xfrm>
          <a:off x="19992975"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468" name="楕円 467">
          <a:extLst>
            <a:ext uri="{FF2B5EF4-FFF2-40B4-BE49-F238E27FC236}">
              <a16:creationId xmlns:a16="http://schemas.microsoft.com/office/drawing/2014/main" id="{1B2ABCDE-D4CD-452C-93EA-90876F703E1E}"/>
            </a:ext>
          </a:extLst>
        </xdr:cNvPr>
        <xdr:cNvSpPr/>
      </xdr:nvSpPr>
      <xdr:spPr>
        <a:xfrm>
          <a:off x="19154775" y="172129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106680</xdr:rowOff>
    </xdr:from>
    <xdr:to>
      <xdr:col>116</xdr:col>
      <xdr:colOff>63500</xdr:colOff>
      <xdr:row>105</xdr:row>
      <xdr:rowOff>121920</xdr:rowOff>
    </xdr:to>
    <xdr:cxnSp macro="">
      <xdr:nvCxnSpPr>
        <xdr:cNvPr id="469" name="直線コネクタ 468">
          <a:extLst>
            <a:ext uri="{FF2B5EF4-FFF2-40B4-BE49-F238E27FC236}">
              <a16:creationId xmlns:a16="http://schemas.microsoft.com/office/drawing/2014/main" id="{F8889D4E-3FD2-4912-99FD-9F9BEAB8E68F}"/>
            </a:ext>
          </a:extLst>
        </xdr:cNvPr>
        <xdr:cNvCxnSpPr/>
      </xdr:nvCxnSpPr>
      <xdr:spPr>
        <a:xfrm flipV="1">
          <a:off x="19202400" y="1724850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81280</xdr:rowOff>
    </xdr:from>
    <xdr:to>
      <xdr:col>107</xdr:col>
      <xdr:colOff>101600</xdr:colOff>
      <xdr:row>106</xdr:row>
      <xdr:rowOff>11430</xdr:rowOff>
    </xdr:to>
    <xdr:sp macro="" textlink="">
      <xdr:nvSpPr>
        <xdr:cNvPr id="470" name="楕円 469">
          <a:extLst>
            <a:ext uri="{FF2B5EF4-FFF2-40B4-BE49-F238E27FC236}">
              <a16:creationId xmlns:a16="http://schemas.microsoft.com/office/drawing/2014/main" id="{4073476C-5A5D-4475-BDBA-74548060788F}"/>
            </a:ext>
          </a:extLst>
        </xdr:cNvPr>
        <xdr:cNvSpPr/>
      </xdr:nvSpPr>
      <xdr:spPr>
        <a:xfrm>
          <a:off x="18345150" y="172294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121920</xdr:rowOff>
    </xdr:from>
    <xdr:to>
      <xdr:col>111</xdr:col>
      <xdr:colOff>177800</xdr:colOff>
      <xdr:row>105</xdr:row>
      <xdr:rowOff>132080</xdr:rowOff>
    </xdr:to>
    <xdr:cxnSp macro="">
      <xdr:nvCxnSpPr>
        <xdr:cNvPr id="471" name="直線コネクタ 470">
          <a:extLst>
            <a:ext uri="{FF2B5EF4-FFF2-40B4-BE49-F238E27FC236}">
              <a16:creationId xmlns:a16="http://schemas.microsoft.com/office/drawing/2014/main" id="{CF07696A-8F2B-4A51-B754-DD5D9D77C8FB}"/>
            </a:ext>
          </a:extLst>
        </xdr:cNvPr>
        <xdr:cNvCxnSpPr/>
      </xdr:nvCxnSpPr>
      <xdr:spPr>
        <a:xfrm flipV="1">
          <a:off x="18392775" y="1727009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87630</xdr:rowOff>
    </xdr:from>
    <xdr:to>
      <xdr:col>102</xdr:col>
      <xdr:colOff>165100</xdr:colOff>
      <xdr:row>106</xdr:row>
      <xdr:rowOff>17780</xdr:rowOff>
    </xdr:to>
    <xdr:sp macro="" textlink="">
      <xdr:nvSpPr>
        <xdr:cNvPr id="472" name="楕円 471">
          <a:extLst>
            <a:ext uri="{FF2B5EF4-FFF2-40B4-BE49-F238E27FC236}">
              <a16:creationId xmlns:a16="http://schemas.microsoft.com/office/drawing/2014/main" id="{98214D4F-9720-4A49-AEE9-B0050F44F064}"/>
            </a:ext>
          </a:extLst>
        </xdr:cNvPr>
        <xdr:cNvSpPr/>
      </xdr:nvSpPr>
      <xdr:spPr>
        <a:xfrm>
          <a:off x="17554575" y="172294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132080</xdr:rowOff>
    </xdr:from>
    <xdr:to>
      <xdr:col>107</xdr:col>
      <xdr:colOff>50800</xdr:colOff>
      <xdr:row>105</xdr:row>
      <xdr:rowOff>138430</xdr:rowOff>
    </xdr:to>
    <xdr:cxnSp macro="">
      <xdr:nvCxnSpPr>
        <xdr:cNvPr id="473" name="直線コネクタ 472">
          <a:extLst>
            <a:ext uri="{FF2B5EF4-FFF2-40B4-BE49-F238E27FC236}">
              <a16:creationId xmlns:a16="http://schemas.microsoft.com/office/drawing/2014/main" id="{CF970F3A-B501-4D95-ACB4-82D0439D02F7}"/>
            </a:ext>
          </a:extLst>
        </xdr:cNvPr>
        <xdr:cNvCxnSpPr/>
      </xdr:nvCxnSpPr>
      <xdr:spPr>
        <a:xfrm flipV="1">
          <a:off x="17602200" y="17277080"/>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474" name="n_1aveValue【庁舎】&#10;一人当たり面積">
          <a:extLst>
            <a:ext uri="{FF2B5EF4-FFF2-40B4-BE49-F238E27FC236}">
              <a16:creationId xmlns:a16="http://schemas.microsoft.com/office/drawing/2014/main" id="{5C043270-06AA-42A6-BDDC-BACCADD199D3}"/>
            </a:ext>
          </a:extLst>
        </xdr:cNvPr>
        <xdr:cNvSpPr txBox="1"/>
      </xdr:nvSpPr>
      <xdr:spPr>
        <a:xfrm>
          <a:off x="18983402"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475" name="n_2aveValue【庁舎】&#10;一人当たり面積">
          <a:extLst>
            <a:ext uri="{FF2B5EF4-FFF2-40B4-BE49-F238E27FC236}">
              <a16:creationId xmlns:a16="http://schemas.microsoft.com/office/drawing/2014/main" id="{04B6300D-49ED-4073-A061-641973C3753F}"/>
            </a:ext>
          </a:extLst>
        </xdr:cNvPr>
        <xdr:cNvSpPr txBox="1"/>
      </xdr:nvSpPr>
      <xdr:spPr>
        <a:xfrm>
          <a:off x="18183302"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476" name="n_3aveValue【庁舎】&#10;一人当たり面積">
          <a:extLst>
            <a:ext uri="{FF2B5EF4-FFF2-40B4-BE49-F238E27FC236}">
              <a16:creationId xmlns:a16="http://schemas.microsoft.com/office/drawing/2014/main" id="{97786A0A-0234-46A4-AE3B-A03DF2E34F99}"/>
            </a:ext>
          </a:extLst>
        </xdr:cNvPr>
        <xdr:cNvSpPr txBox="1"/>
      </xdr:nvSpPr>
      <xdr:spPr>
        <a:xfrm>
          <a:off x="17383202" y="1752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477" name="n_4aveValue【庁舎】&#10;一人当たり面積">
          <a:extLst>
            <a:ext uri="{FF2B5EF4-FFF2-40B4-BE49-F238E27FC236}">
              <a16:creationId xmlns:a16="http://schemas.microsoft.com/office/drawing/2014/main" id="{D9C6F229-1502-412D-BAAB-A55BC2862ABD}"/>
            </a:ext>
          </a:extLst>
        </xdr:cNvPr>
        <xdr:cNvSpPr txBox="1"/>
      </xdr:nvSpPr>
      <xdr:spPr>
        <a:xfrm>
          <a:off x="16592627" y="1726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17797</xdr:rowOff>
    </xdr:from>
    <xdr:ext cx="469744" cy="259045"/>
    <xdr:sp macro="" textlink="">
      <xdr:nvSpPr>
        <xdr:cNvPr id="478" name="n_1mainValue【庁舎】&#10;一人当たり面積">
          <a:extLst>
            <a:ext uri="{FF2B5EF4-FFF2-40B4-BE49-F238E27FC236}">
              <a16:creationId xmlns:a16="http://schemas.microsoft.com/office/drawing/2014/main" id="{684EE142-FB41-445F-B859-F5DA856F2739}"/>
            </a:ext>
          </a:extLst>
        </xdr:cNvPr>
        <xdr:cNvSpPr txBox="1"/>
      </xdr:nvSpPr>
      <xdr:spPr>
        <a:xfrm>
          <a:off x="18983402"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27957</xdr:rowOff>
    </xdr:from>
    <xdr:ext cx="469744" cy="259045"/>
    <xdr:sp macro="" textlink="">
      <xdr:nvSpPr>
        <xdr:cNvPr id="479" name="n_2mainValue【庁舎】&#10;一人当たり面積">
          <a:extLst>
            <a:ext uri="{FF2B5EF4-FFF2-40B4-BE49-F238E27FC236}">
              <a16:creationId xmlns:a16="http://schemas.microsoft.com/office/drawing/2014/main" id="{43508C25-ADDA-445C-A242-5FEB502BE879}"/>
            </a:ext>
          </a:extLst>
        </xdr:cNvPr>
        <xdr:cNvSpPr txBox="1"/>
      </xdr:nvSpPr>
      <xdr:spPr>
        <a:xfrm>
          <a:off x="18183302" y="1700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34307</xdr:rowOff>
    </xdr:from>
    <xdr:ext cx="469744" cy="259045"/>
    <xdr:sp macro="" textlink="">
      <xdr:nvSpPr>
        <xdr:cNvPr id="480" name="n_3mainValue【庁舎】&#10;一人当たり面積">
          <a:extLst>
            <a:ext uri="{FF2B5EF4-FFF2-40B4-BE49-F238E27FC236}">
              <a16:creationId xmlns:a16="http://schemas.microsoft.com/office/drawing/2014/main" id="{7F8D13E9-68FA-454A-B5C7-40CAEA5ED1F6}"/>
            </a:ext>
          </a:extLst>
        </xdr:cNvPr>
        <xdr:cNvSpPr txBox="1"/>
      </xdr:nvSpPr>
      <xdr:spPr>
        <a:xfrm>
          <a:off x="17383202" y="1700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1" name="正方形/長方形 480">
          <a:extLst>
            <a:ext uri="{FF2B5EF4-FFF2-40B4-BE49-F238E27FC236}">
              <a16:creationId xmlns:a16="http://schemas.microsoft.com/office/drawing/2014/main" id="{86CFBDC1-5939-4869-9AA9-5CBAA8E6AAE9}"/>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2" name="正方形/長方形 481">
          <a:extLst>
            <a:ext uri="{FF2B5EF4-FFF2-40B4-BE49-F238E27FC236}">
              <a16:creationId xmlns:a16="http://schemas.microsoft.com/office/drawing/2014/main" id="{E90CAA2D-2109-4929-8BA4-3EBEDE1B88A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3" name="テキスト ボックス 482">
          <a:extLst>
            <a:ext uri="{FF2B5EF4-FFF2-40B4-BE49-F238E27FC236}">
              <a16:creationId xmlns:a16="http://schemas.microsoft.com/office/drawing/2014/main" id="{3ED4A919-C24B-405A-A018-997377D096A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庁舎においては平成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年整備</a:t>
          </a:r>
          <a:r>
            <a:rPr kumimoji="1" lang="ja-JP" altLang="en-US" sz="1100">
              <a:solidFill>
                <a:schemeClr val="dk1"/>
              </a:solidFill>
              <a:effectLst/>
              <a:latin typeface="+mn-lt"/>
              <a:ea typeface="+mn-ea"/>
              <a:cs typeface="+mn-cs"/>
            </a:rPr>
            <a:t>の比較的</a:t>
          </a:r>
          <a:r>
            <a:rPr kumimoji="1" lang="ja-JP" altLang="ja-JP" sz="1100">
              <a:solidFill>
                <a:schemeClr val="dk1"/>
              </a:solidFill>
              <a:effectLst/>
              <a:latin typeface="+mn-lt"/>
              <a:ea typeface="+mn-ea"/>
              <a:cs typeface="+mn-cs"/>
            </a:rPr>
            <a:t>新しい施設</a:t>
          </a:r>
          <a:r>
            <a:rPr kumimoji="1" lang="ja-JP" altLang="en-US" sz="1100">
              <a:solidFill>
                <a:schemeClr val="dk1"/>
              </a:solidFill>
              <a:effectLst/>
              <a:latin typeface="+mn-lt"/>
              <a:ea typeface="+mn-ea"/>
              <a:cs typeface="+mn-cs"/>
            </a:rPr>
            <a:t>であり、類似団体と比較しても</a:t>
          </a:r>
          <a:r>
            <a:rPr kumimoji="1" lang="ja-JP" altLang="ja-JP" sz="1100">
              <a:solidFill>
                <a:schemeClr val="dk1"/>
              </a:solidFill>
              <a:effectLst/>
              <a:latin typeface="+mn-lt"/>
              <a:ea typeface="+mn-ea"/>
              <a:cs typeface="+mn-cs"/>
            </a:rPr>
            <a:t>償却率が低い。</a:t>
          </a:r>
          <a:endParaRPr kumimoji="0" lang="en-US" altLang="ja-JP" sz="1400">
            <a:solidFill>
              <a:schemeClr val="dk1"/>
            </a:solidFill>
            <a:effectLst/>
            <a:latin typeface="+mn-lt"/>
            <a:ea typeface="+mn-ea"/>
            <a:cs typeface="+mn-cs"/>
          </a:endParaRPr>
        </a:p>
        <a:p>
          <a:pPr eaLnBrk="1" fontAlgn="auto" latinLnBrk="0" hangingPunct="1"/>
          <a:r>
            <a:rPr lang="ja-JP" altLang="en-US" sz="1100">
              <a:effectLst/>
            </a:rPr>
            <a:t>一方、福祉施設や消防施設は類似団体と比較して償却率が高い状況である。</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体育館等においては資産計上算定時大きな更新等未計上となっているが、耐震化等長寿命化の対策も既に行っている。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全体的に新規</a:t>
          </a:r>
          <a:r>
            <a:rPr kumimoji="1" lang="ja-JP" altLang="en-US" sz="1100">
              <a:solidFill>
                <a:schemeClr val="dk1"/>
              </a:solidFill>
              <a:effectLst/>
              <a:latin typeface="+mn-lt"/>
              <a:ea typeface="+mn-ea"/>
              <a:cs typeface="+mn-cs"/>
            </a:rPr>
            <a:t>の大規模</a:t>
          </a:r>
          <a:r>
            <a:rPr kumimoji="1" lang="ja-JP" altLang="ja-JP" sz="1100">
              <a:solidFill>
                <a:schemeClr val="dk1"/>
              </a:solidFill>
              <a:effectLst/>
              <a:latin typeface="+mn-lt"/>
              <a:ea typeface="+mn-ea"/>
              <a:cs typeface="+mn-cs"/>
            </a:rPr>
            <a:t>整備等は予定していないため、いずれも計画に</a:t>
          </a:r>
          <a:r>
            <a:rPr kumimoji="1" lang="ja-JP" altLang="en-US" sz="1100">
              <a:solidFill>
                <a:schemeClr val="dk1"/>
              </a:solidFill>
              <a:effectLst/>
              <a:latin typeface="+mn-lt"/>
              <a:ea typeface="+mn-ea"/>
              <a:cs typeface="+mn-cs"/>
            </a:rPr>
            <a:t>基づいた</a:t>
          </a:r>
          <a:r>
            <a:rPr kumimoji="1" lang="ja-JP" altLang="ja-JP" sz="1100">
              <a:solidFill>
                <a:schemeClr val="dk1"/>
              </a:solidFill>
              <a:effectLst/>
              <a:latin typeface="+mn-lt"/>
              <a:ea typeface="+mn-ea"/>
              <a:cs typeface="+mn-cs"/>
            </a:rPr>
            <a:t>長寿命化を図りつつ維持管理に努めたい。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ポイント増加し、直近では緩やかな上昇となっている。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令和５年度は昨年度と単年度比較で概ね同値であるため、横ばいで推移するものと考えられる。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固定資産税や普通交付税の増収による経常的財源増が見られる一方、人事院勧告に伴う人件費や道路維持補修経費の増加等が影響したものと考えられる。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現在は類似団体等と比較して低い水準ではあるが、引き続き適切な事業見直しや業務効率化、適正な人員配置に努め、安定化を図りたい。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53552</xdr:rowOff>
    </xdr:from>
    <xdr:to>
      <xdr:col>23</xdr:col>
      <xdr:colOff>133350</xdr:colOff>
      <xdr:row>61</xdr:row>
      <xdr:rowOff>22860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40552"/>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160655</xdr:rowOff>
    </xdr:from>
    <xdr:to>
      <xdr:col>19</xdr:col>
      <xdr:colOff>133350</xdr:colOff>
      <xdr:row>60</xdr:row>
      <xdr:rowOff>53552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7620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160655</xdr:rowOff>
    </xdr:from>
    <xdr:to>
      <xdr:col>15</xdr:col>
      <xdr:colOff>82550</xdr:colOff>
      <xdr:row>63</xdr:row>
      <xdr:rowOff>49954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76205"/>
          <a:ext cx="889000" cy="57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63</xdr:row>
      <xdr:rowOff>90170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513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160037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2752</xdr:rowOff>
    </xdr:from>
    <xdr:to>
      <xdr:col>19</xdr:col>
      <xdr:colOff>184150</xdr:colOff>
      <xdr:row>60</xdr:row>
      <xdr:rowOff>104352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114529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109855</xdr:rowOff>
    </xdr:from>
    <xdr:to>
      <xdr:col>15</xdr:col>
      <xdr:colOff>133350</xdr:colOff>
      <xdr:row>60</xdr:row>
      <xdr:rowOff>40005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50182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85531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昨年度より増加し、近年では緩やかに上昇している。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人件費については人事院勧告に伴う増、物件費は橋梁点検業務委託をはじめとした委託費増加によるものと考えられる。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今後の見通しとして、近年の物価高騰及び人件費増傾向が続く限り、当該経費は増加傾向になるものと考えられる。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22537</xdr:rowOff>
    </xdr:from>
    <xdr:to>
      <xdr:col>23</xdr:col>
      <xdr:colOff>133350</xdr:colOff>
      <xdr:row>83</xdr:row>
      <xdr:rowOff>45323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52887"/>
          <a:ext cx="838200" cy="2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162832</xdr:rowOff>
    </xdr:from>
    <xdr:to>
      <xdr:col>19</xdr:col>
      <xdr:colOff>133350</xdr:colOff>
      <xdr:row>83</xdr:row>
      <xdr:rowOff>22537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21732"/>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160514</xdr:rowOff>
    </xdr:from>
    <xdr:to>
      <xdr:col>15</xdr:col>
      <xdr:colOff>82550</xdr:colOff>
      <xdr:row>82</xdr:row>
      <xdr:rowOff>162832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9414"/>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138334</xdr:rowOff>
    </xdr:from>
    <xdr:to>
      <xdr:col>11</xdr:col>
      <xdr:colOff>31750</xdr:colOff>
      <xdr:row>82</xdr:row>
      <xdr:rowOff>160514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7234"/>
          <a:ext cx="889000" cy="2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165973</xdr:rowOff>
    </xdr:from>
    <xdr:to>
      <xdr:col>23</xdr:col>
      <xdr:colOff>184150</xdr:colOff>
      <xdr:row>83</xdr:row>
      <xdr:rowOff>96123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138050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9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143187</xdr:rowOff>
    </xdr:from>
    <xdr:to>
      <xdr:col>19</xdr:col>
      <xdr:colOff>184150</xdr:colOff>
      <xdr:row>83</xdr:row>
      <xdr:rowOff>73337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58114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88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112032</xdr:rowOff>
    </xdr:from>
    <xdr:to>
      <xdr:col>15</xdr:col>
      <xdr:colOff>133350</xdr:colOff>
      <xdr:row>83</xdr:row>
      <xdr:rowOff>42182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7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109714</xdr:rowOff>
    </xdr:from>
    <xdr:to>
      <xdr:col>11</xdr:col>
      <xdr:colOff>82550</xdr:colOff>
      <xdr:row>83</xdr:row>
      <xdr:rowOff>39864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24641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5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87534</xdr:rowOff>
    </xdr:from>
    <xdr:to>
      <xdr:col>7</xdr:col>
      <xdr:colOff>31750</xdr:colOff>
      <xdr:row>83</xdr:row>
      <xdr:rowOff>17684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2461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職員の年代別構成等の歪みにより、高い数値になる傾向にあるが、近年は緩やかに指数改善傾向にある。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給与制度については国に準拠したものとなっていると考えられるが、引き続き適切な給与水準となるよう努めたい。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125488</xdr:rowOff>
    </xdr:from>
    <xdr:to>
      <xdr:col>81</xdr:col>
      <xdr:colOff>44450</xdr:colOff>
      <xdr:row>88</xdr:row>
      <xdr:rowOff>34471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4163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114905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220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88</xdr:row>
      <xdr:rowOff>114905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114905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910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職員数は類似団体比</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名多く、昨年度より</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名増加した。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人口減少により、人口割とした場合には数値が高くなる傾向にある。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ような中、労働人口の減少や民間を含めた求人数の増加など労働市場の変化が著しい。近い将来は定年延長の影響により、一時的に増加するものと見られるが安定的な公共サービス提供の確保に向け、適切な定員管理や人材マネジメントを推進強化に努めたい。</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115908</xdr:rowOff>
    </xdr:from>
    <xdr:to>
      <xdr:col>81</xdr:col>
      <xdr:colOff>44450</xdr:colOff>
      <xdr:row>63</xdr:row>
      <xdr:rowOff>122344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17258"/>
          <a:ext cx="8382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115908</xdr:rowOff>
    </xdr:from>
    <xdr:to>
      <xdr:col>77</xdr:col>
      <xdr:colOff>44450</xdr:colOff>
      <xdr:row>63</xdr:row>
      <xdr:rowOff>161756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917258"/>
          <a:ext cx="889000" cy="4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151299</xdr:rowOff>
    </xdr:from>
    <xdr:to>
      <xdr:col>72</xdr:col>
      <xdr:colOff>203200</xdr:colOff>
      <xdr:row>63</xdr:row>
      <xdr:rowOff>161756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52649"/>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151299</xdr:rowOff>
    </xdr:from>
    <xdr:to>
      <xdr:col>68</xdr:col>
      <xdr:colOff>152400</xdr:colOff>
      <xdr:row>64</xdr:row>
      <xdr:rowOff>16849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952649"/>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71544</xdr:rowOff>
    </xdr:from>
    <xdr:to>
      <xdr:col>81</xdr:col>
      <xdr:colOff>95250</xdr:colOff>
      <xdr:row>64</xdr:row>
      <xdr:rowOff>1694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43621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65108</xdr:rowOff>
    </xdr:from>
    <xdr:to>
      <xdr:col>77</xdr:col>
      <xdr:colOff>95250</xdr:colOff>
      <xdr:row>63</xdr:row>
      <xdr:rowOff>166708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151485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5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110956</xdr:rowOff>
    </xdr:from>
    <xdr:to>
      <xdr:col>73</xdr:col>
      <xdr:colOff>44450</xdr:colOff>
      <xdr:row>64</xdr:row>
      <xdr:rowOff>41106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25883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9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100499</xdr:rowOff>
    </xdr:from>
    <xdr:to>
      <xdr:col>68</xdr:col>
      <xdr:colOff>203200</xdr:colOff>
      <xdr:row>64</xdr:row>
      <xdr:rowOff>30649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137499</xdr:rowOff>
    </xdr:from>
    <xdr:to>
      <xdr:col>64</xdr:col>
      <xdr:colOff>152400</xdr:colOff>
      <xdr:row>64</xdr:row>
      <xdr:rowOff>67649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52426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2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過疎対策事業債や緊急自然災害防止対策債などが償還開始となった結果、増加したものと思われる。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将来的に過疎対策事業債の借入・償還による増加も予想されるが、当該比率や財政状況とのバランスを考慮しつつ調整を図りたい。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83312</xdr:rowOff>
    </xdr:from>
    <xdr:to>
      <xdr:col>81</xdr:col>
      <xdr:colOff>44450</xdr:colOff>
      <xdr:row>42</xdr:row>
      <xdr:rowOff>92964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842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83312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5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54356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359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35052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973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32512</xdr:rowOff>
    </xdr:from>
    <xdr:to>
      <xdr:col>77</xdr:col>
      <xdr:colOff>95250</xdr:colOff>
      <xdr:row>42</xdr:row>
      <xdr:rowOff>134112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118889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年度より数値の計上がない。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将来の施設管理運用等へ備える基金残高が一定の適正水準にあるものと考えられるが、今後についても将来の財政負担平準化に努めたい。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％増加と類似団体より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人事院勧告に伴う人件費増が主な要因である。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今後については変化する労働市場への適応に留意しつつ、適正な定員管理や事務効率化に努めたい。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％増加したが、類似団体比で低い状況にある。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橋梁点検等の各種委託費用の増加が見られた。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今後も事業の見直しや、外部委託等における適正化や効率化に努めたい。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83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83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65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％減少となり、依然と類似団体より低い。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扶助費は住民生活に直結するサービスであるため、特定財源の確保に努めているところ。令和２年度より医療費扶助の事業を特定財源に切り替えているため比率が低くなる傾向にある。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今後も適切なサービスが提供できるよう、引き続き財源の確保に努める。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54</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175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54</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37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37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281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その他経費に含まれる主なものは特別会計への繰出金である。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latin typeface="ＭＳ Ｐゴシック" panose="020B0600070205080204" pitchFamily="50" charset="-128"/>
              <a:ea typeface="ＭＳ Ｐゴシック" panose="020B0600070205080204" pitchFamily="50" charset="-128"/>
            </a:rPr>
            <a:t>は介護保険や後期高齢者医療特別会計への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300">
              <a:latin typeface="ＭＳ Ｐゴシック" panose="020B0600070205080204" pitchFamily="50" charset="-128"/>
              <a:ea typeface="ＭＳ Ｐゴシック" panose="020B0600070205080204" pitchFamily="50" charset="-128"/>
            </a:rPr>
            <a:t>が増加し、その他除排雪に要する経費等も増加となった結果、昨年度比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今後も各特別会計の健全運営や受益者負担等を勘案し、操出金の適正化に努めたい。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55</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347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347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54</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6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54</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08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99060</xdr:rowOff>
    </xdr:from>
    <xdr:to>
      <xdr:col>65</xdr:col>
      <xdr:colOff>53975</xdr:colOff>
      <xdr:row>55</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39387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％減少となったが、近年は概ね横ばいに推移している。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主に医療（病院）、福祉業務等における組合・協議会への負担金により、類似団体より</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％高くなっている。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74422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741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38</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741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39</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741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156718</xdr:rowOff>
    </xdr:from>
    <xdr:to>
      <xdr:col>69</xdr:col>
      <xdr:colOff>92075</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8432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23622</xdr:rowOff>
    </xdr:from>
    <xdr:to>
      <xdr:col>82</xdr:col>
      <xdr:colOff>158750</xdr:colOff>
      <xdr:row>39</xdr:row>
      <xdr:rowOff>125222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167149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105918</xdr:rowOff>
    </xdr:from>
    <xdr:to>
      <xdr:col>69</xdr:col>
      <xdr:colOff>142875</xdr:colOff>
      <xdr:row>40</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20845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xdr:rowOff>
    </xdr:from>
    <xdr:to>
      <xdr:col>65</xdr:col>
      <xdr:colOff>53975</xdr:colOff>
      <xdr:row>40</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93997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％減少となっており、類似団体より低く横ばいに推移している。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今後も世代間における負担公平化と公債費負担平準化の観点から適切な起債を行うものとする。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92710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47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13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13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247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％増加し、類似団体より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％高い状況となった。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主に人件費や補助費の増、臨時財政対策等の償還終了による公債費減によるものと考えられる。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今後も全体的なバランスに留意し、適切な運営に努めたい。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130811</xdr:rowOff>
    </xdr:from>
    <xdr:to>
      <xdr:col>82</xdr:col>
      <xdr:colOff>107950</xdr:colOff>
      <xdr:row>77</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6101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107950</xdr:rowOff>
    </xdr:from>
    <xdr:to>
      <xdr:col>78</xdr:col>
      <xdr:colOff>69850</xdr:colOff>
      <xdr:row>76</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381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79</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3815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79</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5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80011</xdr:rowOff>
    </xdr:from>
    <xdr:to>
      <xdr:col>78</xdr:col>
      <xdr:colOff>120650</xdr:colOff>
      <xdr:row>77</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20337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57150</xdr:rowOff>
    </xdr:from>
    <xdr:to>
      <xdr:col>74</xdr:col>
      <xdr:colOff>31750</xdr:colOff>
      <xdr:row>76</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114300</xdr:rowOff>
    </xdr:from>
    <xdr:to>
      <xdr:col>65</xdr:col>
      <xdr:colOff>53975</xdr:colOff>
      <xdr:row>80</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29227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68768</xdr:rowOff>
    </xdr:from>
    <xdr:to>
      <xdr:col>29</xdr:col>
      <xdr:colOff>127000</xdr:colOff>
      <xdr:row>16</xdr:row>
      <xdr:rowOff>31346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88143"/>
          <a:ext cx="647700" cy="13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10803</xdr:rowOff>
    </xdr:from>
    <xdr:to>
      <xdr:col>26</xdr:col>
      <xdr:colOff>50800</xdr:colOff>
      <xdr:row>16</xdr:row>
      <xdr:rowOff>31346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01628"/>
          <a:ext cx="698500" cy="20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159042</xdr:rowOff>
    </xdr:from>
    <xdr:to>
      <xdr:col>22</xdr:col>
      <xdr:colOff>114300</xdr:colOff>
      <xdr:row>16</xdr:row>
      <xdr:rowOff>10803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78417"/>
          <a:ext cx="698500" cy="23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159042</xdr:rowOff>
    </xdr:from>
    <xdr:to>
      <xdr:col>18</xdr:col>
      <xdr:colOff>177800</xdr:colOff>
      <xdr:row>16</xdr:row>
      <xdr:rowOff>53223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8417"/>
          <a:ext cx="698500" cy="65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17968</xdr:rowOff>
    </xdr:from>
    <xdr:to>
      <xdr:col>29</xdr:col>
      <xdr:colOff>177800</xdr:colOff>
      <xdr:row>15</xdr:row>
      <xdr:rowOff>119568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3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34495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151996</xdr:rowOff>
    </xdr:from>
    <xdr:to>
      <xdr:col>26</xdr:col>
      <xdr:colOff>101600</xdr:colOff>
      <xdr:row>16</xdr:row>
      <xdr:rowOff>82146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92323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131453</xdr:rowOff>
    </xdr:from>
    <xdr:to>
      <xdr:col>22</xdr:col>
      <xdr:colOff>165100</xdr:colOff>
      <xdr:row>16</xdr:row>
      <xdr:rowOff>61603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5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71780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108242</xdr:rowOff>
    </xdr:from>
    <xdr:to>
      <xdr:col>19</xdr:col>
      <xdr:colOff>38100</xdr:colOff>
      <xdr:row>16</xdr:row>
      <xdr:rowOff>38392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48569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2423</xdr:rowOff>
    </xdr:from>
    <xdr:to>
      <xdr:col>15</xdr:col>
      <xdr:colOff>101600</xdr:colOff>
      <xdr:row>16</xdr:row>
      <xdr:rowOff>104023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114200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2266</xdr:rowOff>
    </xdr:from>
    <xdr:to>
      <xdr:col>29</xdr:col>
      <xdr:colOff>127000</xdr:colOff>
      <xdr:row>35</xdr:row>
      <xdr:rowOff>53635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12616"/>
          <a:ext cx="647700" cy="51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53635</xdr:rowOff>
    </xdr:from>
    <xdr:to>
      <xdr:col>26</xdr:col>
      <xdr:colOff>50800</xdr:colOff>
      <xdr:row>35</xdr:row>
      <xdr:rowOff>102050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63985"/>
          <a:ext cx="698500" cy="48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102050</xdr:rowOff>
    </xdr:from>
    <xdr:to>
      <xdr:col>22</xdr:col>
      <xdr:colOff>114300</xdr:colOff>
      <xdr:row>35</xdr:row>
      <xdr:rowOff>184999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12400"/>
          <a:ext cx="698500" cy="8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184999</xdr:rowOff>
    </xdr:from>
    <xdr:to>
      <xdr:col>18</xdr:col>
      <xdr:colOff>177800</xdr:colOff>
      <xdr:row>35</xdr:row>
      <xdr:rowOff>311186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95349"/>
          <a:ext cx="698500" cy="1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294366</xdr:rowOff>
    </xdr:from>
    <xdr:to>
      <xdr:col>29</xdr:col>
      <xdr:colOff>177800</xdr:colOff>
      <xdr:row>35</xdr:row>
      <xdr:rowOff>53066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6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139443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0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2835</xdr:rowOff>
    </xdr:from>
    <xdr:to>
      <xdr:col>26</xdr:col>
      <xdr:colOff>101600</xdr:colOff>
      <xdr:row>35</xdr:row>
      <xdr:rowOff>104435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13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114613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82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51250</xdr:rowOff>
    </xdr:from>
    <xdr:to>
      <xdr:col>22</xdr:col>
      <xdr:colOff>165100</xdr:colOff>
      <xdr:row>35</xdr:row>
      <xdr:rowOff>152850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6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163027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134199</xdr:rowOff>
    </xdr:from>
    <xdr:to>
      <xdr:col>19</xdr:col>
      <xdr:colOff>38100</xdr:colOff>
      <xdr:row>35</xdr:row>
      <xdr:rowOff>235799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4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245976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1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260386</xdr:rowOff>
    </xdr:from>
    <xdr:to>
      <xdr:col>15</xdr:col>
      <xdr:colOff>101600</xdr:colOff>
      <xdr:row>36</xdr:row>
      <xdr:rowOff>19086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0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29263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3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106881</xdr:rowOff>
    </xdr:from>
    <xdr:to>
      <xdr:col>24</xdr:col>
      <xdr:colOff>63500</xdr:colOff>
      <xdr:row>34</xdr:row>
      <xdr:rowOff>26459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4731"/>
          <a:ext cx="838200" cy="9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10823</xdr:rowOff>
    </xdr:from>
    <xdr:to>
      <xdr:col>19</xdr:col>
      <xdr:colOff>177800</xdr:colOff>
      <xdr:row>34</xdr:row>
      <xdr:rowOff>26459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4012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131089</xdr:rowOff>
    </xdr:from>
    <xdr:to>
      <xdr:col>15</xdr:col>
      <xdr:colOff>50800</xdr:colOff>
      <xdr:row>34</xdr:row>
      <xdr:rowOff>10823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88939"/>
          <a:ext cx="889000" cy="5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131089</xdr:rowOff>
    </xdr:from>
    <xdr:to>
      <xdr:col>10</xdr:col>
      <xdr:colOff>114300</xdr:colOff>
      <xdr:row>35</xdr:row>
      <xdr:rowOff>67561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8939"/>
          <a:ext cx="889000" cy="27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56081</xdr:rowOff>
    </xdr:from>
    <xdr:to>
      <xdr:col>24</xdr:col>
      <xdr:colOff>114300</xdr:colOff>
      <xdr:row>33</xdr:row>
      <xdr:rowOff>157681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78958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147109</xdr:rowOff>
    </xdr:from>
    <xdr:to>
      <xdr:col>20</xdr:col>
      <xdr:colOff>38100</xdr:colOff>
      <xdr:row>34</xdr:row>
      <xdr:rowOff>77259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93786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131473</xdr:rowOff>
    </xdr:from>
    <xdr:to>
      <xdr:col>15</xdr:col>
      <xdr:colOff>101600</xdr:colOff>
      <xdr:row>34</xdr:row>
      <xdr:rowOff>61623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78150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6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80289</xdr:rowOff>
    </xdr:from>
    <xdr:to>
      <xdr:col>10</xdr:col>
      <xdr:colOff>165100</xdr:colOff>
      <xdr:row>34</xdr:row>
      <xdr:rowOff>10439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26966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1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16761</xdr:rowOff>
    </xdr:from>
    <xdr:to>
      <xdr:col>6</xdr:col>
      <xdr:colOff>38100</xdr:colOff>
      <xdr:row>35</xdr:row>
      <xdr:rowOff>118361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134888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7832</xdr:rowOff>
    </xdr:from>
    <xdr:to>
      <xdr:col>24</xdr:col>
      <xdr:colOff>63500</xdr:colOff>
      <xdr:row>58</xdr:row>
      <xdr:rowOff>9467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51932"/>
          <a:ext cx="8382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7832</xdr:rowOff>
    </xdr:from>
    <xdr:to>
      <xdr:col>19</xdr:col>
      <xdr:colOff>177800</xdr:colOff>
      <xdr:row>58</xdr:row>
      <xdr:rowOff>46810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1932"/>
          <a:ext cx="889000" cy="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46810</xdr:rowOff>
    </xdr:from>
    <xdr:to>
      <xdr:col>15</xdr:col>
      <xdr:colOff>50800</xdr:colOff>
      <xdr:row>58</xdr:row>
      <xdr:rowOff>54825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0910"/>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25612</xdr:rowOff>
    </xdr:from>
    <xdr:to>
      <xdr:col>10</xdr:col>
      <xdr:colOff>114300</xdr:colOff>
      <xdr:row>58</xdr:row>
      <xdr:rowOff>54825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9712"/>
          <a:ext cx="889000" cy="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130117</xdr:rowOff>
    </xdr:from>
    <xdr:to>
      <xdr:col>24</xdr:col>
      <xdr:colOff>114300</xdr:colOff>
      <xdr:row>58</xdr:row>
      <xdr:rowOff>60267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0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152994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5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128482</xdr:rowOff>
    </xdr:from>
    <xdr:to>
      <xdr:col>20</xdr:col>
      <xdr:colOff>38100</xdr:colOff>
      <xdr:row>58</xdr:row>
      <xdr:rowOff>58632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75159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167460</xdr:rowOff>
    </xdr:from>
    <xdr:to>
      <xdr:col>15</xdr:col>
      <xdr:colOff>101600</xdr:colOff>
      <xdr:row>58</xdr:row>
      <xdr:rowOff>97610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114137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71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4025</xdr:rowOff>
    </xdr:from>
    <xdr:to>
      <xdr:col>10</xdr:col>
      <xdr:colOff>165100</xdr:colOff>
      <xdr:row>58</xdr:row>
      <xdr:rowOff>105625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122152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2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146262</xdr:rowOff>
    </xdr:from>
    <xdr:to>
      <xdr:col>6</xdr:col>
      <xdr:colOff>38100</xdr:colOff>
      <xdr:row>58</xdr:row>
      <xdr:rowOff>76412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92939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104629</xdr:rowOff>
    </xdr:from>
    <xdr:to>
      <xdr:col>24</xdr:col>
      <xdr:colOff>63500</xdr:colOff>
      <xdr:row>77</xdr:row>
      <xdr:rowOff>10770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34829"/>
          <a:ext cx="8382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10770</xdr:rowOff>
    </xdr:from>
    <xdr:to>
      <xdr:col>19</xdr:col>
      <xdr:colOff>177800</xdr:colOff>
      <xdr:row>77</xdr:row>
      <xdr:rowOff>90627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124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90627</xdr:rowOff>
    </xdr:from>
    <xdr:to>
      <xdr:col>15</xdr:col>
      <xdr:colOff>50800</xdr:colOff>
      <xdr:row>77</xdr:row>
      <xdr:rowOff>143090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92277"/>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143090</xdr:rowOff>
    </xdr:from>
    <xdr:to>
      <xdr:col>10</xdr:col>
      <xdr:colOff>114300</xdr:colOff>
      <xdr:row>78</xdr:row>
      <xdr:rowOff>369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44740"/>
          <a:ext cx="889000" cy="2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53829</xdr:rowOff>
    </xdr:from>
    <xdr:to>
      <xdr:col>24</xdr:col>
      <xdr:colOff>114300</xdr:colOff>
      <xdr:row>76</xdr:row>
      <xdr:rowOff>155429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8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76706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131420</xdr:rowOff>
    </xdr:from>
    <xdr:to>
      <xdr:col>20</xdr:col>
      <xdr:colOff>38100</xdr:colOff>
      <xdr:row>77</xdr:row>
      <xdr:rowOff>61570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78097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39827</xdr:rowOff>
    </xdr:from>
    <xdr:to>
      <xdr:col>15</xdr:col>
      <xdr:colOff>101600</xdr:colOff>
      <xdr:row>77</xdr:row>
      <xdr:rowOff>141427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157954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92290</xdr:rowOff>
    </xdr:from>
    <xdr:to>
      <xdr:col>10</xdr:col>
      <xdr:colOff>165100</xdr:colOff>
      <xdr:row>78</xdr:row>
      <xdr:rowOff>22440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38967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6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121019</xdr:rowOff>
    </xdr:from>
    <xdr:to>
      <xdr:col>6</xdr:col>
      <xdr:colOff>38100</xdr:colOff>
      <xdr:row>78</xdr:row>
      <xdr:rowOff>51169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67696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46596</xdr:rowOff>
    </xdr:from>
    <xdr:to>
      <xdr:col>24</xdr:col>
      <xdr:colOff>63500</xdr:colOff>
      <xdr:row>98</xdr:row>
      <xdr:rowOff>72628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48696"/>
          <a:ext cx="838200" cy="2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138950</xdr:rowOff>
    </xdr:from>
    <xdr:to>
      <xdr:col>19</xdr:col>
      <xdr:colOff>177800</xdr:colOff>
      <xdr:row>98</xdr:row>
      <xdr:rowOff>72628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69600"/>
          <a:ext cx="889000" cy="10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138950</xdr:rowOff>
    </xdr:from>
    <xdr:to>
      <xdr:col>15</xdr:col>
      <xdr:colOff>50800</xdr:colOff>
      <xdr:row>98</xdr:row>
      <xdr:rowOff>142287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69600"/>
          <a:ext cx="889000" cy="17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73278</xdr:rowOff>
    </xdr:from>
    <xdr:to>
      <xdr:col>10</xdr:col>
      <xdr:colOff>114300</xdr:colOff>
      <xdr:row>98</xdr:row>
      <xdr:rowOff>142287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75378"/>
          <a:ext cx="889000" cy="6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167246</xdr:rowOff>
    </xdr:from>
    <xdr:to>
      <xdr:col>24</xdr:col>
      <xdr:colOff>114300</xdr:colOff>
      <xdr:row>98</xdr:row>
      <xdr:rowOff>97396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145673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7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21828</xdr:rowOff>
    </xdr:from>
    <xdr:to>
      <xdr:col>20</xdr:col>
      <xdr:colOff>38100</xdr:colOff>
      <xdr:row>98</xdr:row>
      <xdr:rowOff>123428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114555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88150</xdr:rowOff>
    </xdr:from>
    <xdr:to>
      <xdr:col>15</xdr:col>
      <xdr:colOff>101600</xdr:colOff>
      <xdr:row>98</xdr:row>
      <xdr:rowOff>18300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1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91487</xdr:rowOff>
    </xdr:from>
    <xdr:to>
      <xdr:col>10</xdr:col>
      <xdr:colOff>165100</xdr:colOff>
      <xdr:row>99</xdr:row>
      <xdr:rowOff>21637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22478</xdr:rowOff>
    </xdr:from>
    <xdr:to>
      <xdr:col>6</xdr:col>
      <xdr:colOff>38100</xdr:colOff>
      <xdr:row>98</xdr:row>
      <xdr:rowOff>124078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115205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143589</xdr:rowOff>
    </xdr:from>
    <xdr:to>
      <xdr:col>55</xdr:col>
      <xdr:colOff>0</xdr:colOff>
      <xdr:row>36</xdr:row>
      <xdr:rowOff>45507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44339"/>
          <a:ext cx="838200" cy="7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156838</xdr:rowOff>
    </xdr:from>
    <xdr:to>
      <xdr:col>50</xdr:col>
      <xdr:colOff>114300</xdr:colOff>
      <xdr:row>35</xdr:row>
      <xdr:rowOff>143589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86138"/>
          <a:ext cx="889000" cy="15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24936</xdr:rowOff>
    </xdr:from>
    <xdr:to>
      <xdr:col>45</xdr:col>
      <xdr:colOff>177800</xdr:colOff>
      <xdr:row>34</xdr:row>
      <xdr:rowOff>156838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82786"/>
          <a:ext cx="889000" cy="30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24936</xdr:rowOff>
    </xdr:from>
    <xdr:to>
      <xdr:col>41</xdr:col>
      <xdr:colOff>50800</xdr:colOff>
      <xdr:row>36</xdr:row>
      <xdr:rowOff>85372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682786"/>
          <a:ext cx="889000" cy="57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166157</xdr:rowOff>
    </xdr:from>
    <xdr:to>
      <xdr:col>55</xdr:col>
      <xdr:colOff>50800</xdr:colOff>
      <xdr:row>36</xdr:row>
      <xdr:rowOff>96307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17584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1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92789</xdr:rowOff>
    </xdr:from>
    <xdr:to>
      <xdr:col>50</xdr:col>
      <xdr:colOff>165100</xdr:colOff>
      <xdr:row>36</xdr:row>
      <xdr:rowOff>22939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39466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106038</xdr:rowOff>
    </xdr:from>
    <xdr:to>
      <xdr:col>46</xdr:col>
      <xdr:colOff>38100</xdr:colOff>
      <xdr:row>35</xdr:row>
      <xdr:rowOff>36188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3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52715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1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145586</xdr:rowOff>
    </xdr:from>
    <xdr:to>
      <xdr:col>41</xdr:col>
      <xdr:colOff>101600</xdr:colOff>
      <xdr:row>33</xdr:row>
      <xdr:rowOff>75736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3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92263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0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34572</xdr:rowOff>
    </xdr:from>
    <xdr:to>
      <xdr:col>36</xdr:col>
      <xdr:colOff>165100</xdr:colOff>
      <xdr:row>36</xdr:row>
      <xdr:rowOff>136172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152699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77729</xdr:rowOff>
    </xdr:from>
    <xdr:to>
      <xdr:col>55</xdr:col>
      <xdr:colOff>0</xdr:colOff>
      <xdr:row>58</xdr:row>
      <xdr:rowOff>111764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1829"/>
          <a:ext cx="838200" cy="3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92218</xdr:rowOff>
    </xdr:from>
    <xdr:to>
      <xdr:col>50</xdr:col>
      <xdr:colOff>114300</xdr:colOff>
      <xdr:row>58</xdr:row>
      <xdr:rowOff>111764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36318"/>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56755</xdr:rowOff>
    </xdr:from>
    <xdr:to>
      <xdr:col>45</xdr:col>
      <xdr:colOff>177800</xdr:colOff>
      <xdr:row>58</xdr:row>
      <xdr:rowOff>92218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9405"/>
          <a:ext cx="889000" cy="20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39518</xdr:rowOff>
    </xdr:from>
    <xdr:to>
      <xdr:col>41</xdr:col>
      <xdr:colOff>50800</xdr:colOff>
      <xdr:row>57</xdr:row>
      <xdr:rowOff>56755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97818"/>
          <a:ext cx="889000" cy="53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26929</xdr:rowOff>
    </xdr:from>
    <xdr:to>
      <xdr:col>55</xdr:col>
      <xdr:colOff>50800</xdr:colOff>
      <xdr:row>58</xdr:row>
      <xdr:rowOff>128529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60964</xdr:rowOff>
    </xdr:from>
    <xdr:to>
      <xdr:col>50</xdr:col>
      <xdr:colOff>165100</xdr:colOff>
      <xdr:row>58</xdr:row>
      <xdr:rowOff>162564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153691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41418</xdr:rowOff>
    </xdr:from>
    <xdr:to>
      <xdr:col>46</xdr:col>
      <xdr:colOff>38100</xdr:colOff>
      <xdr:row>58</xdr:row>
      <xdr:rowOff>143018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134145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7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5955</xdr:rowOff>
    </xdr:from>
    <xdr:to>
      <xdr:col>41</xdr:col>
      <xdr:colOff>101600</xdr:colOff>
      <xdr:row>57</xdr:row>
      <xdr:rowOff>107555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124082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5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160168</xdr:rowOff>
    </xdr:from>
    <xdr:to>
      <xdr:col>36</xdr:col>
      <xdr:colOff>165100</xdr:colOff>
      <xdr:row>54</xdr:row>
      <xdr:rowOff>90318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2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106845</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0222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138823</xdr:rowOff>
    </xdr:from>
    <xdr:to>
      <xdr:col>55</xdr:col>
      <xdr:colOff>0</xdr:colOff>
      <xdr:row>78</xdr:row>
      <xdr:rowOff>138950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1192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135900</xdr:rowOff>
    </xdr:from>
    <xdr:to>
      <xdr:col>50</xdr:col>
      <xdr:colOff>114300</xdr:colOff>
      <xdr:row>78</xdr:row>
      <xdr:rowOff>138950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09000"/>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148571</xdr:rowOff>
    </xdr:from>
    <xdr:to>
      <xdr:col>45</xdr:col>
      <xdr:colOff>177800</xdr:colOff>
      <xdr:row>78</xdr:row>
      <xdr:rowOff>135900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50221"/>
          <a:ext cx="889000" cy="15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154408</xdr:rowOff>
    </xdr:from>
    <xdr:to>
      <xdr:col>41</xdr:col>
      <xdr:colOff>50800</xdr:colOff>
      <xdr:row>77</xdr:row>
      <xdr:rowOff>148571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841708"/>
          <a:ext cx="889000" cy="50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88023</xdr:rowOff>
    </xdr:from>
    <xdr:to>
      <xdr:col>55</xdr:col>
      <xdr:colOff>50800</xdr:colOff>
      <xdr:row>79</xdr:row>
      <xdr:rowOff>18173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88150</xdr:rowOff>
    </xdr:from>
    <xdr:to>
      <xdr:col>50</xdr:col>
      <xdr:colOff>165100</xdr:colOff>
      <xdr:row>79</xdr:row>
      <xdr:rowOff>18300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9427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85100</xdr:rowOff>
    </xdr:from>
    <xdr:to>
      <xdr:col>46</xdr:col>
      <xdr:colOff>38100</xdr:colOff>
      <xdr:row>79</xdr:row>
      <xdr:rowOff>15250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97771</xdr:rowOff>
    </xdr:from>
    <xdr:to>
      <xdr:col>41</xdr:col>
      <xdr:colOff>101600</xdr:colOff>
      <xdr:row>78</xdr:row>
      <xdr:rowOff>27921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44448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7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103608</xdr:rowOff>
    </xdr:from>
    <xdr:to>
      <xdr:col>36</xdr:col>
      <xdr:colOff>165100</xdr:colOff>
      <xdr:row>75</xdr:row>
      <xdr:rowOff>33758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7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73</xdr:row>
      <xdr:rowOff>50285</xdr:rowOff>
    </xdr:from>
    <xdr:ext cx="69018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27205" y="125661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33852</xdr:rowOff>
    </xdr:from>
    <xdr:to>
      <xdr:col>55</xdr:col>
      <xdr:colOff>0</xdr:colOff>
      <xdr:row>98</xdr:row>
      <xdr:rowOff>82629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64502"/>
          <a:ext cx="838200" cy="2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135801</xdr:rowOff>
    </xdr:from>
    <xdr:to>
      <xdr:col>50</xdr:col>
      <xdr:colOff>114300</xdr:colOff>
      <xdr:row>98</xdr:row>
      <xdr:rowOff>82629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6451"/>
          <a:ext cx="889000" cy="1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129866</xdr:rowOff>
    </xdr:from>
    <xdr:to>
      <xdr:col>45</xdr:col>
      <xdr:colOff>177800</xdr:colOff>
      <xdr:row>97</xdr:row>
      <xdr:rowOff>135801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17616"/>
          <a:ext cx="889000" cy="3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129866</xdr:rowOff>
    </xdr:from>
    <xdr:to>
      <xdr:col>41</xdr:col>
      <xdr:colOff>50800</xdr:colOff>
      <xdr:row>97</xdr:row>
      <xdr:rowOff>81927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17616"/>
          <a:ext cx="889000" cy="29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154502</xdr:rowOff>
    </xdr:from>
    <xdr:to>
      <xdr:col>55</xdr:col>
      <xdr:colOff>50800</xdr:colOff>
      <xdr:row>97</xdr:row>
      <xdr:rowOff>84652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5929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6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31829</xdr:rowOff>
    </xdr:from>
    <xdr:to>
      <xdr:col>50</xdr:col>
      <xdr:colOff>165100</xdr:colOff>
      <xdr:row>98</xdr:row>
      <xdr:rowOff>133429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124556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85001</xdr:rowOff>
    </xdr:from>
    <xdr:to>
      <xdr:col>46</xdr:col>
      <xdr:colOff>38100</xdr:colOff>
      <xdr:row>98</xdr:row>
      <xdr:rowOff>15151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31678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9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79066</xdr:rowOff>
    </xdr:from>
    <xdr:to>
      <xdr:col>41</xdr:col>
      <xdr:colOff>101600</xdr:colOff>
      <xdr:row>96</xdr:row>
      <xdr:rowOff>9216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6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25743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4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31127</xdr:rowOff>
    </xdr:from>
    <xdr:to>
      <xdr:col>36</xdr:col>
      <xdr:colOff>165100</xdr:colOff>
      <xdr:row>97</xdr:row>
      <xdr:rowOff>132727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149254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151674</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66774"/>
          <a:ext cx="889000" cy="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27991</xdr:rowOff>
    </xdr:from>
    <xdr:to>
      <xdr:col>76</xdr:col>
      <xdr:colOff>114300</xdr:colOff>
      <xdr:row>38</xdr:row>
      <xdr:rowOff>151674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028741"/>
          <a:ext cx="889000" cy="63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27991</xdr:rowOff>
    </xdr:from>
    <xdr:to>
      <xdr:col>71</xdr:col>
      <xdr:colOff>177800</xdr:colOff>
      <xdr:row>38</xdr:row>
      <xdr:rowOff>73134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028741"/>
          <a:ext cx="889000" cy="5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2981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6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100874</xdr:rowOff>
    </xdr:from>
    <xdr:to>
      <xdr:col>76</xdr:col>
      <xdr:colOff>165100</xdr:colOff>
      <xdr:row>39</xdr:row>
      <xdr:rowOff>31024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1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47551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148641</xdr:rowOff>
    </xdr:from>
    <xdr:to>
      <xdr:col>72</xdr:col>
      <xdr:colOff>38100</xdr:colOff>
      <xdr:row>35</xdr:row>
      <xdr:rowOff>78791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59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95318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7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22334</xdr:rowOff>
    </xdr:from>
    <xdr:to>
      <xdr:col>67</xdr:col>
      <xdr:colOff>101600</xdr:colOff>
      <xdr:row>38</xdr:row>
      <xdr:rowOff>123934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140461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1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48507</xdr:rowOff>
    </xdr:from>
    <xdr:to>
      <xdr:col>85</xdr:col>
      <xdr:colOff>127000</xdr:colOff>
      <xdr:row>77</xdr:row>
      <xdr:rowOff>52203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50157"/>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48507</xdr:rowOff>
    </xdr:from>
    <xdr:to>
      <xdr:col>81</xdr:col>
      <xdr:colOff>50800</xdr:colOff>
      <xdr:row>77</xdr:row>
      <xdr:rowOff>75642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50157"/>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75642</xdr:rowOff>
    </xdr:from>
    <xdr:to>
      <xdr:col>76</xdr:col>
      <xdr:colOff>114300</xdr:colOff>
      <xdr:row>77</xdr:row>
      <xdr:rowOff>95641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77292"/>
          <a:ext cx="889000" cy="1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95641</xdr:rowOff>
    </xdr:from>
    <xdr:to>
      <xdr:col>71</xdr:col>
      <xdr:colOff>177800</xdr:colOff>
      <xdr:row>77</xdr:row>
      <xdr:rowOff>118349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97291"/>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xdr:rowOff>
    </xdr:from>
    <xdr:to>
      <xdr:col>85</xdr:col>
      <xdr:colOff>177800</xdr:colOff>
      <xdr:row>77</xdr:row>
      <xdr:rowOff>103003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151280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8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169157</xdr:rowOff>
    </xdr:from>
    <xdr:to>
      <xdr:col>81</xdr:col>
      <xdr:colOff>101600</xdr:colOff>
      <xdr:row>77</xdr:row>
      <xdr:rowOff>99307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115834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24842</xdr:rowOff>
    </xdr:from>
    <xdr:to>
      <xdr:col>76</xdr:col>
      <xdr:colOff>165100</xdr:colOff>
      <xdr:row>77</xdr:row>
      <xdr:rowOff>126442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117569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44841</xdr:rowOff>
    </xdr:from>
    <xdr:to>
      <xdr:col>72</xdr:col>
      <xdr:colOff>38100</xdr:colOff>
      <xdr:row>77</xdr:row>
      <xdr:rowOff>146441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162968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2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67549</xdr:rowOff>
    </xdr:from>
    <xdr:to>
      <xdr:col>67</xdr:col>
      <xdr:colOff>101600</xdr:colOff>
      <xdr:row>77</xdr:row>
      <xdr:rowOff>169149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160276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6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145355</xdr:rowOff>
    </xdr:from>
    <xdr:to>
      <xdr:col>85</xdr:col>
      <xdr:colOff>127000</xdr:colOff>
      <xdr:row>97</xdr:row>
      <xdr:rowOff>8117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04555"/>
          <a:ext cx="838200" cy="3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8117</xdr:rowOff>
    </xdr:from>
    <xdr:to>
      <xdr:col>81</xdr:col>
      <xdr:colOff>50800</xdr:colOff>
      <xdr:row>97</xdr:row>
      <xdr:rowOff>99844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38767"/>
          <a:ext cx="889000" cy="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99844</xdr:rowOff>
    </xdr:from>
    <xdr:to>
      <xdr:col>76</xdr:col>
      <xdr:colOff>114300</xdr:colOff>
      <xdr:row>97</xdr:row>
      <xdr:rowOff>155293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30494"/>
          <a:ext cx="889000" cy="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147865</xdr:rowOff>
    </xdr:from>
    <xdr:to>
      <xdr:col>71</xdr:col>
      <xdr:colOff>177800</xdr:colOff>
      <xdr:row>97</xdr:row>
      <xdr:rowOff>155293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607065"/>
          <a:ext cx="889000" cy="17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94555</xdr:rowOff>
    </xdr:from>
    <xdr:to>
      <xdr:col>85</xdr:col>
      <xdr:colOff>177800</xdr:colOff>
      <xdr:row>97</xdr:row>
      <xdr:rowOff>24705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117432</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0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128767</xdr:rowOff>
    </xdr:from>
    <xdr:to>
      <xdr:col>81</xdr:col>
      <xdr:colOff>101600</xdr:colOff>
      <xdr:row>97</xdr:row>
      <xdr:rowOff>58917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75444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6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49044</xdr:rowOff>
    </xdr:from>
    <xdr:to>
      <xdr:col>76</xdr:col>
      <xdr:colOff>165100</xdr:colOff>
      <xdr:row>97</xdr:row>
      <xdr:rowOff>150644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167171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104493</xdr:rowOff>
    </xdr:from>
    <xdr:to>
      <xdr:col>72</xdr:col>
      <xdr:colOff>38100</xdr:colOff>
      <xdr:row>98</xdr:row>
      <xdr:rowOff>34643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3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51170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97065</xdr:rowOff>
    </xdr:from>
    <xdr:to>
      <xdr:col>67</xdr:col>
      <xdr:colOff>101600</xdr:colOff>
      <xdr:row>97</xdr:row>
      <xdr:rowOff>27215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43742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33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145618</xdr:rowOff>
    </xdr:from>
    <xdr:to>
      <xdr:col>116</xdr:col>
      <xdr:colOff>63500</xdr:colOff>
      <xdr:row>75</xdr:row>
      <xdr:rowOff>133185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32918"/>
          <a:ext cx="838200" cy="1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27191</xdr:rowOff>
    </xdr:from>
    <xdr:to>
      <xdr:col>111</xdr:col>
      <xdr:colOff>177800</xdr:colOff>
      <xdr:row>75</xdr:row>
      <xdr:rowOff>133185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885941"/>
          <a:ext cx="8890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96724</xdr:rowOff>
    </xdr:from>
    <xdr:to>
      <xdr:col>107</xdr:col>
      <xdr:colOff>50800</xdr:colOff>
      <xdr:row>75</xdr:row>
      <xdr:rowOff>27191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612574"/>
          <a:ext cx="889000" cy="27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112255</xdr:rowOff>
    </xdr:from>
    <xdr:to>
      <xdr:col>102</xdr:col>
      <xdr:colOff>114300</xdr:colOff>
      <xdr:row>73</xdr:row>
      <xdr:rowOff>96724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113755"/>
          <a:ext cx="889000" cy="49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94818</xdr:rowOff>
    </xdr:from>
    <xdr:to>
      <xdr:col>116</xdr:col>
      <xdr:colOff>114300</xdr:colOff>
      <xdr:row>75</xdr:row>
      <xdr:rowOff>24968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117695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82385</xdr:rowOff>
    </xdr:from>
    <xdr:to>
      <xdr:col>112</xdr:col>
      <xdr:colOff>38100</xdr:colOff>
      <xdr:row>76</xdr:row>
      <xdr:rowOff>12536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29062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1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147841</xdr:rowOff>
    </xdr:from>
    <xdr:to>
      <xdr:col>107</xdr:col>
      <xdr:colOff>101600</xdr:colOff>
      <xdr:row>75</xdr:row>
      <xdr:rowOff>77991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94518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45924</xdr:rowOff>
    </xdr:from>
    <xdr:to>
      <xdr:col>102</xdr:col>
      <xdr:colOff>165100</xdr:colOff>
      <xdr:row>73</xdr:row>
      <xdr:rowOff>147524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6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164051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33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61455</xdr:rowOff>
    </xdr:from>
    <xdr:to>
      <xdr:col>98</xdr:col>
      <xdr:colOff>38100</xdr:colOff>
      <xdr:row>70</xdr:row>
      <xdr:rowOff>163055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0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8132</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183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住民一人当たりの維持補修費は類似団体平均を上回りながら緩やかな上昇傾向にあり、当年度は普通建設事業費（うち更新整備）も増加している。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八ッ場ダム建設事業完了による普通建設事業費（うち新規整備）は令和元年度をピークに減少し、現在は突出して低い数値となっている。今後は当該事業により完成した施設等の維持補修・更新にかかる費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これら費用への対策として、積立金においては類似団体平均より高い予算を投入しているとこ</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ろ</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補助費等については、各一部事務組合及び協議会への負担が依然と多額であり、類似団体平均より高い傾向にある。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群馬県長野原町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5,240
5,102
133.85
5,978,584
5,528,211
399,608
3,208,214
4,045,579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128923</xdr:rowOff>
    </xdr:from>
    <xdr:to>
      <xdr:col>24</xdr:col>
      <xdr:colOff>63500</xdr:colOff>
      <xdr:row>35</xdr:row>
      <xdr:rowOff>26543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86773"/>
          <a:ext cx="838200" cy="2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26543</xdr:rowOff>
    </xdr:from>
    <xdr:to>
      <xdr:col>19</xdr:col>
      <xdr:colOff>177800</xdr:colOff>
      <xdr:row>35</xdr:row>
      <xdr:rowOff>81407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2729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81407</xdr:rowOff>
    </xdr:from>
    <xdr:to>
      <xdr:col>15</xdr:col>
      <xdr:colOff>50800</xdr:colOff>
      <xdr:row>35</xdr:row>
      <xdr:rowOff>137414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2157"/>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95776</xdr:rowOff>
    </xdr:from>
    <xdr:to>
      <xdr:col>10</xdr:col>
      <xdr:colOff>114300</xdr:colOff>
      <xdr:row>35</xdr:row>
      <xdr:rowOff>137414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96526"/>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78123</xdr:rowOff>
    </xdr:from>
    <xdr:to>
      <xdr:col>24</xdr:col>
      <xdr:colOff>114300</xdr:colOff>
      <xdr:row>34</xdr:row>
      <xdr:rowOff>8273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101000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147193</xdr:rowOff>
    </xdr:from>
    <xdr:to>
      <xdr:col>20</xdr:col>
      <xdr:colOff>38100</xdr:colOff>
      <xdr:row>35</xdr:row>
      <xdr:rowOff>77343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93870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5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30607</xdr:rowOff>
    </xdr:from>
    <xdr:to>
      <xdr:col>15</xdr:col>
      <xdr:colOff>101600</xdr:colOff>
      <xdr:row>35</xdr:row>
      <xdr:rowOff>132207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148734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86614</xdr:rowOff>
    </xdr:from>
    <xdr:to>
      <xdr:col>10</xdr:col>
      <xdr:colOff>165100</xdr:colOff>
      <xdr:row>36</xdr:row>
      <xdr:rowOff>16764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44976</xdr:rowOff>
    </xdr:from>
    <xdr:to>
      <xdr:col>6</xdr:col>
      <xdr:colOff>38100</xdr:colOff>
      <xdr:row>35</xdr:row>
      <xdr:rowOff>146576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163103</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117909</xdr:rowOff>
    </xdr:from>
    <xdr:to>
      <xdr:col>24</xdr:col>
      <xdr:colOff>63500</xdr:colOff>
      <xdr:row>57</xdr:row>
      <xdr:rowOff>122189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890559"/>
          <a:ext cx="838200" cy="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117909</xdr:rowOff>
    </xdr:from>
    <xdr:to>
      <xdr:col>19</xdr:col>
      <xdr:colOff>177800</xdr:colOff>
      <xdr:row>58</xdr:row>
      <xdr:rowOff>79787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90559"/>
          <a:ext cx="889000" cy="13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51699</xdr:rowOff>
    </xdr:from>
    <xdr:to>
      <xdr:col>15</xdr:col>
      <xdr:colOff>50800</xdr:colOff>
      <xdr:row>58</xdr:row>
      <xdr:rowOff>79787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24349"/>
          <a:ext cx="889000" cy="19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51699</xdr:rowOff>
    </xdr:from>
    <xdr:to>
      <xdr:col>10</xdr:col>
      <xdr:colOff>114300</xdr:colOff>
      <xdr:row>57</xdr:row>
      <xdr:rowOff>52325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24349"/>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71389</xdr:rowOff>
    </xdr:from>
    <xdr:to>
      <xdr:col>24</xdr:col>
      <xdr:colOff>114300</xdr:colOff>
      <xdr:row>58</xdr:row>
      <xdr:rowOff>1539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94266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67109</xdr:rowOff>
    </xdr:from>
    <xdr:to>
      <xdr:col>20</xdr:col>
      <xdr:colOff>38100</xdr:colOff>
      <xdr:row>57</xdr:row>
      <xdr:rowOff>168709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1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28987</xdr:rowOff>
    </xdr:from>
    <xdr:to>
      <xdr:col>15</xdr:col>
      <xdr:colOff>101600</xdr:colOff>
      <xdr:row>58</xdr:row>
      <xdr:rowOff>130587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121714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6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899</xdr:rowOff>
    </xdr:from>
    <xdr:to>
      <xdr:col>10</xdr:col>
      <xdr:colOff>165100</xdr:colOff>
      <xdr:row>57</xdr:row>
      <xdr:rowOff>102499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119026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4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1525</xdr:rowOff>
    </xdr:from>
    <xdr:to>
      <xdr:col>6</xdr:col>
      <xdr:colOff>38100</xdr:colOff>
      <xdr:row>57</xdr:row>
      <xdr:rowOff>103125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119652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54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13574</xdr:rowOff>
    </xdr:from>
    <xdr:to>
      <xdr:col>24</xdr:col>
      <xdr:colOff>63500</xdr:colOff>
      <xdr:row>78</xdr:row>
      <xdr:rowOff>122738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86674"/>
          <a:ext cx="838200" cy="10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76850</xdr:rowOff>
    </xdr:from>
    <xdr:to>
      <xdr:col>19</xdr:col>
      <xdr:colOff>177800</xdr:colOff>
      <xdr:row>78</xdr:row>
      <xdr:rowOff>122738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449950"/>
          <a:ext cx="889000" cy="4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76850</xdr:rowOff>
    </xdr:from>
    <xdr:to>
      <xdr:col>15</xdr:col>
      <xdr:colOff>50800</xdr:colOff>
      <xdr:row>78</xdr:row>
      <xdr:rowOff>129025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49950"/>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129025</xdr:rowOff>
    </xdr:from>
    <xdr:to>
      <xdr:col>10</xdr:col>
      <xdr:colOff>114300</xdr:colOff>
      <xdr:row>78</xdr:row>
      <xdr:rowOff>170290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502125"/>
          <a:ext cx="889000" cy="4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134224</xdr:rowOff>
    </xdr:from>
    <xdr:to>
      <xdr:col>24</xdr:col>
      <xdr:colOff>114300</xdr:colOff>
      <xdr:row>78</xdr:row>
      <xdr:rowOff>64374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3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49151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5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71938</xdr:rowOff>
    </xdr:from>
    <xdr:to>
      <xdr:col>20</xdr:col>
      <xdr:colOff>38100</xdr:colOff>
      <xdr:row>79</xdr:row>
      <xdr:rowOff>2088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164665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5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26050</xdr:rowOff>
    </xdr:from>
    <xdr:to>
      <xdr:col>15</xdr:col>
      <xdr:colOff>101600</xdr:colOff>
      <xdr:row>78</xdr:row>
      <xdr:rowOff>127650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118777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9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78225</xdr:rowOff>
    </xdr:from>
    <xdr:to>
      <xdr:col>10</xdr:col>
      <xdr:colOff>165100</xdr:colOff>
      <xdr:row>79</xdr:row>
      <xdr:rowOff>8375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170952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4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119490</xdr:rowOff>
    </xdr:from>
    <xdr:to>
      <xdr:col>6</xdr:col>
      <xdr:colOff>38100</xdr:colOff>
      <xdr:row>79</xdr:row>
      <xdr:rowOff>49640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40767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8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77560</xdr:rowOff>
    </xdr:from>
    <xdr:to>
      <xdr:col>24</xdr:col>
      <xdr:colOff>63500</xdr:colOff>
      <xdr:row>98</xdr:row>
      <xdr:rowOff>79194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9660"/>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72813</xdr:rowOff>
    </xdr:from>
    <xdr:to>
      <xdr:col>19</xdr:col>
      <xdr:colOff>177800</xdr:colOff>
      <xdr:row>98</xdr:row>
      <xdr:rowOff>79194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74913"/>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72813</xdr:rowOff>
    </xdr:from>
    <xdr:to>
      <xdr:col>15</xdr:col>
      <xdr:colOff>50800</xdr:colOff>
      <xdr:row>98</xdr:row>
      <xdr:rowOff>81984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4913"/>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70692</xdr:rowOff>
    </xdr:from>
    <xdr:to>
      <xdr:col>10</xdr:col>
      <xdr:colOff>114300</xdr:colOff>
      <xdr:row>98</xdr:row>
      <xdr:rowOff>81984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72792"/>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26760</xdr:rowOff>
    </xdr:from>
    <xdr:to>
      <xdr:col>24</xdr:col>
      <xdr:colOff>114300</xdr:colOff>
      <xdr:row>98</xdr:row>
      <xdr:rowOff>128360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157587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28394</xdr:rowOff>
    </xdr:from>
    <xdr:to>
      <xdr:col>20</xdr:col>
      <xdr:colOff>38100</xdr:colOff>
      <xdr:row>98</xdr:row>
      <xdr:rowOff>129994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146521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22013</xdr:rowOff>
    </xdr:from>
    <xdr:to>
      <xdr:col>15</xdr:col>
      <xdr:colOff>101600</xdr:colOff>
      <xdr:row>98</xdr:row>
      <xdr:rowOff>123613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140140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9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31184</xdr:rowOff>
    </xdr:from>
    <xdr:to>
      <xdr:col>10</xdr:col>
      <xdr:colOff>165100</xdr:colOff>
      <xdr:row>98</xdr:row>
      <xdr:rowOff>132784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149311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0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19892</xdr:rowOff>
    </xdr:from>
    <xdr:to>
      <xdr:col>6</xdr:col>
      <xdr:colOff>38100</xdr:colOff>
      <xdr:row>98</xdr:row>
      <xdr:rowOff>121492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138019</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9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24657</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39757"/>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24485</xdr:rowOff>
    </xdr:from>
    <xdr:to>
      <xdr:col>50</xdr:col>
      <xdr:colOff>114300</xdr:colOff>
      <xdr:row>38</xdr:row>
      <xdr:rowOff>24657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39585"/>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24485</xdr:rowOff>
    </xdr:from>
    <xdr:to>
      <xdr:col>45</xdr:col>
      <xdr:colOff>177800</xdr:colOff>
      <xdr:row>38</xdr:row>
      <xdr:rowOff>24485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39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24485</xdr:rowOff>
    </xdr:from>
    <xdr:to>
      <xdr:col>41</xdr:col>
      <xdr:colOff>50800</xdr:colOff>
      <xdr:row>38</xdr:row>
      <xdr:rowOff>24543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39585"/>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145307</xdr:rowOff>
    </xdr:from>
    <xdr:to>
      <xdr:col>50</xdr:col>
      <xdr:colOff>165100</xdr:colOff>
      <xdr:row>38</xdr:row>
      <xdr:rowOff>75457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66584</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58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145136</xdr:rowOff>
    </xdr:from>
    <xdr:to>
      <xdr:col>46</xdr:col>
      <xdr:colOff>38100</xdr:colOff>
      <xdr:row>38</xdr:row>
      <xdr:rowOff>75285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66412</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581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145136</xdr:rowOff>
    </xdr:from>
    <xdr:to>
      <xdr:col>41</xdr:col>
      <xdr:colOff>101600</xdr:colOff>
      <xdr:row>38</xdr:row>
      <xdr:rowOff>75285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66412</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581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145193</xdr:rowOff>
    </xdr:from>
    <xdr:to>
      <xdr:col>36</xdr:col>
      <xdr:colOff>165100</xdr:colOff>
      <xdr:row>38</xdr:row>
      <xdr:rowOff>75343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66470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581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60664</xdr:rowOff>
    </xdr:from>
    <xdr:to>
      <xdr:col>55</xdr:col>
      <xdr:colOff>0</xdr:colOff>
      <xdr:row>57</xdr:row>
      <xdr:rowOff>99778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33314"/>
          <a:ext cx="838200" cy="3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89340</xdr:rowOff>
    </xdr:from>
    <xdr:to>
      <xdr:col>50</xdr:col>
      <xdr:colOff>114300</xdr:colOff>
      <xdr:row>57</xdr:row>
      <xdr:rowOff>60664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19090"/>
          <a:ext cx="889000" cy="3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48173</xdr:rowOff>
    </xdr:from>
    <xdr:to>
      <xdr:col>45</xdr:col>
      <xdr:colOff>177800</xdr:colOff>
      <xdr:row>55</xdr:row>
      <xdr:rowOff>89340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306473"/>
          <a:ext cx="889000" cy="2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130949</xdr:rowOff>
    </xdr:from>
    <xdr:to>
      <xdr:col>41</xdr:col>
      <xdr:colOff>50800</xdr:colOff>
      <xdr:row>54</xdr:row>
      <xdr:rowOff>48173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046349"/>
          <a:ext cx="889000" cy="26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48978</xdr:rowOff>
    </xdr:from>
    <xdr:to>
      <xdr:col>55</xdr:col>
      <xdr:colOff>50800</xdr:colOff>
      <xdr:row>57</xdr:row>
      <xdr:rowOff>150578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27405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9864</xdr:rowOff>
    </xdr:from>
    <xdr:to>
      <xdr:col>50</xdr:col>
      <xdr:colOff>165100</xdr:colOff>
      <xdr:row>57</xdr:row>
      <xdr:rowOff>111464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8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127991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5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38540</xdr:rowOff>
    </xdr:from>
    <xdr:to>
      <xdr:col>46</xdr:col>
      <xdr:colOff>38100</xdr:colOff>
      <xdr:row>55</xdr:row>
      <xdr:rowOff>140140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156667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2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168823</xdr:rowOff>
    </xdr:from>
    <xdr:to>
      <xdr:col>41</xdr:col>
      <xdr:colOff>101600</xdr:colOff>
      <xdr:row>54</xdr:row>
      <xdr:rowOff>98973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115500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3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80149</xdr:rowOff>
    </xdr:from>
    <xdr:to>
      <xdr:col>36</xdr:col>
      <xdr:colOff>165100</xdr:colOff>
      <xdr:row>53</xdr:row>
      <xdr:rowOff>10299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26826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77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170275</xdr:rowOff>
    </xdr:from>
    <xdr:to>
      <xdr:col>54</xdr:col>
      <xdr:colOff>189865</xdr:colOff>
      <xdr:row>79</xdr:row>
      <xdr:rowOff>42045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857575"/>
          <a:ext cx="1270" cy="72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45872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9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42045</xdr:rowOff>
    </xdr:from>
    <xdr:to>
      <xdr:col>55</xdr:col>
      <xdr:colOff>88900</xdr:colOff>
      <xdr:row>79</xdr:row>
      <xdr:rowOff>42045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116952</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63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170275</xdr:rowOff>
    </xdr:from>
    <xdr:to>
      <xdr:col>55</xdr:col>
      <xdr:colOff>88900</xdr:colOff>
      <xdr:row>74</xdr:row>
      <xdr:rowOff>170275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85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170262</xdr:rowOff>
    </xdr:from>
    <xdr:to>
      <xdr:col>55</xdr:col>
      <xdr:colOff>0</xdr:colOff>
      <xdr:row>79</xdr:row>
      <xdr:rowOff>23158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3362"/>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106007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0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83130</xdr:rowOff>
    </xdr:from>
    <xdr:to>
      <xdr:col>55</xdr:col>
      <xdr:colOff>50800</xdr:colOff>
      <xdr:row>79</xdr:row>
      <xdr:rowOff>13280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170262</xdr:rowOff>
    </xdr:from>
    <xdr:to>
      <xdr:col>50</xdr:col>
      <xdr:colOff>114300</xdr:colOff>
      <xdr:row>79</xdr:row>
      <xdr:rowOff>15131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43362"/>
          <a:ext cx="889000" cy="1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77943</xdr:rowOff>
    </xdr:from>
    <xdr:to>
      <xdr:col>50</xdr:col>
      <xdr:colOff>165100</xdr:colOff>
      <xdr:row>79</xdr:row>
      <xdr:rowOff>8093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24620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161480</xdr:rowOff>
    </xdr:from>
    <xdr:to>
      <xdr:col>45</xdr:col>
      <xdr:colOff>177800</xdr:colOff>
      <xdr:row>79</xdr:row>
      <xdr:rowOff>15131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191680"/>
          <a:ext cx="889000" cy="36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88029</xdr:rowOff>
    </xdr:from>
    <xdr:to>
      <xdr:col>46</xdr:col>
      <xdr:colOff>38100</xdr:colOff>
      <xdr:row>79</xdr:row>
      <xdr:rowOff>18179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6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34706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115691</xdr:rowOff>
    </xdr:from>
    <xdr:to>
      <xdr:col>41</xdr:col>
      <xdr:colOff>50800</xdr:colOff>
      <xdr:row>76</xdr:row>
      <xdr:rowOff>161480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288641"/>
          <a:ext cx="889000" cy="90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89601</xdr:rowOff>
    </xdr:from>
    <xdr:to>
      <xdr:col>41</xdr:col>
      <xdr:colOff>101600</xdr:colOff>
      <xdr:row>79</xdr:row>
      <xdr:rowOff>19751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6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10878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5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96180</xdr:rowOff>
    </xdr:from>
    <xdr:to>
      <xdr:col>36</xdr:col>
      <xdr:colOff>165100</xdr:colOff>
      <xdr:row>79</xdr:row>
      <xdr:rowOff>26330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17457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143808</xdr:rowOff>
    </xdr:from>
    <xdr:to>
      <xdr:col>55</xdr:col>
      <xdr:colOff>50800</xdr:colOff>
      <xdr:row>79</xdr:row>
      <xdr:rowOff>73958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61557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119462</xdr:rowOff>
    </xdr:from>
    <xdr:to>
      <xdr:col>50</xdr:col>
      <xdr:colOff>165100</xdr:colOff>
      <xdr:row>79</xdr:row>
      <xdr:rowOff>49612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40739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135781</xdr:rowOff>
    </xdr:from>
    <xdr:to>
      <xdr:col>46</xdr:col>
      <xdr:colOff>38100</xdr:colOff>
      <xdr:row>79</xdr:row>
      <xdr:rowOff>65931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57058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60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110680</xdr:rowOff>
    </xdr:from>
    <xdr:to>
      <xdr:col>41</xdr:col>
      <xdr:colOff>101600</xdr:colOff>
      <xdr:row>77</xdr:row>
      <xdr:rowOff>40830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57357</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91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64891</xdr:rowOff>
    </xdr:from>
    <xdr:to>
      <xdr:col>36</xdr:col>
      <xdr:colOff>165100</xdr:colOff>
      <xdr:row>71</xdr:row>
      <xdr:rowOff>166491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2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11568</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201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16035</xdr:rowOff>
    </xdr:from>
    <xdr:to>
      <xdr:col>54</xdr:col>
      <xdr:colOff>189865</xdr:colOff>
      <xdr:row>99</xdr:row>
      <xdr:rowOff>38064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6132335"/>
          <a:ext cx="1270" cy="87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41891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38064</xdr:rowOff>
    </xdr:from>
    <xdr:to>
      <xdr:col>55</xdr:col>
      <xdr:colOff>88900</xdr:colOff>
      <xdr:row>99</xdr:row>
      <xdr:rowOff>38064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134162</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9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16035</xdr:rowOff>
    </xdr:from>
    <xdr:to>
      <xdr:col>55</xdr:col>
      <xdr:colOff>88900</xdr:colOff>
      <xdr:row>94</xdr:row>
      <xdr:rowOff>16035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1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162103</xdr:rowOff>
    </xdr:from>
    <xdr:to>
      <xdr:col>55</xdr:col>
      <xdr:colOff>0</xdr:colOff>
      <xdr:row>98</xdr:row>
      <xdr:rowOff>23447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92753"/>
          <a:ext cx="838200" cy="3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127854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58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104977</xdr:rowOff>
    </xdr:from>
    <xdr:to>
      <xdr:col>55</xdr:col>
      <xdr:colOff>50800</xdr:colOff>
      <xdr:row>98</xdr:row>
      <xdr:rowOff>35127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3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70588</xdr:rowOff>
    </xdr:from>
    <xdr:to>
      <xdr:col>50</xdr:col>
      <xdr:colOff>114300</xdr:colOff>
      <xdr:row>98</xdr:row>
      <xdr:rowOff>23447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01238"/>
          <a:ext cx="889000" cy="12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123278</xdr:rowOff>
    </xdr:from>
    <xdr:to>
      <xdr:col>50</xdr:col>
      <xdr:colOff>165100</xdr:colOff>
      <xdr:row>98</xdr:row>
      <xdr:rowOff>53428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5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69955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34646</xdr:rowOff>
    </xdr:from>
    <xdr:to>
      <xdr:col>45</xdr:col>
      <xdr:colOff>177800</xdr:colOff>
      <xdr:row>97</xdr:row>
      <xdr:rowOff>70588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65296"/>
          <a:ext cx="889000" cy="3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120689</xdr:rowOff>
    </xdr:from>
    <xdr:to>
      <xdr:col>46</xdr:col>
      <xdr:colOff>38100</xdr:colOff>
      <xdr:row>98</xdr:row>
      <xdr:rowOff>50839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75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41966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92419</xdr:rowOff>
    </xdr:from>
    <xdr:to>
      <xdr:col>41</xdr:col>
      <xdr:colOff>50800</xdr:colOff>
      <xdr:row>97</xdr:row>
      <xdr:rowOff>34646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5522919"/>
          <a:ext cx="889000" cy="114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135153</xdr:rowOff>
    </xdr:from>
    <xdr:to>
      <xdr:col>41</xdr:col>
      <xdr:colOff>101600</xdr:colOff>
      <xdr:row>98</xdr:row>
      <xdr:rowOff>65303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8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92356</xdr:rowOff>
    </xdr:from>
    <xdr:to>
      <xdr:col>36</xdr:col>
      <xdr:colOff>165100</xdr:colOff>
      <xdr:row>98</xdr:row>
      <xdr:rowOff>22506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13633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8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111303</xdr:rowOff>
    </xdr:from>
    <xdr:to>
      <xdr:col>55</xdr:col>
      <xdr:colOff>50800</xdr:colOff>
      <xdr:row>98</xdr:row>
      <xdr:rowOff>41453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89730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144097</xdr:rowOff>
    </xdr:from>
    <xdr:to>
      <xdr:col>50</xdr:col>
      <xdr:colOff>165100</xdr:colOff>
      <xdr:row>98</xdr:row>
      <xdr:rowOff>74247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65374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19788</xdr:rowOff>
    </xdr:from>
    <xdr:to>
      <xdr:col>46</xdr:col>
      <xdr:colOff>38100</xdr:colOff>
      <xdr:row>97</xdr:row>
      <xdr:rowOff>121388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137915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4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155296</xdr:rowOff>
    </xdr:from>
    <xdr:to>
      <xdr:col>41</xdr:col>
      <xdr:colOff>101600</xdr:colOff>
      <xdr:row>97</xdr:row>
      <xdr:rowOff>85446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1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101973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38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41619</xdr:rowOff>
    </xdr:from>
    <xdr:to>
      <xdr:col>36</xdr:col>
      <xdr:colOff>165100</xdr:colOff>
      <xdr:row>90</xdr:row>
      <xdr:rowOff>143219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47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159746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2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139863</xdr:rowOff>
    </xdr:from>
    <xdr:to>
      <xdr:col>85</xdr:col>
      <xdr:colOff>127000</xdr:colOff>
      <xdr:row>38</xdr:row>
      <xdr:rowOff>9969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83513"/>
          <a:ext cx="838200" cy="4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9969</xdr:rowOff>
    </xdr:from>
    <xdr:to>
      <xdr:col>81</xdr:col>
      <xdr:colOff>50800</xdr:colOff>
      <xdr:row>38</xdr:row>
      <xdr:rowOff>71675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25069"/>
          <a:ext cx="8890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112497</xdr:rowOff>
    </xdr:from>
    <xdr:to>
      <xdr:col>76</xdr:col>
      <xdr:colOff>114300</xdr:colOff>
      <xdr:row>38</xdr:row>
      <xdr:rowOff>71675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770347"/>
          <a:ext cx="8890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25302</xdr:rowOff>
    </xdr:from>
    <xdr:to>
      <xdr:col>71</xdr:col>
      <xdr:colOff>177800</xdr:colOff>
      <xdr:row>33</xdr:row>
      <xdr:rowOff>112497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683152"/>
          <a:ext cx="8890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89063</xdr:rowOff>
    </xdr:from>
    <xdr:to>
      <xdr:col>85</xdr:col>
      <xdr:colOff>177800</xdr:colOff>
      <xdr:row>38</xdr:row>
      <xdr:rowOff>19213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67490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130620</xdr:rowOff>
    </xdr:from>
    <xdr:to>
      <xdr:col>81</xdr:col>
      <xdr:colOff>101600</xdr:colOff>
      <xdr:row>38</xdr:row>
      <xdr:rowOff>60770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51896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20875</xdr:rowOff>
    </xdr:from>
    <xdr:to>
      <xdr:col>76</xdr:col>
      <xdr:colOff>165100</xdr:colOff>
      <xdr:row>38</xdr:row>
      <xdr:rowOff>122475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61697</xdr:rowOff>
    </xdr:from>
    <xdr:to>
      <xdr:col>72</xdr:col>
      <xdr:colOff>38100</xdr:colOff>
      <xdr:row>33</xdr:row>
      <xdr:rowOff>163297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7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8374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49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145952</xdr:rowOff>
    </xdr:from>
    <xdr:to>
      <xdr:col>67</xdr:col>
      <xdr:colOff>101600</xdr:colOff>
      <xdr:row>33</xdr:row>
      <xdr:rowOff>76102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6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92629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4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3390</xdr:rowOff>
    </xdr:from>
    <xdr:to>
      <xdr:col>85</xdr:col>
      <xdr:colOff>127000</xdr:colOff>
      <xdr:row>56</xdr:row>
      <xdr:rowOff>122738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33140"/>
          <a:ext cx="838200" cy="2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114093</xdr:rowOff>
    </xdr:from>
    <xdr:to>
      <xdr:col>81</xdr:col>
      <xdr:colOff>50800</xdr:colOff>
      <xdr:row>56</xdr:row>
      <xdr:rowOff>122738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43843"/>
          <a:ext cx="889000" cy="18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8282</xdr:rowOff>
    </xdr:from>
    <xdr:to>
      <xdr:col>76</xdr:col>
      <xdr:colOff>114300</xdr:colOff>
      <xdr:row>55</xdr:row>
      <xdr:rowOff>114093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266582"/>
          <a:ext cx="889000" cy="27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134549</xdr:rowOff>
    </xdr:from>
    <xdr:to>
      <xdr:col>71</xdr:col>
      <xdr:colOff>177800</xdr:colOff>
      <xdr:row>54</xdr:row>
      <xdr:rowOff>8282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8535599"/>
          <a:ext cx="889000" cy="7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124040</xdr:rowOff>
    </xdr:from>
    <xdr:to>
      <xdr:col>85</xdr:col>
      <xdr:colOff>177800</xdr:colOff>
      <xdr:row>55</xdr:row>
      <xdr:rowOff>54190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146917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3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71938</xdr:rowOff>
    </xdr:from>
    <xdr:to>
      <xdr:col>81</xdr:col>
      <xdr:colOff>101600</xdr:colOff>
      <xdr:row>57</xdr:row>
      <xdr:rowOff>2088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18615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44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63293</xdr:rowOff>
    </xdr:from>
    <xdr:to>
      <xdr:col>76</xdr:col>
      <xdr:colOff>165100</xdr:colOff>
      <xdr:row>55</xdr:row>
      <xdr:rowOff>164893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9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9970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26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128932</xdr:rowOff>
    </xdr:from>
    <xdr:to>
      <xdr:col>72</xdr:col>
      <xdr:colOff>38100</xdr:colOff>
      <xdr:row>54</xdr:row>
      <xdr:rowOff>59082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21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75609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899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83749</xdr:rowOff>
    </xdr:from>
    <xdr:to>
      <xdr:col>67</xdr:col>
      <xdr:colOff>101600</xdr:colOff>
      <xdr:row>50</xdr:row>
      <xdr:rowOff>13899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84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30426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82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151674</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4774"/>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27991</xdr:rowOff>
    </xdr:from>
    <xdr:to>
      <xdr:col>76</xdr:col>
      <xdr:colOff>114300</xdr:colOff>
      <xdr:row>78</xdr:row>
      <xdr:rowOff>151674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886741"/>
          <a:ext cx="889000" cy="63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27991</xdr:rowOff>
    </xdr:from>
    <xdr:to>
      <xdr:col>71</xdr:col>
      <xdr:colOff>177800</xdr:colOff>
      <xdr:row>78</xdr:row>
      <xdr:rowOff>73134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886741"/>
          <a:ext cx="889000" cy="5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2982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100874</xdr:rowOff>
    </xdr:from>
    <xdr:to>
      <xdr:col>76</xdr:col>
      <xdr:colOff>165100</xdr:colOff>
      <xdr:row>79</xdr:row>
      <xdr:rowOff>31024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47551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148641</xdr:rowOff>
    </xdr:from>
    <xdr:to>
      <xdr:col>72</xdr:col>
      <xdr:colOff>38100</xdr:colOff>
      <xdr:row>75</xdr:row>
      <xdr:rowOff>78791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8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95318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26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22334</xdr:rowOff>
    </xdr:from>
    <xdr:to>
      <xdr:col>67</xdr:col>
      <xdr:colOff>101600</xdr:colOff>
      <xdr:row>78</xdr:row>
      <xdr:rowOff>123934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140461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48507</xdr:rowOff>
    </xdr:from>
    <xdr:to>
      <xdr:col>85</xdr:col>
      <xdr:colOff>127000</xdr:colOff>
      <xdr:row>97</xdr:row>
      <xdr:rowOff>52203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79157"/>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48507</xdr:rowOff>
    </xdr:from>
    <xdr:to>
      <xdr:col>81</xdr:col>
      <xdr:colOff>50800</xdr:colOff>
      <xdr:row>97</xdr:row>
      <xdr:rowOff>75642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79157"/>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75642</xdr:rowOff>
    </xdr:from>
    <xdr:to>
      <xdr:col>76</xdr:col>
      <xdr:colOff>114300</xdr:colOff>
      <xdr:row>97</xdr:row>
      <xdr:rowOff>95641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06292"/>
          <a:ext cx="889000" cy="1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95641</xdr:rowOff>
    </xdr:from>
    <xdr:to>
      <xdr:col>71</xdr:col>
      <xdr:colOff>177800</xdr:colOff>
      <xdr:row>97</xdr:row>
      <xdr:rowOff>118349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26291"/>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1403</xdr:rowOff>
    </xdr:from>
    <xdr:to>
      <xdr:col>85</xdr:col>
      <xdr:colOff>177800</xdr:colOff>
      <xdr:row>97</xdr:row>
      <xdr:rowOff>103003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151280</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169157</xdr:rowOff>
    </xdr:from>
    <xdr:to>
      <xdr:col>81</xdr:col>
      <xdr:colOff>101600</xdr:colOff>
      <xdr:row>97</xdr:row>
      <xdr:rowOff>99307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115834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0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24842</xdr:rowOff>
    </xdr:from>
    <xdr:to>
      <xdr:col>76</xdr:col>
      <xdr:colOff>165100</xdr:colOff>
      <xdr:row>97</xdr:row>
      <xdr:rowOff>126442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117569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44841</xdr:rowOff>
    </xdr:from>
    <xdr:to>
      <xdr:col>72</xdr:col>
      <xdr:colOff>38100</xdr:colOff>
      <xdr:row>97</xdr:row>
      <xdr:rowOff>146441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7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162968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67549</xdr:rowOff>
    </xdr:from>
    <xdr:to>
      <xdr:col>67</xdr:col>
      <xdr:colOff>101600</xdr:colOff>
      <xdr:row>97</xdr:row>
      <xdr:rowOff>169149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160276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9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農林水産業費、商工費、土木費については、八ッ場ダム関連事業完了をピークに減少し、概ね類似団体平均付近で横ばいとなっている。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一方議会費は増加傾向となっているが、当年度は議員報酬の増額改正により類似団体より大きく上回っている。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なお民生費については、こども園関連経費が教育費へ計上されていることから、比較的民生費が少なくなり、教育費が多く算出される要因となっている。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また当年度は統合学校整備事業の影響により、教育費が類似団体より大きく上回った。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財政調整基金残高については約</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万円減額となり、標準財政規模に占める割合は</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％減少した。今後も当該基金は一定額を確保するよう努めたい。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実質収支については昨年度比で改善が見られたが、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以上の状況が続いており、引き続き精度を高めていく必要がある。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なお、実質収支は</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％の赤字となっている。物価高騰が続く中、安定的財政運営へ向けた自主財源の確保に努め、経常支出の適正化を図りたい。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群馬県長野原町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全会計において黒字を確保しており、資金不足は現在のところ生じておらず、連結赤字比率についても該当がない。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比率については概ね横ばいだが、一般会計が例年と比べて若干低い比率となった。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引き続き、実質収支が黒字を維持できるよう財政健全化に努めたい。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248_&#38263;&#37326;&#21407;&#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248_&#38263;&#37326;&#2140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X53">
            <v>47.5</v>
          </cell>
          <cell r="CF53">
            <v>49.7</v>
          </cell>
          <cell r="CN53">
            <v>52.3</v>
          </cell>
          <cell r="CV53">
            <v>54.5</v>
          </cell>
        </row>
        <row r="55">
          <cell r="AN55" t="str">
            <v>類似団体内平均値</v>
          </cell>
          <cell r="BX55">
            <v>3.4</v>
          </cell>
          <cell r="CF55">
            <v>0</v>
          </cell>
          <cell r="CN55">
            <v>0</v>
          </cell>
          <cell r="CV55">
            <v>0</v>
          </cell>
        </row>
        <row r="57">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9.6999999999999993</v>
          </cell>
          <cell r="BX75">
            <v>10.1</v>
          </cell>
          <cell r="CF75">
            <v>10.3</v>
          </cell>
          <cell r="CN75">
            <v>10.6</v>
          </cell>
          <cell r="CV75">
            <v>10.7</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5978584</v>
      </c>
      <c r="BO4" s="449"/>
      <c r="BP4" s="449"/>
      <c r="BQ4" s="449"/>
      <c r="BR4" s="449"/>
      <c r="BS4" s="449"/>
      <c r="BT4" s="449"/>
      <c r="BU4" s="450"/>
      <c r="BV4" s="448">
        <v>5606792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12.5</v>
      </c>
      <c r="CU4" s="589"/>
      <c r="CV4" s="589"/>
      <c r="CW4" s="589"/>
      <c r="CX4" s="589"/>
      <c r="CY4" s="589"/>
      <c r="CZ4" s="589"/>
      <c r="DA4" s="590"/>
      <c r="DB4" s="588">
        <v>14.3</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5528211</v>
      </c>
      <c r="BO5" s="420"/>
      <c r="BP5" s="420"/>
      <c r="BQ5" s="420"/>
      <c r="BR5" s="420"/>
      <c r="BS5" s="420"/>
      <c r="BT5" s="420"/>
      <c r="BU5" s="421"/>
      <c r="BV5" s="419">
        <v>5105725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82.2</v>
      </c>
      <c r="CU5" s="417"/>
      <c r="CV5" s="417"/>
      <c r="CW5" s="417"/>
      <c r="CX5" s="417"/>
      <c r="CY5" s="417"/>
      <c r="CZ5" s="417"/>
      <c r="DA5" s="418"/>
      <c r="DB5" s="416">
        <v>78.7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450373</v>
      </c>
      <c r="BO6" s="420"/>
      <c r="BP6" s="420"/>
      <c r="BQ6" s="420"/>
      <c r="BR6" s="420"/>
      <c r="BS6" s="420"/>
      <c r="BT6" s="420"/>
      <c r="BU6" s="421"/>
      <c r="BV6" s="419">
        <v>501067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82.6</v>
      </c>
      <c r="CU6" s="563"/>
      <c r="CV6" s="563"/>
      <c r="CW6" s="563"/>
      <c r="CX6" s="563"/>
      <c r="CY6" s="563"/>
      <c r="CZ6" s="563"/>
      <c r="DA6" s="564"/>
      <c r="DB6" s="562">
        <v>79.5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50765</v>
      </c>
      <c r="BO7" s="420"/>
      <c r="BP7" s="420"/>
      <c r="BQ7" s="420"/>
      <c r="BR7" s="420"/>
      <c r="BS7" s="420"/>
      <c r="BT7" s="420"/>
      <c r="BU7" s="421"/>
      <c r="BV7" s="419">
        <v>49999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3208214</v>
      </c>
      <c r="CU7" s="420"/>
      <c r="CV7" s="420"/>
      <c r="CW7" s="420"/>
      <c r="CX7" s="420"/>
      <c r="CY7" s="420"/>
      <c r="CZ7" s="420"/>
      <c r="DA7" s="421"/>
      <c r="DB7" s="419">
        <v>3163866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399608</v>
      </c>
      <c r="BO8" s="420"/>
      <c r="BP8" s="420"/>
      <c r="BQ8" s="420"/>
      <c r="BR8" s="420"/>
      <c r="BS8" s="420"/>
      <c r="BT8" s="420"/>
      <c r="BU8" s="421"/>
      <c r="BV8" s="419">
        <v>451068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0.48</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5095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-51460</v>
      </c>
      <c r="BO9" s="420"/>
      <c r="BP9" s="420"/>
      <c r="BQ9" s="420"/>
      <c r="BR9" s="420"/>
      <c r="BS9" s="420"/>
      <c r="BT9" s="420"/>
      <c r="BU9" s="421"/>
      <c r="BV9" s="419">
        <v>52831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9.8000000000000007</v>
      </c>
      <c r="CU9" s="417"/>
      <c r="CV9" s="417"/>
      <c r="CW9" s="417"/>
      <c r="CX9" s="417"/>
      <c r="CY9" s="417"/>
      <c r="CZ9" s="417"/>
      <c r="DA9" s="418"/>
      <c r="DB9" s="416">
        <v>10.9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5536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225437</v>
      </c>
      <c r="BO10" s="420"/>
      <c r="BP10" s="420"/>
      <c r="BQ10" s="420"/>
      <c r="BR10" s="420"/>
      <c r="BS10" s="420"/>
      <c r="BT10" s="420"/>
      <c r="BU10" s="421"/>
      <c r="BV10" s="419">
        <v>202621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5240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227853</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5102</v>
      </c>
      <c r="S13" s="507"/>
      <c r="T13" s="507"/>
      <c r="U13" s="507"/>
      <c r="V13" s="508"/>
      <c r="W13" s="509" t="s">
        <v>131</v>
      </c>
      <c r="X13" s="405"/>
      <c r="Y13" s="405"/>
      <c r="Z13" s="405"/>
      <c r="AA13" s="405"/>
      <c r="AB13" s="406"/>
      <c r="AC13" s="372">
        <v>446</v>
      </c>
      <c r="AD13" s="373"/>
      <c r="AE13" s="373"/>
      <c r="AF13" s="373"/>
      <c r="AG13" s="374"/>
      <c r="AH13" s="372">
        <v>424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-53876</v>
      </c>
      <c r="BO13" s="420"/>
      <c r="BP13" s="420"/>
      <c r="BQ13" s="420"/>
      <c r="BR13" s="420"/>
      <c r="BS13" s="420"/>
      <c r="BT13" s="420"/>
      <c r="BU13" s="421"/>
      <c r="BV13" s="419">
        <v>255452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10.7</v>
      </c>
      <c r="CU13" s="417"/>
      <c r="CV13" s="417"/>
      <c r="CW13" s="417"/>
      <c r="CX13" s="417"/>
      <c r="CY13" s="417"/>
      <c r="CZ13" s="417"/>
      <c r="DA13" s="418"/>
      <c r="DB13" s="416">
        <v>10.6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5326</v>
      </c>
      <c r="S14" s="507"/>
      <c r="T14" s="507"/>
      <c r="U14" s="507"/>
      <c r="V14" s="508"/>
      <c r="W14" s="510"/>
      <c r="X14" s="408"/>
      <c r="Y14" s="408"/>
      <c r="Z14" s="408"/>
      <c r="AA14" s="408"/>
      <c r="AB14" s="409"/>
      <c r="AC14" s="499">
        <v>16.600000000000001</v>
      </c>
      <c r="AD14" s="500"/>
      <c r="AE14" s="500"/>
      <c r="AF14" s="500"/>
      <c r="AG14" s="501"/>
      <c r="AH14" s="499">
        <v>14.4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5189</v>
      </c>
      <c r="S15" s="507"/>
      <c r="T15" s="507"/>
      <c r="U15" s="507"/>
      <c r="V15" s="508"/>
      <c r="W15" s="509" t="s">
        <v>137</v>
      </c>
      <c r="X15" s="405"/>
      <c r="Y15" s="405"/>
      <c r="Z15" s="405"/>
      <c r="AA15" s="405"/>
      <c r="AB15" s="406"/>
      <c r="AC15" s="372">
        <v>368</v>
      </c>
      <c r="AD15" s="373"/>
      <c r="AE15" s="373"/>
      <c r="AF15" s="373"/>
      <c r="AG15" s="374"/>
      <c r="AH15" s="372">
        <v>564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1463453</v>
      </c>
      <c r="BO15" s="449"/>
      <c r="BP15" s="449"/>
      <c r="BQ15" s="449"/>
      <c r="BR15" s="449"/>
      <c r="BS15" s="449"/>
      <c r="BT15" s="449"/>
      <c r="BU15" s="450"/>
      <c r="BV15" s="448">
        <v>1438583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13.7</v>
      </c>
      <c r="AD16" s="500"/>
      <c r="AE16" s="500"/>
      <c r="AF16" s="500"/>
      <c r="AG16" s="501"/>
      <c r="AH16" s="499">
        <v>19.2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2761084</v>
      </c>
      <c r="BO16" s="420"/>
      <c r="BP16" s="420"/>
      <c r="BQ16" s="420"/>
      <c r="BR16" s="420"/>
      <c r="BS16" s="420"/>
      <c r="BT16" s="420"/>
      <c r="BU16" s="421"/>
      <c r="BV16" s="419">
        <v>2703289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1879</v>
      </c>
      <c r="AD17" s="373"/>
      <c r="AE17" s="373"/>
      <c r="AF17" s="373"/>
      <c r="AG17" s="374"/>
      <c r="AH17" s="372">
        <v>1954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1891669</v>
      </c>
      <c r="BO17" s="420"/>
      <c r="BP17" s="420"/>
      <c r="BQ17" s="420"/>
      <c r="BR17" s="420"/>
      <c r="BS17" s="420"/>
      <c r="BT17" s="420"/>
      <c r="BU17" s="421"/>
      <c r="BV17" s="419">
        <v>1862823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133.85</v>
      </c>
      <c r="M18" s="472"/>
      <c r="N18" s="472"/>
      <c r="O18" s="472"/>
      <c r="P18" s="472"/>
      <c r="Q18" s="472"/>
      <c r="R18" s="473"/>
      <c r="S18" s="473"/>
      <c r="T18" s="473"/>
      <c r="U18" s="473"/>
      <c r="V18" s="474"/>
      <c r="W18" s="490"/>
      <c r="X18" s="491"/>
      <c r="Y18" s="491"/>
      <c r="Z18" s="491"/>
      <c r="AA18" s="491"/>
      <c r="AB18" s="515"/>
      <c r="AC18" s="389">
        <v>69.8</v>
      </c>
      <c r="AD18" s="390"/>
      <c r="AE18" s="390"/>
      <c r="AF18" s="390"/>
      <c r="AG18" s="475"/>
      <c r="AH18" s="389">
        <v>66.400000000000006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2856676</v>
      </c>
      <c r="BO18" s="420"/>
      <c r="BP18" s="420"/>
      <c r="BQ18" s="420"/>
      <c r="BR18" s="420"/>
      <c r="BS18" s="420"/>
      <c r="BT18" s="420"/>
      <c r="BU18" s="421"/>
      <c r="BV18" s="419">
        <v>2678218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4612389</v>
      </c>
      <c r="BO19" s="420"/>
      <c r="BP19" s="420"/>
      <c r="BQ19" s="420"/>
      <c r="BR19" s="420"/>
      <c r="BS19" s="420"/>
      <c r="BT19" s="420"/>
      <c r="BU19" s="421"/>
      <c r="BV19" s="419">
        <v>4313523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2191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4045579</v>
      </c>
      <c r="BO22" s="449"/>
      <c r="BP22" s="449"/>
      <c r="BQ22" s="449"/>
      <c r="BR22" s="449"/>
      <c r="BS22" s="449"/>
      <c r="BT22" s="449"/>
      <c r="BU22" s="450"/>
      <c r="BV22" s="448">
        <v>4156267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3165383</v>
      </c>
      <c r="BO23" s="420"/>
      <c r="BP23" s="420"/>
      <c r="BQ23" s="420"/>
      <c r="BR23" s="420"/>
      <c r="BS23" s="420"/>
      <c r="BT23" s="420"/>
      <c r="BU23" s="421"/>
      <c r="BV23" s="419">
        <v>3209206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6000</v>
      </c>
      <c r="R24" s="373"/>
      <c r="S24" s="373"/>
      <c r="T24" s="373"/>
      <c r="U24" s="373"/>
      <c r="V24" s="374"/>
      <c r="W24" s="462"/>
      <c r="X24" s="399"/>
      <c r="Y24" s="400"/>
      <c r="Z24" s="375" t="s">
        <v>162</v>
      </c>
      <c r="AA24" s="376"/>
      <c r="AB24" s="376"/>
      <c r="AC24" s="376"/>
      <c r="AD24" s="376"/>
      <c r="AE24" s="376"/>
      <c r="AF24" s="376"/>
      <c r="AG24" s="377"/>
      <c r="AH24" s="372">
        <v>78</v>
      </c>
      <c r="AI24" s="373"/>
      <c r="AJ24" s="373"/>
      <c r="AK24" s="373"/>
      <c r="AL24" s="374"/>
      <c r="AM24" s="372">
        <v>233688</v>
      </c>
      <c r="AN24" s="373"/>
      <c r="AO24" s="373"/>
      <c r="AP24" s="373"/>
      <c r="AQ24" s="373"/>
      <c r="AR24" s="374"/>
      <c r="AS24" s="372">
        <v>2996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2430555</v>
      </c>
      <c r="BO24" s="420"/>
      <c r="BP24" s="420"/>
      <c r="BQ24" s="420"/>
      <c r="BR24" s="420"/>
      <c r="BS24" s="420"/>
      <c r="BT24" s="420"/>
      <c r="BU24" s="421"/>
      <c r="BV24" s="419">
        <v>2384895</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4992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3325</v>
      </c>
      <c r="BO25" s="449"/>
      <c r="BP25" s="449"/>
      <c r="BQ25" s="449"/>
      <c r="BR25" s="449"/>
      <c r="BS25" s="449"/>
      <c r="BT25" s="449"/>
      <c r="BU25" s="450"/>
      <c r="BV25" s="448">
        <v>4941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4616</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2200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22581</v>
      </c>
      <c r="AN27" s="373"/>
      <c r="AO27" s="373"/>
      <c r="AP27" s="373"/>
      <c r="AQ27" s="373"/>
      <c r="AR27" s="374"/>
      <c r="AS27" s="372">
        <v>2509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7500</v>
      </c>
      <c r="BO27" s="454"/>
      <c r="BP27" s="454"/>
      <c r="BQ27" s="454"/>
      <c r="BR27" s="454"/>
      <c r="BS27" s="454"/>
      <c r="BT27" s="454"/>
      <c r="BU27" s="455"/>
      <c r="BV27" s="453">
        <v>7500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1800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3058961</v>
      </c>
      <c r="BO28" s="449"/>
      <c r="BP28" s="449"/>
      <c r="BQ28" s="449"/>
      <c r="BR28" s="449"/>
      <c r="BS28" s="449"/>
      <c r="BT28" s="449"/>
      <c r="BU28" s="450"/>
      <c r="BV28" s="448">
        <v>3061377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8</v>
      </c>
      <c r="M29" s="373"/>
      <c r="N29" s="373"/>
      <c r="O29" s="373"/>
      <c r="P29" s="374"/>
      <c r="Q29" s="372">
        <v>1600</v>
      </c>
      <c r="R29" s="373"/>
      <c r="S29" s="373"/>
      <c r="T29" s="373"/>
      <c r="U29" s="373"/>
      <c r="V29" s="374"/>
      <c r="W29" s="463"/>
      <c r="X29" s="464"/>
      <c r="Y29" s="465"/>
      <c r="Z29" s="375" t="s">
        <v>177</v>
      </c>
      <c r="AA29" s="376"/>
      <c r="AB29" s="376"/>
      <c r="AC29" s="376"/>
      <c r="AD29" s="376"/>
      <c r="AE29" s="376"/>
      <c r="AF29" s="376"/>
      <c r="AG29" s="377"/>
      <c r="AH29" s="372">
        <v>87</v>
      </c>
      <c r="AI29" s="373"/>
      <c r="AJ29" s="373"/>
      <c r="AK29" s="373"/>
      <c r="AL29" s="374"/>
      <c r="AM29" s="372">
        <v>256269</v>
      </c>
      <c r="AN29" s="373"/>
      <c r="AO29" s="373"/>
      <c r="AP29" s="373"/>
      <c r="AQ29" s="373"/>
      <c r="AR29" s="374"/>
      <c r="AS29" s="372">
        <v>2946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958931</v>
      </c>
      <c r="BO29" s="420"/>
      <c r="BP29" s="420"/>
      <c r="BQ29" s="420"/>
      <c r="BR29" s="420"/>
      <c r="BS29" s="420"/>
      <c r="BT29" s="420"/>
      <c r="BU29" s="421"/>
      <c r="BV29" s="419">
        <v>734363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3636364</v>
      </c>
      <c r="BO30" s="454"/>
      <c r="BP30" s="454"/>
      <c r="BQ30" s="454"/>
      <c r="BR30" s="454"/>
      <c r="BS30" s="454"/>
      <c r="BT30" s="454"/>
      <c r="BU30" s="455"/>
      <c r="BV30" s="453">
        <v>3500365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北軽井沢簡易水道事業会計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吾妻広域町村圏振興整備組合（一般会計）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へき地診療所特別会計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浅間高原水道事業会計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IF('各会計、関係団体の財政状況及び健全化判断比率'!B34="","",'各会計、関係団体の財政状況及び健全化判断比率'!B34)</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吾妻広域町村圏振興整備組合（病院事業）</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IF('各会計、関係団体の財政状況及び健全化判断比率'!B35="","",'各会計、関係団体の財政状況及び健全化判断比率'!B35)</f>
        <v>公共下水道事業特別会計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西吾妻衛生施設組合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11</v>
      </c>
      <c r="BF37" s="367"/>
      <c r="BG37" s="368" t="str">
        <f>IF('各会計、関係団体の財政状況及び健全化判断比率'!B36="","",'各会計、関係団体の財政状況及び健全化判断比率'!B36)</f>
        <v>浄化槽整備事業特別会計</v>
      </c>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西吾妻環境衛生施設組合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群馬県後期高齢者医療広域連合（一般会計）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群馬県後期高齢者医療広域連合（事業会計）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群馬県市町村総合事務組合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群馬県市町村会館管理組合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西吾妻福祉病院組合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21</v>
      </c>
      <c r="BX43" s="367"/>
      <c r="BY43" s="368" t="str">
        <f>IF('各会計、関係団体の財政状況及び健全化判断比率'!B77="","",'各会計、関係団体の財政状況及び健全化判断比率'!B77)</f>
        <v>吾妻環境施設組合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buynGLlXEytIzn35PCyhMwvAp+bgJT8K+NvvLejiubHANMb6KltLhxqY6x6x3CTiLI0JaEIHDsTB36KxDdpxw==" saltValue="i1lQfVErTsvRj4NGlBFh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v>15.84</v>
      </c>
      <c r="G34" s="33">
        <v>13.81</v>
      </c>
      <c r="H34" s="33">
        <v>12.18</v>
      </c>
      <c r="I34" s="33">
        <v>13.21</v>
      </c>
      <c r="J34" s="34">
        <v>11.38</v>
      </c>
      <c r="K34" s="22"/>
      <c r="L34" s="22"/>
      <c r="M34" s="22"/>
      <c r="N34" s="22"/>
      <c r="O34" s="22"/>
      <c r="P34" s="22"/>
    </row>
    <row r="35" spans="1:16" ht="39" customHeight="1" x14ac:dyDescent="0.2">
      <c r="A35" s="22"/>
      <c r="B35" s="35"/>
      <c r="C35" s="1145" t="s">
        <v>539</v>
      </c>
      <c r="D35" s="1146"/>
      <c r="E35" s="1147"/>
      <c r="F35" s="36">
        <v>7.32</v>
      </c>
      <c r="G35" s="37">
        <v>7.3</v>
      </c>
      <c r="H35" s="37">
        <v>7.23</v>
      </c>
      <c r="I35" s="37">
        <v>7.68</v>
      </c>
      <c r="J35" s="38">
        <v>7.96</v>
      </c>
      <c r="K35" s="22"/>
      <c r="L35" s="22"/>
      <c r="M35" s="22"/>
      <c r="N35" s="22"/>
      <c r="O35" s="22"/>
      <c r="P35" s="22"/>
    </row>
    <row r="36" spans="1:16" ht="39" customHeight="1" x14ac:dyDescent="0.2">
      <c r="A36" s="22"/>
      <c r="B36" s="35"/>
      <c r="C36" s="1145" t="s">
        <v>540</v>
      </c>
      <c r="D36" s="1146"/>
      <c r="E36" s="1147"/>
      <c r="F36" s="36">
        <v>5.81</v>
      </c>
      <c r="G36" s="37">
        <v>5.65</v>
      </c>
      <c r="H36" s="37">
        <v>5.99</v>
      </c>
      <c r="I36" s="37">
        <v>6.4</v>
      </c>
      <c r="J36" s="38">
        <v>6.35</v>
      </c>
      <c r="K36" s="22"/>
      <c r="L36" s="22"/>
      <c r="M36" s="22"/>
      <c r="N36" s="22"/>
      <c r="O36" s="22"/>
      <c r="P36" s="22"/>
    </row>
    <row r="37" spans="1:16" ht="39" customHeight="1" x14ac:dyDescent="0.2">
      <c r="A37" s="22"/>
      <c r="B37" s="35"/>
      <c r="C37" s="1145" t="s">
        <v>541</v>
      </c>
      <c r="D37" s="1146"/>
      <c r="E37" s="1147"/>
      <c r="F37" s="36">
        <v>1.71</v>
      </c>
      <c r="G37" s="37">
        <v>2.4500000000000002</v>
      </c>
      <c r="H37" s="37">
        <v>2.9</v>
      </c>
      <c r="I37" s="37">
        <v>3.4</v>
      </c>
      <c r="J37" s="38">
        <v>4.03</v>
      </c>
      <c r="K37" s="22"/>
      <c r="L37" s="22"/>
      <c r="M37" s="22"/>
      <c r="N37" s="22"/>
      <c r="O37" s="22"/>
      <c r="P37" s="22"/>
    </row>
    <row r="38" spans="1:16" ht="39" customHeight="1" x14ac:dyDescent="0.2">
      <c r="A38" s="22"/>
      <c r="B38" s="35"/>
      <c r="C38" s="1145" t="s">
        <v>542</v>
      </c>
      <c r="D38" s="1146"/>
      <c r="E38" s="1147"/>
      <c r="F38" s="36">
        <v>1.44</v>
      </c>
      <c r="G38" s="37">
        <v>2</v>
      </c>
      <c r="H38" s="37">
        <v>2.4300000000000002</v>
      </c>
      <c r="I38" s="37">
        <v>1.51</v>
      </c>
      <c r="J38" s="38">
        <v>2.23</v>
      </c>
      <c r="K38" s="22"/>
      <c r="L38" s="22"/>
      <c r="M38" s="22"/>
      <c r="N38" s="22"/>
      <c r="O38" s="22"/>
      <c r="P38" s="22"/>
    </row>
    <row r="39" spans="1:16" ht="39" customHeight="1" x14ac:dyDescent="0.2">
      <c r="A39" s="22"/>
      <c r="B39" s="35"/>
      <c r="C39" s="1145" t="s">
        <v>543</v>
      </c>
      <c r="D39" s="1146"/>
      <c r="E39" s="1147"/>
      <c r="F39" s="36">
        <v>0.86</v>
      </c>
      <c r="G39" s="37">
        <v>0.71</v>
      </c>
      <c r="H39" s="37">
        <v>0.67</v>
      </c>
      <c r="I39" s="37">
        <v>0.67</v>
      </c>
      <c r="J39" s="38">
        <v>1.07</v>
      </c>
      <c r="K39" s="22"/>
      <c r="L39" s="22"/>
      <c r="M39" s="22"/>
      <c r="N39" s="22"/>
      <c r="O39" s="22"/>
      <c r="P39" s="22"/>
    </row>
    <row r="40" spans="1:16" ht="39" customHeight="1" x14ac:dyDescent="0.2">
      <c r="A40" s="22"/>
      <c r="B40" s="35"/>
      <c r="C40" s="1145" t="s">
        <v>544</v>
      </c>
      <c r="D40" s="1146"/>
      <c r="E40" s="1147"/>
      <c r="F40" s="36">
        <v>0.38</v>
      </c>
      <c r="G40" s="37">
        <v>0.35</v>
      </c>
      <c r="H40" s="37">
        <v>0.6</v>
      </c>
      <c r="I40" s="37">
        <v>1.03</v>
      </c>
      <c r="J40" s="38">
        <v>1.06</v>
      </c>
      <c r="K40" s="22"/>
      <c r="L40" s="22"/>
      <c r="M40" s="22"/>
      <c r="N40" s="22"/>
      <c r="O40" s="22"/>
      <c r="P40" s="22"/>
    </row>
    <row r="41" spans="1:16" ht="39" customHeight="1" x14ac:dyDescent="0.2">
      <c r="A41" s="22"/>
      <c r="B41" s="35"/>
      <c r="C41" s="1145" t="s">
        <v>545</v>
      </c>
      <c r="D41" s="1146"/>
      <c r="E41" s="1147"/>
      <c r="F41" s="36">
        <v>0.36</v>
      </c>
      <c r="G41" s="37">
        <v>0.32</v>
      </c>
      <c r="H41" s="37">
        <v>0.3</v>
      </c>
      <c r="I41" s="37">
        <v>0.76</v>
      </c>
      <c r="J41" s="38">
        <v>1.05</v>
      </c>
      <c r="K41" s="22"/>
      <c r="L41" s="22"/>
      <c r="M41" s="22"/>
      <c r="N41" s="22"/>
      <c r="O41" s="22"/>
      <c r="P41" s="22"/>
    </row>
    <row r="42" spans="1:16" ht="39" customHeight="1" x14ac:dyDescent="0.2">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547</v>
      </c>
      <c r="D43" s="1149"/>
      <c r="E43" s="1150"/>
      <c r="F43" s="41">
        <v>3.82</v>
      </c>
      <c r="G43" s="42">
        <v>1.29</v>
      </c>
      <c r="H43" s="42">
        <v>0.88</v>
      </c>
      <c r="I43" s="42">
        <v>0.15</v>
      </c>
      <c r="J43" s="43">
        <v>0.37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xM75QfWatZLaDR6hGStXxO2OFHiVEH82N/v8TbQbG5XKKevKdsJ3qlRAtoGpYqUXVhAy3GbDoo32Hhtphoccw==" saltValue="5eK0oiB68Cvclt/6rpWT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389</v>
      </c>
      <c r="L45" s="60">
        <v>415</v>
      </c>
      <c r="M45" s="60">
        <v>440</v>
      </c>
      <c r="N45" s="60">
        <v>474</v>
      </c>
      <c r="O45" s="61">
        <v>461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2">
      <c r="A48" s="48"/>
      <c r="B48" s="1178"/>
      <c r="C48" s="1179"/>
      <c r="D48" s="62"/>
      <c r="E48" s="1155" t="s">
        <v>13</v>
      </c>
      <c r="F48" s="1155"/>
      <c r="G48" s="1155"/>
      <c r="H48" s="1155"/>
      <c r="I48" s="1155"/>
      <c r="J48" s="1156"/>
      <c r="K48" s="63">
        <v>33</v>
      </c>
      <c r="L48" s="64">
        <v>31</v>
      </c>
      <c r="M48" s="64">
        <v>26</v>
      </c>
      <c r="N48" s="64">
        <v>22</v>
      </c>
      <c r="O48" s="65">
        <v>21</v>
      </c>
      <c r="P48" s="48"/>
      <c r="Q48" s="48"/>
      <c r="R48" s="48"/>
      <c r="S48" s="48"/>
      <c r="T48" s="48"/>
      <c r="U48" s="48"/>
    </row>
    <row r="49" spans="1:21" ht="30.75" customHeight="1" x14ac:dyDescent="0.2">
      <c r="A49" s="48"/>
      <c r="B49" s="1178"/>
      <c r="C49" s="1179"/>
      <c r="D49" s="62"/>
      <c r="E49" s="1155" t="s">
        <v>14</v>
      </c>
      <c r="F49" s="1155"/>
      <c r="G49" s="1155"/>
      <c r="H49" s="1155"/>
      <c r="I49" s="1155"/>
      <c r="J49" s="1156"/>
      <c r="K49" s="63">
        <v>121</v>
      </c>
      <c r="L49" s="64">
        <v>128</v>
      </c>
      <c r="M49" s="64">
        <v>123</v>
      </c>
      <c r="N49" s="64">
        <v>116</v>
      </c>
      <c r="O49" s="65">
        <v>139</v>
      </c>
      <c r="P49" s="48"/>
      <c r="Q49" s="48"/>
      <c r="R49" s="48"/>
      <c r="S49" s="48"/>
      <c r="T49" s="48"/>
      <c r="U49" s="48"/>
    </row>
    <row r="50" spans="1:21" ht="30.75" customHeight="1" x14ac:dyDescent="0.2">
      <c r="A50" s="48"/>
      <c r="B50" s="1178"/>
      <c r="C50" s="1179"/>
      <c r="D50" s="62"/>
      <c r="E50" s="1155" t="s">
        <v>15</v>
      </c>
      <c r="F50" s="1155"/>
      <c r="G50" s="1155"/>
      <c r="H50" s="1155"/>
      <c r="I50" s="1155"/>
      <c r="J50" s="1156"/>
      <c r="K50" s="63">
        <v>2</v>
      </c>
      <c r="L50" s="64">
        <v>2</v>
      </c>
      <c r="M50" s="64">
        <v>2</v>
      </c>
      <c r="N50" s="64">
        <v>2</v>
      </c>
      <c r="O50" s="65">
        <v>2</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311</v>
      </c>
      <c r="L52" s="64">
        <v>305</v>
      </c>
      <c r="M52" s="64">
        <v>295</v>
      </c>
      <c r="N52" s="64">
        <v>305</v>
      </c>
      <c r="O52" s="65">
        <v>303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234</v>
      </c>
      <c r="L53" s="69">
        <v>271</v>
      </c>
      <c r="M53" s="69">
        <v>296</v>
      </c>
      <c r="N53" s="69">
        <v>309</v>
      </c>
      <c r="O53" s="70">
        <v>320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CydeIEfRJa57TfSxxppmCtIW8+zaQB3ipuwttxEJH7p+oomhs2on3DcDz+6Vh8spr/bAstEC+Sv7bHsCn9hyA==" saltValue="MMntDD4eN40ggnaJ6x/T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6" t="s">
        <v>30</v>
      </c>
      <c r="C41" s="1197"/>
      <c r="D41" s="105"/>
      <c r="E41" s="1198" t="s">
        <v>31</v>
      </c>
      <c r="F41" s="1198"/>
      <c r="G41" s="1198"/>
      <c r="H41" s="1199"/>
      <c r="I41" s="355">
        <v>4529</v>
      </c>
      <c r="J41" s="356">
        <v>4648</v>
      </c>
      <c r="K41" s="356">
        <v>4453</v>
      </c>
      <c r="L41" s="356">
        <v>4156</v>
      </c>
      <c r="M41" s="357">
        <v>4046</v>
      </c>
    </row>
    <row r="42" spans="2:13" ht="27.75" customHeight="1" x14ac:dyDescent="0.2">
      <c r="B42" s="1186"/>
      <c r="C42" s="1187"/>
      <c r="D42" s="106"/>
      <c r="E42" s="1190" t="s">
        <v>32</v>
      </c>
      <c r="F42" s="1190"/>
      <c r="G42" s="1190"/>
      <c r="H42" s="1191"/>
      <c r="I42" s="358">
        <v>9</v>
      </c>
      <c r="J42" s="359">
        <v>8</v>
      </c>
      <c r="K42" s="359">
        <v>8</v>
      </c>
      <c r="L42" s="359">
        <v>5</v>
      </c>
      <c r="M42" s="360">
        <v>3</v>
      </c>
    </row>
    <row r="43" spans="2:13" ht="27.75" customHeight="1" x14ac:dyDescent="0.2">
      <c r="B43" s="1186"/>
      <c r="C43" s="1187"/>
      <c r="D43" s="106"/>
      <c r="E43" s="1190" t="s">
        <v>33</v>
      </c>
      <c r="F43" s="1190"/>
      <c r="G43" s="1190"/>
      <c r="H43" s="1191"/>
      <c r="I43" s="358">
        <v>243</v>
      </c>
      <c r="J43" s="359">
        <v>219</v>
      </c>
      <c r="K43" s="359">
        <v>205</v>
      </c>
      <c r="L43" s="359">
        <v>183</v>
      </c>
      <c r="M43" s="360">
        <v>162</v>
      </c>
    </row>
    <row r="44" spans="2:13" ht="27.75" customHeight="1" x14ac:dyDescent="0.2">
      <c r="B44" s="1186"/>
      <c r="C44" s="1187"/>
      <c r="D44" s="106"/>
      <c r="E44" s="1190" t="s">
        <v>34</v>
      </c>
      <c r="F44" s="1190"/>
      <c r="G44" s="1190"/>
      <c r="H44" s="1191"/>
      <c r="I44" s="358">
        <v>1050</v>
      </c>
      <c r="J44" s="359">
        <v>1085</v>
      </c>
      <c r="K44" s="359">
        <v>1044</v>
      </c>
      <c r="L44" s="359">
        <v>963</v>
      </c>
      <c r="M44" s="360">
        <v>831</v>
      </c>
    </row>
    <row r="45" spans="2:13" ht="27.75" customHeight="1" x14ac:dyDescent="0.2">
      <c r="B45" s="1186"/>
      <c r="C45" s="1187"/>
      <c r="D45" s="106"/>
      <c r="E45" s="1190" t="s">
        <v>35</v>
      </c>
      <c r="F45" s="1190"/>
      <c r="G45" s="1190"/>
      <c r="H45" s="1191"/>
      <c r="I45" s="358">
        <v>658</v>
      </c>
      <c r="J45" s="359">
        <v>644</v>
      </c>
      <c r="K45" s="359">
        <v>608</v>
      </c>
      <c r="L45" s="359">
        <v>570</v>
      </c>
      <c r="M45" s="360">
        <v>574</v>
      </c>
    </row>
    <row r="46" spans="2:13" ht="27.75" customHeight="1" x14ac:dyDescent="0.2">
      <c r="B46" s="1186"/>
      <c r="C46" s="1187"/>
      <c r="D46" s="107"/>
      <c r="E46" s="1190" t="s">
        <v>36</v>
      </c>
      <c r="F46" s="1190"/>
      <c r="G46" s="1190"/>
      <c r="H46" s="1191"/>
      <c r="I46" s="358" t="s">
        <v>492</v>
      </c>
      <c r="J46" s="359" t="s">
        <v>492</v>
      </c>
      <c r="K46" s="359" t="s">
        <v>492</v>
      </c>
      <c r="L46" s="359" t="s">
        <v>492</v>
      </c>
      <c r="M46" s="360">
        <v>0</v>
      </c>
    </row>
    <row r="47" spans="2:13" ht="27.75" customHeight="1" x14ac:dyDescent="0.2">
      <c r="B47" s="1186"/>
      <c r="C47" s="1187"/>
      <c r="D47" s="108"/>
      <c r="E47" s="1200" t="s">
        <v>37</v>
      </c>
      <c r="F47" s="1201"/>
      <c r="G47" s="1201"/>
      <c r="H47" s="1202"/>
      <c r="I47" s="358" t="s">
        <v>492</v>
      </c>
      <c r="J47" s="359" t="s">
        <v>492</v>
      </c>
      <c r="K47" s="359" t="s">
        <v>492</v>
      </c>
      <c r="L47" s="359" t="s">
        <v>492</v>
      </c>
      <c r="M47" s="360" t="s">
        <v>492</v>
      </c>
    </row>
    <row r="48" spans="2:13" ht="27.75" customHeight="1" x14ac:dyDescent="0.2">
      <c r="B48" s="1186"/>
      <c r="C48" s="1187"/>
      <c r="D48" s="106"/>
      <c r="E48" s="1190" t="s">
        <v>38</v>
      </c>
      <c r="F48" s="1190"/>
      <c r="G48" s="1190"/>
      <c r="H48" s="1191"/>
      <c r="I48" s="358" t="s">
        <v>492</v>
      </c>
      <c r="J48" s="359" t="s">
        <v>492</v>
      </c>
      <c r="K48" s="359" t="s">
        <v>492</v>
      </c>
      <c r="L48" s="359" t="s">
        <v>492</v>
      </c>
      <c r="M48" s="360" t="s">
        <v>492</v>
      </c>
    </row>
    <row r="49" spans="2:13" ht="27.75" customHeight="1" x14ac:dyDescent="0.2">
      <c r="B49" s="1188"/>
      <c r="C49" s="1189"/>
      <c r="D49" s="106"/>
      <c r="E49" s="1190" t="s">
        <v>39</v>
      </c>
      <c r="F49" s="1190"/>
      <c r="G49" s="1190"/>
      <c r="H49" s="1191"/>
      <c r="I49" s="358" t="s">
        <v>492</v>
      </c>
      <c r="J49" s="359" t="s">
        <v>492</v>
      </c>
      <c r="K49" s="359" t="s">
        <v>492</v>
      </c>
      <c r="L49" s="359" t="s">
        <v>492</v>
      </c>
      <c r="M49" s="360" t="s">
        <v>492</v>
      </c>
    </row>
    <row r="50" spans="2:13" ht="27.75" customHeight="1" x14ac:dyDescent="0.2">
      <c r="B50" s="1184" t="s">
        <v>40</v>
      </c>
      <c r="C50" s="1185"/>
      <c r="D50" s="109"/>
      <c r="E50" s="1190" t="s">
        <v>41</v>
      </c>
      <c r="F50" s="1190"/>
      <c r="G50" s="1190"/>
      <c r="H50" s="1191"/>
      <c r="I50" s="358">
        <v>6492</v>
      </c>
      <c r="J50" s="359">
        <v>6456</v>
      </c>
      <c r="K50" s="359">
        <v>6906</v>
      </c>
      <c r="L50" s="359">
        <v>7361</v>
      </c>
      <c r="M50" s="360">
        <v>7732</v>
      </c>
    </row>
    <row r="51" spans="2:13" ht="27.75" customHeight="1" x14ac:dyDescent="0.2">
      <c r="B51" s="1186"/>
      <c r="C51" s="1187"/>
      <c r="D51" s="106"/>
      <c r="E51" s="1190" t="s">
        <v>42</v>
      </c>
      <c r="F51" s="1190"/>
      <c r="G51" s="1190"/>
      <c r="H51" s="1191"/>
      <c r="I51" s="358">
        <v>72</v>
      </c>
      <c r="J51" s="359">
        <v>60</v>
      </c>
      <c r="K51" s="359">
        <v>39</v>
      </c>
      <c r="L51" s="359">
        <v>21</v>
      </c>
      <c r="M51" s="360">
        <v>18</v>
      </c>
    </row>
    <row r="52" spans="2:13" ht="27.75" customHeight="1" x14ac:dyDescent="0.2">
      <c r="B52" s="1188"/>
      <c r="C52" s="1189"/>
      <c r="D52" s="106"/>
      <c r="E52" s="1190" t="s">
        <v>43</v>
      </c>
      <c r="F52" s="1190"/>
      <c r="G52" s="1190"/>
      <c r="H52" s="1191"/>
      <c r="I52" s="358">
        <v>3177</v>
      </c>
      <c r="J52" s="359">
        <v>3456</v>
      </c>
      <c r="K52" s="359">
        <v>3359</v>
      </c>
      <c r="L52" s="359">
        <v>3205</v>
      </c>
      <c r="M52" s="360">
        <v>3163</v>
      </c>
    </row>
    <row r="53" spans="2:13" ht="27.75" customHeight="1" thickBot="1" x14ac:dyDescent="0.25">
      <c r="B53" s="1192" t="s">
        <v>19</v>
      </c>
      <c r="C53" s="1193"/>
      <c r="D53" s="110"/>
      <c r="E53" s="1194" t="s">
        <v>44</v>
      </c>
      <c r="F53" s="1194"/>
      <c r="G53" s="1194"/>
      <c r="H53" s="1195"/>
      <c r="I53" s="361">
        <v>-3252</v>
      </c>
      <c r="J53" s="362">
        <v>-3368</v>
      </c>
      <c r="K53" s="362">
        <v>-3985</v>
      </c>
      <c r="L53" s="362">
        <v>-4709</v>
      </c>
      <c r="M53" s="363">
        <v>-5297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6MOJV7Nuwt+ytmMTar7UNoVupkgBHcuPr8YjepiH7913U2RwyMgxYgU9uj8LtSqBG7dJnHiNP6f9g/C7daQ+Q==" saltValue="F0MsDqUen5cI5BpQBGCJ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1" t="s">
        <v>46</v>
      </c>
      <c r="D55" s="1211"/>
      <c r="E55" s="1212"/>
      <c r="F55" s="122">
        <v>2859</v>
      </c>
      <c r="G55" s="122">
        <v>3061</v>
      </c>
      <c r="H55" s="123">
        <v>3059</v>
      </c>
    </row>
    <row r="56" spans="2:8" ht="52.5" customHeight="1" x14ac:dyDescent="0.2">
      <c r="B56" s="124"/>
      <c r="C56" s="1213" t="s">
        <v>47</v>
      </c>
      <c r="D56" s="1213"/>
      <c r="E56" s="1214"/>
      <c r="F56" s="125">
        <v>693</v>
      </c>
      <c r="G56" s="125">
        <v>734</v>
      </c>
      <c r="H56" s="126">
        <v>959</v>
      </c>
    </row>
    <row r="57" spans="2:8" ht="53.25" customHeight="1" x14ac:dyDescent="0.2">
      <c r="B57" s="124"/>
      <c r="C57" s="1215" t="s">
        <v>48</v>
      </c>
      <c r="D57" s="1215"/>
      <c r="E57" s="1216"/>
      <c r="F57" s="127">
        <v>3304</v>
      </c>
      <c r="G57" s="127">
        <v>3500</v>
      </c>
      <c r="H57" s="128">
        <v>3636</v>
      </c>
    </row>
    <row r="58" spans="2:8" ht="45.75" customHeight="1" x14ac:dyDescent="0.2">
      <c r="B58" s="129"/>
      <c r="C58" s="1203" t="s">
        <v>564</v>
      </c>
      <c r="D58" s="1204"/>
      <c r="E58" s="1205"/>
      <c r="F58" s="130">
        <v>2253</v>
      </c>
      <c r="G58" s="130">
        <v>2357</v>
      </c>
      <c r="H58" s="131">
        <v>2382</v>
      </c>
    </row>
    <row r="59" spans="2:8" ht="45.75" customHeight="1" x14ac:dyDescent="0.2">
      <c r="B59" s="129"/>
      <c r="C59" s="1203" t="s">
        <v>565</v>
      </c>
      <c r="D59" s="1204"/>
      <c r="E59" s="1205"/>
      <c r="F59" s="130">
        <v>326</v>
      </c>
      <c r="G59" s="130">
        <v>343</v>
      </c>
      <c r="H59" s="131">
        <v>324</v>
      </c>
    </row>
    <row r="60" spans="2:8" ht="45.75" customHeight="1" x14ac:dyDescent="0.2">
      <c r="B60" s="129"/>
      <c r="C60" s="1203" t="s">
        <v>566</v>
      </c>
      <c r="D60" s="1204"/>
      <c r="E60" s="1205"/>
      <c r="F60" s="130">
        <v>309</v>
      </c>
      <c r="G60" s="130">
        <v>244</v>
      </c>
      <c r="H60" s="131">
        <v>214</v>
      </c>
    </row>
    <row r="61" spans="2:8" ht="45.75" customHeight="1" x14ac:dyDescent="0.2">
      <c r="B61" s="129"/>
      <c r="C61" s="1203" t="s">
        <v>567</v>
      </c>
      <c r="D61" s="1204"/>
      <c r="E61" s="1205"/>
      <c r="F61" s="130">
        <v>131</v>
      </c>
      <c r="G61" s="130">
        <v>162</v>
      </c>
      <c r="H61" s="131">
        <v>203</v>
      </c>
    </row>
    <row r="62" spans="2:8" ht="45.75" customHeight="1" thickBot="1" x14ac:dyDescent="0.25">
      <c r="B62" s="132"/>
      <c r="C62" s="1206" t="s">
        <v>568</v>
      </c>
      <c r="D62" s="1207"/>
      <c r="E62" s="1208"/>
      <c r="F62" s="133">
        <v>0</v>
      </c>
      <c r="G62" s="133">
        <v>200</v>
      </c>
      <c r="H62" s="134">
        <v>201</v>
      </c>
    </row>
    <row r="63" spans="2:8" ht="52.5" customHeight="1" thickBot="1" x14ac:dyDescent="0.25">
      <c r="B63" s="135"/>
      <c r="C63" s="1209" t="s">
        <v>49</v>
      </c>
      <c r="D63" s="1209"/>
      <c r="E63" s="1210"/>
      <c r="F63" s="136">
        <v>6856</v>
      </c>
      <c r="G63" s="136">
        <v>7296</v>
      </c>
      <c r="H63" s="137">
        <v>7654</v>
      </c>
    </row>
    <row r="64" spans="2:8" ht="13" x14ac:dyDescent="0.2"/>
  </sheetData>
  <sheetProtection algorithmName="SHA-512" hashValue="+zP2wU541pykSZ6xcX9nmJkA9+jOaJ3V2kpAoDsTQ525kmq7my9rit+rsb9y/B3doG7YPu8fsJMstQwv8gfU5A==" saltValue="W69ns7KDtoUY8heB1PcA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3AF70-DD72-4164-A7CF-986B6D420D0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570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573</v>
      </c>
      <c r="AO51" s="1254"/>
      <c r="AP51" s="1254"/>
      <c r="AQ51" s="1254"/>
      <c r="AR51" s="1254"/>
      <c r="AS51" s="1254"/>
      <c r="AT51" s="1254"/>
      <c r="AU51" s="1254"/>
      <c r="AV51" s="1254"/>
      <c r="AW51" s="1254"/>
      <c r="AX51" s="1254"/>
      <c r="AY51" s="1254"/>
      <c r="AZ51" s="1254"/>
      <c r="BA51" s="1254"/>
      <c r="BB51" s="1254" t="s">
        <v>574</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575</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47.5</v>
      </c>
      <c r="BY53" s="1256"/>
      <c r="BZ53" s="1256"/>
      <c r="CA53" s="1256"/>
      <c r="CB53" s="1256"/>
      <c r="CC53" s="1256"/>
      <c r="CD53" s="1256"/>
      <c r="CE53" s="1256"/>
      <c r="CF53" s="1256">
        <v>49.7</v>
      </c>
      <c r="CG53" s="1256"/>
      <c r="CH53" s="1256"/>
      <c r="CI53" s="1256"/>
      <c r="CJ53" s="1256"/>
      <c r="CK53" s="1256"/>
      <c r="CL53" s="1256"/>
      <c r="CM53" s="1256"/>
      <c r="CN53" s="1256">
        <v>52.3</v>
      </c>
      <c r="CO53" s="1256"/>
      <c r="CP53" s="1256"/>
      <c r="CQ53" s="1256"/>
      <c r="CR53" s="1256"/>
      <c r="CS53" s="1256"/>
      <c r="CT53" s="1256"/>
      <c r="CU53" s="1256"/>
      <c r="CV53" s="1256">
        <v>54.5</v>
      </c>
      <c r="CW53" s="1256"/>
      <c r="CX53" s="1256"/>
      <c r="CY53" s="1256"/>
      <c r="CZ53" s="1256"/>
      <c r="DA53" s="1256"/>
      <c r="DB53" s="1256"/>
      <c r="DC53" s="1256"/>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3"/>
      <c r="B55" s="1225"/>
      <c r="G55" s="1244"/>
      <c r="H55" s="1244"/>
      <c r="I55" s="1244"/>
      <c r="J55" s="1244"/>
      <c r="K55" s="1253"/>
      <c r="L55" s="1253"/>
      <c r="M55" s="1253"/>
      <c r="N55" s="1253"/>
      <c r="AN55" s="1250" t="s">
        <v>576</v>
      </c>
      <c r="AO55" s="1250"/>
      <c r="AP55" s="1250"/>
      <c r="AQ55" s="1250"/>
      <c r="AR55" s="1250"/>
      <c r="AS55" s="1250"/>
      <c r="AT55" s="1250"/>
      <c r="AU55" s="1250"/>
      <c r="AV55" s="1250"/>
      <c r="AW55" s="1250"/>
      <c r="AX55" s="1250"/>
      <c r="AY55" s="1250"/>
      <c r="AZ55" s="1250"/>
      <c r="BA55" s="1250"/>
      <c r="BB55" s="1254" t="s">
        <v>574</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3.4</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575</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62.8</v>
      </c>
      <c r="BY57" s="1256"/>
      <c r="BZ57" s="1256"/>
      <c r="CA57" s="1256"/>
      <c r="CB57" s="1256"/>
      <c r="CC57" s="1256"/>
      <c r="CD57" s="1256"/>
      <c r="CE57" s="1256"/>
      <c r="CF57" s="1256">
        <v>62.7</v>
      </c>
      <c r="CG57" s="1256"/>
      <c r="CH57" s="1256"/>
      <c r="CI57" s="1256"/>
      <c r="CJ57" s="1256"/>
      <c r="CK57" s="1256"/>
      <c r="CL57" s="1256"/>
      <c r="CM57" s="1256"/>
      <c r="CN57" s="1256">
        <v>63.1</v>
      </c>
      <c r="CO57" s="1256"/>
      <c r="CP57" s="1256"/>
      <c r="CQ57" s="1256"/>
      <c r="CR57" s="1256"/>
      <c r="CS57" s="1256"/>
      <c r="CT57" s="1256"/>
      <c r="CU57" s="1256"/>
      <c r="CV57" s="1256">
        <v>63.8</v>
      </c>
      <c r="CW57" s="1256"/>
      <c r="CX57" s="1256"/>
      <c r="CY57" s="1256"/>
      <c r="CZ57" s="1256"/>
      <c r="DA57" s="1256"/>
      <c r="DB57" s="1256"/>
      <c r="DC57" s="1256"/>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577</v>
      </c>
    </row>
    <row r="64" spans="1:109" ht="13" x14ac:dyDescent="0.2">
      <c r="B64" s="1225"/>
      <c r="G64" s="1232"/>
      <c r="I64" s="1266"/>
      <c r="J64" s="1266"/>
      <c r="K64" s="1266"/>
      <c r="L64" s="1266"/>
      <c r="M64" s="1266"/>
      <c r="N64" s="1267"/>
      <c r="AM64" s="1232"/>
      <c r="AN64" s="1232" t="s">
        <v>570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572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573</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6">
        <v>9.6999999999999993</v>
      </c>
      <c r="BQ75" s="1256"/>
      <c r="BR75" s="1256"/>
      <c r="BS75" s="1256"/>
      <c r="BT75" s="1256"/>
      <c r="BU75" s="1256"/>
      <c r="BV75" s="1256"/>
      <c r="BW75" s="1256"/>
      <c r="BX75" s="1256">
        <v>10.1</v>
      </c>
      <c r="BY75" s="1256"/>
      <c r="BZ75" s="1256"/>
      <c r="CA75" s="1256"/>
      <c r="CB75" s="1256"/>
      <c r="CC75" s="1256"/>
      <c r="CD75" s="1256"/>
      <c r="CE75" s="1256"/>
      <c r="CF75" s="1256">
        <v>10.3</v>
      </c>
      <c r="CG75" s="1256"/>
      <c r="CH75" s="1256"/>
      <c r="CI75" s="1256"/>
      <c r="CJ75" s="1256"/>
      <c r="CK75" s="1256"/>
      <c r="CL75" s="1256"/>
      <c r="CM75" s="1256"/>
      <c r="CN75" s="1256">
        <v>10.6</v>
      </c>
      <c r="CO75" s="1256"/>
      <c r="CP75" s="1256"/>
      <c r="CQ75" s="1256"/>
      <c r="CR75" s="1256"/>
      <c r="CS75" s="1256"/>
      <c r="CT75" s="1256"/>
      <c r="CU75" s="1256"/>
      <c r="CV75" s="1256">
        <v>10.7</v>
      </c>
      <c r="CW75" s="1256"/>
      <c r="CX75" s="1256"/>
      <c r="CY75" s="1256"/>
      <c r="CZ75" s="1256"/>
      <c r="DA75" s="1256"/>
      <c r="DB75" s="1256"/>
      <c r="DC75" s="1256"/>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5"/>
      <c r="G77" s="1244"/>
      <c r="H77" s="1244"/>
      <c r="I77" s="1244"/>
      <c r="J77" s="1244"/>
      <c r="K77" s="1273"/>
      <c r="L77" s="1273"/>
      <c r="M77" s="1273"/>
      <c r="N77" s="1273"/>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6">
        <v>3</v>
      </c>
      <c r="BQ77" s="1256"/>
      <c r="BR77" s="1256"/>
      <c r="BS77" s="1256"/>
      <c r="BT77" s="1256"/>
      <c r="BU77" s="1256"/>
      <c r="BV77" s="1256"/>
      <c r="BW77" s="1256"/>
      <c r="BX77" s="1256">
        <v>3.4</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6">
        <v>8.8000000000000007</v>
      </c>
      <c r="BQ79" s="1256"/>
      <c r="BR79" s="1256"/>
      <c r="BS79" s="1256"/>
      <c r="BT79" s="1256"/>
      <c r="BU79" s="1256"/>
      <c r="BV79" s="1256"/>
      <c r="BW79" s="1256"/>
      <c r="BX79" s="1256">
        <v>8.8000000000000007</v>
      </c>
      <c r="BY79" s="1256"/>
      <c r="BZ79" s="1256"/>
      <c r="CA79" s="1256"/>
      <c r="CB79" s="1256"/>
      <c r="CC79" s="1256"/>
      <c r="CD79" s="1256"/>
      <c r="CE79" s="1256"/>
      <c r="CF79" s="1256">
        <v>8.3000000000000007</v>
      </c>
      <c r="CG79" s="1256"/>
      <c r="CH79" s="1256"/>
      <c r="CI79" s="1256"/>
      <c r="CJ79" s="1256"/>
      <c r="CK79" s="1256"/>
      <c r="CL79" s="1256"/>
      <c r="CM79" s="1256"/>
      <c r="CN79" s="1256">
        <v>8.1</v>
      </c>
      <c r="CO79" s="1256"/>
      <c r="CP79" s="1256"/>
      <c r="CQ79" s="1256"/>
      <c r="CR79" s="1256"/>
      <c r="CS79" s="1256"/>
      <c r="CT79" s="1256"/>
      <c r="CU79" s="1256"/>
      <c r="CV79" s="1256">
        <v>8.1999999999999993</v>
      </c>
      <c r="CW79" s="1256"/>
      <c r="CX79" s="1256"/>
      <c r="CY79" s="1256"/>
      <c r="CZ79" s="1256"/>
      <c r="DA79" s="1256"/>
      <c r="DB79" s="1256"/>
      <c r="DC79" s="1256"/>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A5pW5sPhpXj/fEZgNdKxkpwGa+Cw4rwXfwSFb+KJUA59WmNkx5rqYRjmLfnWZwks9HkzIFFZE2IM7pp77se0xg==" saltValue="MO/fgRarEy0brPc6tXkrg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8F0C3-6AEF-4991-B214-8D516DDF182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g6dQn+gEl22MZtkLTpYpvK+l999u5hDt10f9/C47B8cR3wkxCULRtTFjTrUp1pDmWYPtkF+bz4OfTO2FbcJM9g==" saltValue="EzZL1SvtvJIAHkmbMj+w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CC292-5678-43B3-A9DA-18E16F768ED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rLPGsnzKdj/8kDuwy6ZCdkI5aYw6X43+RLqfNKAnDR/MSH0cglgUQyFFEbrON7qlZTcstMlBGY0Uwb7P1eAunQ==" saltValue="Ma9v5FvnJOmokxRIVmmF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1719121</v>
      </c>
      <c r="E3" s="156"/>
      <c r="F3" s="157">
        <v>145139</v>
      </c>
      <c r="G3" s="158"/>
      <c r="H3" s="159"/>
    </row>
    <row r="4" spans="1:8" x14ac:dyDescent="0.2">
      <c r="A4" s="160"/>
      <c r="B4" s="161"/>
      <c r="C4" s="162"/>
      <c r="D4" s="163">
        <v>1469679</v>
      </c>
      <c r="E4" s="164"/>
      <c r="F4" s="165">
        <v>83762</v>
      </c>
      <c r="G4" s="166"/>
      <c r="H4" s="167"/>
    </row>
    <row r="5" spans="1:8" x14ac:dyDescent="0.2">
      <c r="A5" s="148" t="s">
        <v>524</v>
      </c>
      <c r="B5" s="153"/>
      <c r="C5" s="154"/>
      <c r="D5" s="155">
        <v>556419</v>
      </c>
      <c r="E5" s="156"/>
      <c r="F5" s="157">
        <v>125391</v>
      </c>
      <c r="G5" s="158"/>
      <c r="H5" s="159"/>
    </row>
    <row r="6" spans="1:8" x14ac:dyDescent="0.2">
      <c r="A6" s="160"/>
      <c r="B6" s="161"/>
      <c r="C6" s="162"/>
      <c r="D6" s="163">
        <v>537206</v>
      </c>
      <c r="E6" s="164"/>
      <c r="F6" s="165">
        <v>68516</v>
      </c>
      <c r="G6" s="166"/>
      <c r="H6" s="167"/>
    </row>
    <row r="7" spans="1:8" x14ac:dyDescent="0.2">
      <c r="A7" s="148" t="s">
        <v>525</v>
      </c>
      <c r="B7" s="153"/>
      <c r="C7" s="154"/>
      <c r="D7" s="155">
        <v>103854</v>
      </c>
      <c r="E7" s="156"/>
      <c r="F7" s="157">
        <v>138402</v>
      </c>
      <c r="G7" s="158"/>
      <c r="H7" s="159"/>
    </row>
    <row r="8" spans="1:8" x14ac:dyDescent="0.2">
      <c r="A8" s="160"/>
      <c r="B8" s="161"/>
      <c r="C8" s="162"/>
      <c r="D8" s="163">
        <v>90400</v>
      </c>
      <c r="E8" s="164"/>
      <c r="F8" s="165">
        <v>70652</v>
      </c>
      <c r="G8" s="166"/>
      <c r="H8" s="167"/>
    </row>
    <row r="9" spans="1:8" x14ac:dyDescent="0.2">
      <c r="A9" s="148" t="s">
        <v>526</v>
      </c>
      <c r="B9" s="153"/>
      <c r="C9" s="154"/>
      <c r="D9" s="155">
        <v>61101</v>
      </c>
      <c r="E9" s="156"/>
      <c r="F9" s="157">
        <v>146367</v>
      </c>
      <c r="G9" s="158"/>
      <c r="H9" s="159"/>
    </row>
    <row r="10" spans="1:8" x14ac:dyDescent="0.2">
      <c r="A10" s="160"/>
      <c r="B10" s="161"/>
      <c r="C10" s="162"/>
      <c r="D10" s="163">
        <v>52680</v>
      </c>
      <c r="E10" s="164"/>
      <c r="F10" s="165">
        <v>79441</v>
      </c>
      <c r="G10" s="166"/>
      <c r="H10" s="167"/>
    </row>
    <row r="11" spans="1:8" x14ac:dyDescent="0.2">
      <c r="A11" s="148" t="s">
        <v>527</v>
      </c>
      <c r="B11" s="153"/>
      <c r="C11" s="154"/>
      <c r="D11" s="155">
        <v>135545</v>
      </c>
      <c r="E11" s="156"/>
      <c r="F11" s="157">
        <v>165181</v>
      </c>
      <c r="G11" s="158"/>
      <c r="H11" s="159"/>
    </row>
    <row r="12" spans="1:8" x14ac:dyDescent="0.2">
      <c r="A12" s="160"/>
      <c r="B12" s="161"/>
      <c r="C12" s="168"/>
      <c r="D12" s="163">
        <v>66072</v>
      </c>
      <c r="E12" s="164"/>
      <c r="F12" s="165">
        <v>82246</v>
      </c>
      <c r="G12" s="166"/>
      <c r="H12" s="167"/>
    </row>
    <row r="13" spans="1:8" x14ac:dyDescent="0.2">
      <c r="A13" s="148"/>
      <c r="B13" s="153"/>
      <c r="C13" s="169"/>
      <c r="D13" s="170">
        <v>515208</v>
      </c>
      <c r="E13" s="171"/>
      <c r="F13" s="172">
        <v>144096</v>
      </c>
      <c r="G13" s="173"/>
      <c r="H13" s="159"/>
    </row>
    <row r="14" spans="1:8" x14ac:dyDescent="0.2">
      <c r="A14" s="160"/>
      <c r="B14" s="161"/>
      <c r="C14" s="162"/>
      <c r="D14" s="163">
        <v>443207</v>
      </c>
      <c r="E14" s="164"/>
      <c r="F14" s="165">
        <v>76923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16.649999999999999</v>
      </c>
      <c r="C19" s="174">
        <f>ROUND(VALUE(SUBSTITUTE(実質収支比率等に係る経年分析!G$48,"▲","-")),2)</f>
        <v>14.17</v>
      </c>
      <c r="D19" s="174">
        <f>ROUND(VALUE(SUBSTITUTE(実質収支比率等に係る経年分析!H$48,"▲","-")),2)</f>
        <v>12.79</v>
      </c>
      <c r="E19" s="174">
        <f>ROUND(VALUE(SUBSTITUTE(実質収支比率等に係る経年分析!I$48,"▲","-")),2)</f>
        <v>14.26</v>
      </c>
      <c r="F19" s="174">
        <f>ROUND(VALUE(SUBSTITUTE(実質収支比率等に係る経年分析!J$48,"▲","-")),2)</f>
        <v>12.46</v>
      </c>
    </row>
    <row r="20" spans="1:11" x14ac:dyDescent="0.2">
      <c r="A20" s="174" t="s">
        <v>53</v>
      </c>
      <c r="B20" s="174">
        <f>ROUND(VALUE(SUBSTITUTE(実質収支比率等に係る経年分析!F$47,"▲","-")),2)</f>
        <v>98.73</v>
      </c>
      <c r="C20" s="174">
        <f>ROUND(VALUE(SUBSTITUTE(実質収支比率等に係る経年分析!G$47,"▲","-")),2)</f>
        <v>92.06</v>
      </c>
      <c r="D20" s="174">
        <f>ROUND(VALUE(SUBSTITUTE(実質収支比率等に係る経年分析!H$47,"▲","-")),2)</f>
        <v>91.82</v>
      </c>
      <c r="E20" s="174">
        <f>ROUND(VALUE(SUBSTITUTE(実質収支比率等に係る経年分析!I$47,"▲","-")),2)</f>
        <v>96.76</v>
      </c>
      <c r="F20" s="174">
        <f>ROUND(VALUE(SUBSTITUTE(実質収支比率等に係る経年分析!J$47,"▲","-")),2)</f>
        <v>95.35</v>
      </c>
    </row>
    <row r="21" spans="1:11" x14ac:dyDescent="0.2">
      <c r="A21" s="174" t="s">
        <v>54</v>
      </c>
      <c r="B21" s="174">
        <f>IF(ISNUMBER(VALUE(SUBSTITUTE(実質収支比率等に係る経年分析!F$49,"▲","-"))),ROUND(VALUE(SUBSTITUTE(実質収支比率等に係る経年分析!F$49,"▲","-")),2),NA())</f>
        <v>-9.9</v>
      </c>
      <c r="C21" s="174">
        <f>IF(ISNUMBER(VALUE(SUBSTITUTE(実質収支比率等に係る経年分析!G$49,"▲","-"))),ROUND(VALUE(SUBSTITUTE(実質収支比率等に係る経年分析!G$49,"▲","-")),2),NA())</f>
        <v>-8.8000000000000007</v>
      </c>
      <c r="D21" s="174">
        <f>IF(ISNUMBER(VALUE(SUBSTITUTE(実質収支比率等に係る経年分析!H$49,"▲","-"))),ROUND(VALUE(SUBSTITUTE(実質収支比率等に係る経年分析!H$49,"▲","-")),2),NA())</f>
        <v>0.94</v>
      </c>
      <c r="E21" s="174">
        <f>IF(ISNUMBER(VALUE(SUBSTITUTE(実質収支比率等に係る経年分析!I$49,"▲","-"))),ROUND(VALUE(SUBSTITUTE(実質収支比率等に係る経年分析!I$49,"▲","-")),2),NA())</f>
        <v>8.07</v>
      </c>
      <c r="F21" s="174">
        <f>IF(ISNUMBER(VALUE(SUBSTITUTE(実質収支比率等に係る経年分析!J$49,"▲","-"))),ROUND(VALUE(SUBSTITUTE(実質収支比率等に係る経年分析!J$49,"▲","-")),2),NA())</f>
        <v>-1.68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3.82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1.29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0.15</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0.37</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0.76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1.05</v>
      </c>
    </row>
    <row r="30" spans="1:11" x14ac:dyDescent="0.2">
      <c r="A30" s="175" t="str">
        <f>IF(連結実質赤字比率に係る赤字・黒字の構成分析!C$40="",NA(),連結実質赤字比率に係る赤字・黒字の構成分析!C$40)</f>
        <v>へき地診療所特別会計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1.06</v>
      </c>
    </row>
    <row r="31" spans="1:11" x14ac:dyDescent="0.2">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1.07</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2.4300000000000002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2.23</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2.4500000000000002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4.03</v>
      </c>
    </row>
    <row r="34" spans="1:16" x14ac:dyDescent="0.2">
      <c r="A34" s="175" t="str">
        <f>IF(連結実質赤字比率に係る赤字・黒字の構成分析!C$36="",NA(),連結実質赤字比率に係る赤字・黒字の構成分析!C$36)</f>
        <v>北軽井沢簡易水道事業会計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6.35</v>
      </c>
    </row>
    <row r="35" spans="1:16" x14ac:dyDescent="0.2">
      <c r="A35" s="175" t="str">
        <f>IF(連結実質赤字比率に係る赤字・黒字の構成分析!C$35="",NA(),連結実質赤字比率に係る赤字・黒字の構成分析!C$35)</f>
        <v>浅間高原水道事業会計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7.96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311</v>
      </c>
      <c r="E42" s="176"/>
      <c r="F42" s="176"/>
      <c r="G42" s="176">
        <f>'実質公債費比率（分子）の構造'!L$52</f>
        <v>305</v>
      </c>
      <c r="H42" s="176"/>
      <c r="I42" s="176"/>
      <c r="J42" s="176">
        <f>'実質公債費比率（分子）の構造'!M$52</f>
        <v>295</v>
      </c>
      <c r="K42" s="176"/>
      <c r="L42" s="176"/>
      <c r="M42" s="176">
        <f>'実質公債費比率（分子）の構造'!N$52</f>
        <v>305</v>
      </c>
      <c r="N42" s="176"/>
      <c r="O42" s="176"/>
      <c r="P42" s="176">
        <f>'実質公債費比率（分子）の構造'!O$52</f>
        <v>303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63</v>
      </c>
      <c r="B45" s="176">
        <f>'実質公債費比率（分子）の構造'!K$49</f>
        <v>121</v>
      </c>
      <c r="C45" s="176"/>
      <c r="D45" s="176"/>
      <c r="E45" s="176">
        <f>'実質公債費比率（分子）の構造'!L$49</f>
        <v>128</v>
      </c>
      <c r="F45" s="176"/>
      <c r="G45" s="176"/>
      <c r="H45" s="176">
        <f>'実質公債費比率（分子）の構造'!M$49</f>
        <v>123</v>
      </c>
      <c r="I45" s="176"/>
      <c r="J45" s="176"/>
      <c r="K45" s="176">
        <f>'実質公債費比率（分子）の構造'!N$49</f>
        <v>116</v>
      </c>
      <c r="L45" s="176"/>
      <c r="M45" s="176"/>
      <c r="N45" s="176">
        <f>'実質公債費比率（分子）の構造'!O$49</f>
        <v>139</v>
      </c>
      <c r="O45" s="176"/>
      <c r="P45" s="176"/>
    </row>
    <row r="46" spans="1:16" x14ac:dyDescent="0.2">
      <c r="A46" s="176" t="s">
        <v>64</v>
      </c>
      <c r="B46" s="176">
        <f>'実質公債費比率（分子）の構造'!K$48</f>
        <v>33</v>
      </c>
      <c r="C46" s="176"/>
      <c r="D46" s="176"/>
      <c r="E46" s="176">
        <f>'実質公債費比率（分子）の構造'!L$48</f>
        <v>31</v>
      </c>
      <c r="F46" s="176"/>
      <c r="G46" s="176"/>
      <c r="H46" s="176">
        <f>'実質公債費比率（分子）の構造'!M$48</f>
        <v>26</v>
      </c>
      <c r="I46" s="176"/>
      <c r="J46" s="176"/>
      <c r="K46" s="176">
        <f>'実質公債費比率（分子）の構造'!N$48</f>
        <v>22</v>
      </c>
      <c r="L46" s="176"/>
      <c r="M46" s="176"/>
      <c r="N46" s="176">
        <f>'実質公債費比率（分子）の構造'!O$48</f>
        <v>21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389</v>
      </c>
      <c r="C49" s="176"/>
      <c r="D49" s="176"/>
      <c r="E49" s="176">
        <f>'実質公債費比率（分子）の構造'!L$45</f>
        <v>415</v>
      </c>
      <c r="F49" s="176"/>
      <c r="G49" s="176"/>
      <c r="H49" s="176">
        <f>'実質公債費比率（分子）の構造'!M$45</f>
        <v>440</v>
      </c>
      <c r="I49" s="176"/>
      <c r="J49" s="176"/>
      <c r="K49" s="176">
        <f>'実質公債費比率（分子）の構造'!N$45</f>
        <v>474</v>
      </c>
      <c r="L49" s="176"/>
      <c r="M49" s="176"/>
      <c r="N49" s="176">
        <f>'実質公債費比率（分子）の構造'!O$45</f>
        <v>461</v>
      </c>
      <c r="O49" s="176"/>
      <c r="P49" s="176"/>
    </row>
    <row r="50" spans="1:16" x14ac:dyDescent="0.2">
      <c r="A50" s="176" t="s">
        <v>67</v>
      </c>
      <c r="B50" s="176" t="e">
        <f>NA()</f>
        <v>#N/A</v>
      </c>
      <c r="C50" s="176">
        <f>IF(ISNUMBER('実質公債費比率（分子）の構造'!K$53),'実質公債費比率（分子）の構造'!K$53,NA())</f>
        <v>234</v>
      </c>
      <c r="D50" s="176" t="e">
        <f>NA()</f>
        <v>#N/A</v>
      </c>
      <c r="E50" s="176" t="e">
        <f>NA()</f>
        <v>#N/A</v>
      </c>
      <c r="F50" s="176">
        <f>IF(ISNUMBER('実質公債費比率（分子）の構造'!L$53),'実質公債費比率（分子）の構造'!L$53,NA())</f>
        <v>271</v>
      </c>
      <c r="G50" s="176" t="e">
        <f>NA()</f>
        <v>#N/A</v>
      </c>
      <c r="H50" s="176" t="e">
        <f>NA()</f>
        <v>#N/A</v>
      </c>
      <c r="I50" s="176">
        <f>IF(ISNUMBER('実質公債費比率（分子）の構造'!M$53),'実質公債費比率（分子）の構造'!M$53,NA())</f>
        <v>296</v>
      </c>
      <c r="J50" s="176" t="e">
        <f>NA()</f>
        <v>#N/A</v>
      </c>
      <c r="K50" s="176" t="e">
        <f>NA()</f>
        <v>#N/A</v>
      </c>
      <c r="L50" s="176">
        <f>IF(ISNUMBER('実質公債費比率（分子）の構造'!N$53),'実質公債費比率（分子）の構造'!N$53,NA())</f>
        <v>309</v>
      </c>
      <c r="M50" s="176" t="e">
        <f>NA()</f>
        <v>#N/A</v>
      </c>
      <c r="N50" s="176" t="e">
        <f>NA()</f>
        <v>#N/A</v>
      </c>
      <c r="O50" s="176">
        <f>IF(ISNUMBER('実質公債費比率（分子）の構造'!O$53),'実質公債費比率（分子）の構造'!O$53,NA())</f>
        <v>320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3177</v>
      </c>
      <c r="E56" s="175"/>
      <c r="F56" s="175"/>
      <c r="G56" s="175">
        <f>'将来負担比率（分子）の構造'!J$52</f>
        <v>3456</v>
      </c>
      <c r="H56" s="175"/>
      <c r="I56" s="175"/>
      <c r="J56" s="175">
        <f>'将来負担比率（分子）の構造'!K$52</f>
        <v>3359</v>
      </c>
      <c r="K56" s="175"/>
      <c r="L56" s="175"/>
      <c r="M56" s="175">
        <f>'将来負担比率（分子）の構造'!L$52</f>
        <v>3205</v>
      </c>
      <c r="N56" s="175"/>
      <c r="O56" s="175"/>
      <c r="P56" s="175">
        <f>'将来負担比率（分子）の構造'!M$52</f>
        <v>3163</v>
      </c>
    </row>
    <row r="57" spans="1:16" x14ac:dyDescent="0.2">
      <c r="A57" s="175" t="s">
        <v>42</v>
      </c>
      <c r="B57" s="175"/>
      <c r="C57" s="175"/>
      <c r="D57" s="175">
        <f>'将来負担比率（分子）の構造'!I$51</f>
        <v>72</v>
      </c>
      <c r="E57" s="175"/>
      <c r="F57" s="175"/>
      <c r="G57" s="175">
        <f>'将来負担比率（分子）の構造'!J$51</f>
        <v>60</v>
      </c>
      <c r="H57" s="175"/>
      <c r="I57" s="175"/>
      <c r="J57" s="175">
        <f>'将来負担比率（分子）の構造'!K$51</f>
        <v>39</v>
      </c>
      <c r="K57" s="175"/>
      <c r="L57" s="175"/>
      <c r="M57" s="175">
        <f>'将来負担比率（分子）の構造'!L$51</f>
        <v>21</v>
      </c>
      <c r="N57" s="175"/>
      <c r="O57" s="175"/>
      <c r="P57" s="175">
        <f>'将来負担比率（分子）の構造'!M$51</f>
        <v>18</v>
      </c>
    </row>
    <row r="58" spans="1:16" x14ac:dyDescent="0.2">
      <c r="A58" s="175" t="s">
        <v>41</v>
      </c>
      <c r="B58" s="175"/>
      <c r="C58" s="175"/>
      <c r="D58" s="175">
        <f>'将来負担比率（分子）の構造'!I$50</f>
        <v>6492</v>
      </c>
      <c r="E58" s="175"/>
      <c r="F58" s="175"/>
      <c r="G58" s="175">
        <f>'将来負担比率（分子）の構造'!J$50</f>
        <v>6456</v>
      </c>
      <c r="H58" s="175"/>
      <c r="I58" s="175"/>
      <c r="J58" s="175">
        <f>'将来負担比率（分子）の構造'!K$50</f>
        <v>6906</v>
      </c>
      <c r="K58" s="175"/>
      <c r="L58" s="175"/>
      <c r="M58" s="175">
        <f>'将来負担比率（分子）の構造'!L$50</f>
        <v>7361</v>
      </c>
      <c r="N58" s="175"/>
      <c r="O58" s="175"/>
      <c r="P58" s="175">
        <f>'将来負担比率（分子）の構造'!M$50</f>
        <v>7732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0</v>
      </c>
      <c r="O61" s="175"/>
      <c r="P61" s="175"/>
    </row>
    <row r="62" spans="1:16" x14ac:dyDescent="0.2">
      <c r="A62" s="175" t="s">
        <v>35</v>
      </c>
      <c r="B62" s="175">
        <f>'将来負担比率（分子）の構造'!I$45</f>
        <v>658</v>
      </c>
      <c r="C62" s="175"/>
      <c r="D62" s="175"/>
      <c r="E62" s="175">
        <f>'将来負担比率（分子）の構造'!J$45</f>
        <v>644</v>
      </c>
      <c r="F62" s="175"/>
      <c r="G62" s="175"/>
      <c r="H62" s="175">
        <f>'将来負担比率（分子）の構造'!K$45</f>
        <v>608</v>
      </c>
      <c r="I62" s="175"/>
      <c r="J62" s="175"/>
      <c r="K62" s="175">
        <f>'将来負担比率（分子）の構造'!L$45</f>
        <v>570</v>
      </c>
      <c r="L62" s="175"/>
      <c r="M62" s="175"/>
      <c r="N62" s="175">
        <f>'将来負担比率（分子）の構造'!M$45</f>
        <v>574</v>
      </c>
      <c r="O62" s="175"/>
      <c r="P62" s="175"/>
    </row>
    <row r="63" spans="1:16" x14ac:dyDescent="0.2">
      <c r="A63" s="175" t="s">
        <v>34</v>
      </c>
      <c r="B63" s="175">
        <f>'将来負担比率（分子）の構造'!I$44</f>
        <v>1050</v>
      </c>
      <c r="C63" s="175"/>
      <c r="D63" s="175"/>
      <c r="E63" s="175">
        <f>'将来負担比率（分子）の構造'!J$44</f>
        <v>1085</v>
      </c>
      <c r="F63" s="175"/>
      <c r="G63" s="175"/>
      <c r="H63" s="175">
        <f>'将来負担比率（分子）の構造'!K$44</f>
        <v>1044</v>
      </c>
      <c r="I63" s="175"/>
      <c r="J63" s="175"/>
      <c r="K63" s="175">
        <f>'将来負担比率（分子）の構造'!L$44</f>
        <v>963</v>
      </c>
      <c r="L63" s="175"/>
      <c r="M63" s="175"/>
      <c r="N63" s="175">
        <f>'将来負担比率（分子）の構造'!M$44</f>
        <v>831</v>
      </c>
      <c r="O63" s="175"/>
      <c r="P63" s="175"/>
    </row>
    <row r="64" spans="1:16" x14ac:dyDescent="0.2">
      <c r="A64" s="175" t="s">
        <v>33</v>
      </c>
      <c r="B64" s="175">
        <f>'将来負担比率（分子）の構造'!I$43</f>
        <v>243</v>
      </c>
      <c r="C64" s="175"/>
      <c r="D64" s="175"/>
      <c r="E64" s="175">
        <f>'将来負担比率（分子）の構造'!J$43</f>
        <v>219</v>
      </c>
      <c r="F64" s="175"/>
      <c r="G64" s="175"/>
      <c r="H64" s="175">
        <f>'将来負担比率（分子）の構造'!K$43</f>
        <v>205</v>
      </c>
      <c r="I64" s="175"/>
      <c r="J64" s="175"/>
      <c r="K64" s="175">
        <f>'将来負担比率（分子）の構造'!L$43</f>
        <v>183</v>
      </c>
      <c r="L64" s="175"/>
      <c r="M64" s="175"/>
      <c r="N64" s="175">
        <f>'将来負担比率（分子）の構造'!M$43</f>
        <v>162</v>
      </c>
      <c r="O64" s="175"/>
      <c r="P64" s="175"/>
    </row>
    <row r="65" spans="1:16" x14ac:dyDescent="0.2">
      <c r="A65" s="175" t="s">
        <v>32</v>
      </c>
      <c r="B65" s="175">
        <f>'将来負担比率（分子）の構造'!I$42</f>
        <v>9</v>
      </c>
      <c r="C65" s="175"/>
      <c r="D65" s="175"/>
      <c r="E65" s="175">
        <f>'将来負担比率（分子）の構造'!J$42</f>
        <v>8</v>
      </c>
      <c r="F65" s="175"/>
      <c r="G65" s="175"/>
      <c r="H65" s="175">
        <f>'将来負担比率（分子）の構造'!K$42</f>
        <v>8</v>
      </c>
      <c r="I65" s="175"/>
      <c r="J65" s="175"/>
      <c r="K65" s="175">
        <f>'将来負担比率（分子）の構造'!L$42</f>
        <v>5</v>
      </c>
      <c r="L65" s="175"/>
      <c r="M65" s="175"/>
      <c r="N65" s="175">
        <f>'将来負担比率（分子）の構造'!M$42</f>
        <v>3</v>
      </c>
      <c r="O65" s="175"/>
      <c r="P65" s="175"/>
    </row>
    <row r="66" spans="1:16" x14ac:dyDescent="0.2">
      <c r="A66" s="175" t="s">
        <v>31</v>
      </c>
      <c r="B66" s="175">
        <f>'将来負担比率（分子）の構造'!I$41</f>
        <v>4529</v>
      </c>
      <c r="C66" s="175"/>
      <c r="D66" s="175"/>
      <c r="E66" s="175">
        <f>'将来負担比率（分子）の構造'!J$41</f>
        <v>4648</v>
      </c>
      <c r="F66" s="175"/>
      <c r="G66" s="175"/>
      <c r="H66" s="175">
        <f>'将来負担比率（分子）の構造'!K$41</f>
        <v>4453</v>
      </c>
      <c r="I66" s="175"/>
      <c r="J66" s="175"/>
      <c r="K66" s="175">
        <f>'将来負担比率（分子）の構造'!L$41</f>
        <v>4156</v>
      </c>
      <c r="L66" s="175"/>
      <c r="M66" s="175"/>
      <c r="N66" s="175">
        <f>'将来負担比率（分子）の構造'!M$41</f>
        <v>4046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2859</v>
      </c>
      <c r="C72" s="179">
        <f>基金残高に係る経年分析!G55</f>
        <v>3061</v>
      </c>
      <c r="D72" s="179">
        <f>基金残高に係る経年分析!H55</f>
        <v>3059</v>
      </c>
    </row>
    <row r="73" spans="1:16" x14ac:dyDescent="0.2">
      <c r="A73" s="178" t="s">
        <v>74</v>
      </c>
      <c r="B73" s="179">
        <f>基金残高に係る経年分析!F56</f>
        <v>693</v>
      </c>
      <c r="C73" s="179">
        <f>基金残高に係る経年分析!G56</f>
        <v>734</v>
      </c>
      <c r="D73" s="179">
        <f>基金残高に係る経年分析!H56</f>
        <v>959</v>
      </c>
    </row>
    <row r="74" spans="1:16" x14ac:dyDescent="0.2">
      <c r="A74" s="178" t="s">
        <v>75</v>
      </c>
      <c r="B74" s="179">
        <f>基金残高に係る経年分析!F57</f>
        <v>3304</v>
      </c>
      <c r="C74" s="179">
        <f>基金残高に係る経年分析!G57</f>
        <v>3500</v>
      </c>
      <c r="D74" s="179">
        <f>基金残高に係る経年分析!H57</f>
        <v>3636</v>
      </c>
    </row>
  </sheetData>
  <sheetProtection algorithmName="SHA-512" hashValue="yqXq5yi1TTLHtt+dQ2MXv7BlZq9CYSOzyZXdujcoD42jYczVqxRWOQAWDB9srHog8PPZBfcTG8qnVC+KGRfXSw==" saltValue="V+89jATLORi8Lm2guLD5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1826946</v>
      </c>
      <c r="S5" s="677"/>
      <c r="T5" s="677"/>
      <c r="U5" s="677"/>
      <c r="V5" s="677"/>
      <c r="W5" s="677"/>
      <c r="X5" s="677"/>
      <c r="Y5" s="702"/>
      <c r="Z5" s="715">
        <v>30.6</v>
      </c>
      <c r="AA5" s="715"/>
      <c r="AB5" s="715"/>
      <c r="AC5" s="715"/>
      <c r="AD5" s="716">
        <v>1826946</v>
      </c>
      <c r="AE5" s="716"/>
      <c r="AF5" s="716"/>
      <c r="AG5" s="716"/>
      <c r="AH5" s="716"/>
      <c r="AI5" s="716"/>
      <c r="AJ5" s="716"/>
      <c r="AK5" s="716"/>
      <c r="AL5" s="703">
        <v>52.9</v>
      </c>
      <c r="AM5" s="685"/>
      <c r="AN5" s="685"/>
      <c r="AO5" s="704"/>
      <c r="AP5" s="679" t="s">
        <v>216</v>
      </c>
      <c r="AQ5" s="680"/>
      <c r="AR5" s="680"/>
      <c r="AS5" s="680"/>
      <c r="AT5" s="680"/>
      <c r="AU5" s="680"/>
      <c r="AV5" s="680"/>
      <c r="AW5" s="680"/>
      <c r="AX5" s="680"/>
      <c r="AY5" s="680"/>
      <c r="AZ5" s="680"/>
      <c r="BA5" s="680"/>
      <c r="BB5" s="680"/>
      <c r="BC5" s="680"/>
      <c r="BD5" s="680"/>
      <c r="BE5" s="680"/>
      <c r="BF5" s="681"/>
      <c r="BG5" s="621">
        <v>1814511</v>
      </c>
      <c r="BH5" s="622"/>
      <c r="BI5" s="622"/>
      <c r="BJ5" s="622"/>
      <c r="BK5" s="622"/>
      <c r="BL5" s="622"/>
      <c r="BM5" s="622"/>
      <c r="BN5" s="623"/>
      <c r="BO5" s="659">
        <v>99.3</v>
      </c>
      <c r="BP5" s="659"/>
      <c r="BQ5" s="659"/>
      <c r="BR5" s="659"/>
      <c r="BS5" s="660">
        <v>4526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61575</v>
      </c>
      <c r="S6" s="622"/>
      <c r="T6" s="622"/>
      <c r="U6" s="622"/>
      <c r="V6" s="622"/>
      <c r="W6" s="622"/>
      <c r="X6" s="622"/>
      <c r="Y6" s="623"/>
      <c r="Z6" s="659">
        <v>1</v>
      </c>
      <c r="AA6" s="659"/>
      <c r="AB6" s="659"/>
      <c r="AC6" s="659"/>
      <c r="AD6" s="660">
        <v>61575</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1814511</v>
      </c>
      <c r="BH6" s="622"/>
      <c r="BI6" s="622"/>
      <c r="BJ6" s="622"/>
      <c r="BK6" s="622"/>
      <c r="BL6" s="622"/>
      <c r="BM6" s="622"/>
      <c r="BN6" s="623"/>
      <c r="BO6" s="659">
        <v>99.3</v>
      </c>
      <c r="BP6" s="659"/>
      <c r="BQ6" s="659"/>
      <c r="BR6" s="659"/>
      <c r="BS6" s="660">
        <v>4526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63488</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63488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230</v>
      </c>
      <c r="S7" s="622"/>
      <c r="T7" s="622"/>
      <c r="U7" s="622"/>
      <c r="V7" s="622"/>
      <c r="W7" s="622"/>
      <c r="X7" s="622"/>
      <c r="Y7" s="623"/>
      <c r="Z7" s="659">
        <v>0</v>
      </c>
      <c r="AA7" s="659"/>
      <c r="AB7" s="659"/>
      <c r="AC7" s="659"/>
      <c r="AD7" s="660">
        <v>230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325229</v>
      </c>
      <c r="BH7" s="622"/>
      <c r="BI7" s="622"/>
      <c r="BJ7" s="622"/>
      <c r="BK7" s="622"/>
      <c r="BL7" s="622"/>
      <c r="BM7" s="622"/>
      <c r="BN7" s="623"/>
      <c r="BO7" s="659">
        <v>17.8</v>
      </c>
      <c r="BP7" s="659"/>
      <c r="BQ7" s="659"/>
      <c r="BR7" s="659"/>
      <c r="BS7" s="660">
        <v>4526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1538390</v>
      </c>
      <c r="CS7" s="622"/>
      <c r="CT7" s="622"/>
      <c r="CU7" s="622"/>
      <c r="CV7" s="622"/>
      <c r="CW7" s="622"/>
      <c r="CX7" s="622"/>
      <c r="CY7" s="623"/>
      <c r="CZ7" s="659">
        <v>27.8</v>
      </c>
      <c r="DA7" s="659"/>
      <c r="DB7" s="659"/>
      <c r="DC7" s="659"/>
      <c r="DD7" s="627">
        <v>86911</v>
      </c>
      <c r="DE7" s="622"/>
      <c r="DF7" s="622"/>
      <c r="DG7" s="622"/>
      <c r="DH7" s="622"/>
      <c r="DI7" s="622"/>
      <c r="DJ7" s="622"/>
      <c r="DK7" s="622"/>
      <c r="DL7" s="622"/>
      <c r="DM7" s="622"/>
      <c r="DN7" s="622"/>
      <c r="DO7" s="622"/>
      <c r="DP7" s="623"/>
      <c r="DQ7" s="627">
        <v>1193705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4327</v>
      </c>
      <c r="S8" s="622"/>
      <c r="T8" s="622"/>
      <c r="U8" s="622"/>
      <c r="V8" s="622"/>
      <c r="W8" s="622"/>
      <c r="X8" s="622"/>
      <c r="Y8" s="623"/>
      <c r="Z8" s="659">
        <v>0.1</v>
      </c>
      <c r="AA8" s="659"/>
      <c r="AB8" s="659"/>
      <c r="AC8" s="659"/>
      <c r="AD8" s="660">
        <v>4327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16087</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802266</v>
      </c>
      <c r="CS8" s="622"/>
      <c r="CT8" s="622"/>
      <c r="CU8" s="622"/>
      <c r="CV8" s="622"/>
      <c r="CW8" s="622"/>
      <c r="CX8" s="622"/>
      <c r="CY8" s="623"/>
      <c r="CZ8" s="659">
        <v>14.5</v>
      </c>
      <c r="DA8" s="659"/>
      <c r="DB8" s="659"/>
      <c r="DC8" s="659"/>
      <c r="DD8" s="627">
        <v>3364</v>
      </c>
      <c r="DE8" s="622"/>
      <c r="DF8" s="622"/>
      <c r="DG8" s="622"/>
      <c r="DH8" s="622"/>
      <c r="DI8" s="622"/>
      <c r="DJ8" s="622"/>
      <c r="DK8" s="622"/>
      <c r="DL8" s="622"/>
      <c r="DM8" s="622"/>
      <c r="DN8" s="622"/>
      <c r="DO8" s="622"/>
      <c r="DP8" s="623"/>
      <c r="DQ8" s="627">
        <v>567511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5477</v>
      </c>
      <c r="S9" s="622"/>
      <c r="T9" s="622"/>
      <c r="U9" s="622"/>
      <c r="V9" s="622"/>
      <c r="W9" s="622"/>
      <c r="X9" s="622"/>
      <c r="Y9" s="623"/>
      <c r="Z9" s="659">
        <v>0.1</v>
      </c>
      <c r="AA9" s="659"/>
      <c r="AB9" s="659"/>
      <c r="AC9" s="659"/>
      <c r="AD9" s="660">
        <v>5477</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254619</v>
      </c>
      <c r="BH9" s="622"/>
      <c r="BI9" s="622"/>
      <c r="BJ9" s="622"/>
      <c r="BK9" s="622"/>
      <c r="BL9" s="622"/>
      <c r="BM9" s="622"/>
      <c r="BN9" s="623"/>
      <c r="BO9" s="659">
        <v>13.9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712191</v>
      </c>
      <c r="CS9" s="622"/>
      <c r="CT9" s="622"/>
      <c r="CU9" s="622"/>
      <c r="CV9" s="622"/>
      <c r="CW9" s="622"/>
      <c r="CX9" s="622"/>
      <c r="CY9" s="623"/>
      <c r="CZ9" s="659">
        <v>12.9</v>
      </c>
      <c r="DA9" s="659"/>
      <c r="DB9" s="659"/>
      <c r="DC9" s="659"/>
      <c r="DD9" s="627" t="s">
        <v>122</v>
      </c>
      <c r="DE9" s="622"/>
      <c r="DF9" s="622"/>
      <c r="DG9" s="622"/>
      <c r="DH9" s="622"/>
      <c r="DI9" s="622"/>
      <c r="DJ9" s="622"/>
      <c r="DK9" s="622"/>
      <c r="DL9" s="622"/>
      <c r="DM9" s="622"/>
      <c r="DN9" s="622"/>
      <c r="DO9" s="622"/>
      <c r="DP9" s="623"/>
      <c r="DQ9" s="627">
        <v>598192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31524</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138426</v>
      </c>
      <c r="S11" s="622"/>
      <c r="T11" s="622"/>
      <c r="U11" s="622"/>
      <c r="V11" s="622"/>
      <c r="W11" s="622"/>
      <c r="X11" s="622"/>
      <c r="Y11" s="623"/>
      <c r="Z11" s="624">
        <v>2.2999999999999998</v>
      </c>
      <c r="AA11" s="625"/>
      <c r="AB11" s="625"/>
      <c r="AC11" s="626"/>
      <c r="AD11" s="627">
        <v>138426</v>
      </c>
      <c r="AE11" s="622"/>
      <c r="AF11" s="622"/>
      <c r="AG11" s="622"/>
      <c r="AH11" s="622"/>
      <c r="AI11" s="622"/>
      <c r="AJ11" s="622"/>
      <c r="AK11" s="623"/>
      <c r="AL11" s="624">
        <v>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22999</v>
      </c>
      <c r="BH11" s="622"/>
      <c r="BI11" s="622"/>
      <c r="BJ11" s="622"/>
      <c r="BK11" s="622"/>
      <c r="BL11" s="622"/>
      <c r="BM11" s="622"/>
      <c r="BN11" s="623"/>
      <c r="BO11" s="659">
        <v>1.3</v>
      </c>
      <c r="BP11" s="659"/>
      <c r="BQ11" s="659"/>
      <c r="BR11" s="659"/>
      <c r="BS11" s="660">
        <v>4526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242258</v>
      </c>
      <c r="CS11" s="622"/>
      <c r="CT11" s="622"/>
      <c r="CU11" s="622"/>
      <c r="CV11" s="622"/>
      <c r="CW11" s="622"/>
      <c r="CX11" s="622"/>
      <c r="CY11" s="623"/>
      <c r="CZ11" s="659">
        <v>4.4000000000000004</v>
      </c>
      <c r="DA11" s="659"/>
      <c r="DB11" s="659"/>
      <c r="DC11" s="659"/>
      <c r="DD11" s="627">
        <v>50464</v>
      </c>
      <c r="DE11" s="622"/>
      <c r="DF11" s="622"/>
      <c r="DG11" s="622"/>
      <c r="DH11" s="622"/>
      <c r="DI11" s="622"/>
      <c r="DJ11" s="622"/>
      <c r="DK11" s="622"/>
      <c r="DL11" s="622"/>
      <c r="DM11" s="622"/>
      <c r="DN11" s="622"/>
      <c r="DO11" s="622"/>
      <c r="DP11" s="623"/>
      <c r="DQ11" s="627">
        <v>168820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39401</v>
      </c>
      <c r="S12" s="622"/>
      <c r="T12" s="622"/>
      <c r="U12" s="622"/>
      <c r="V12" s="622"/>
      <c r="W12" s="622"/>
      <c r="X12" s="622"/>
      <c r="Y12" s="623"/>
      <c r="Z12" s="659">
        <v>0.7</v>
      </c>
      <c r="AA12" s="659"/>
      <c r="AB12" s="659"/>
      <c r="AC12" s="659"/>
      <c r="AD12" s="660">
        <v>39401</v>
      </c>
      <c r="AE12" s="660"/>
      <c r="AF12" s="660"/>
      <c r="AG12" s="660"/>
      <c r="AH12" s="660"/>
      <c r="AI12" s="660"/>
      <c r="AJ12" s="660"/>
      <c r="AK12" s="660"/>
      <c r="AL12" s="624">
        <v>1.1000000000000001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1394702</v>
      </c>
      <c r="BH12" s="622"/>
      <c r="BI12" s="622"/>
      <c r="BJ12" s="622"/>
      <c r="BK12" s="622"/>
      <c r="BL12" s="622"/>
      <c r="BM12" s="622"/>
      <c r="BN12" s="623"/>
      <c r="BO12" s="659">
        <v>76.3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58567</v>
      </c>
      <c r="CS12" s="622"/>
      <c r="CT12" s="622"/>
      <c r="CU12" s="622"/>
      <c r="CV12" s="622"/>
      <c r="CW12" s="622"/>
      <c r="CX12" s="622"/>
      <c r="CY12" s="623"/>
      <c r="CZ12" s="659">
        <v>1.1000000000000001</v>
      </c>
      <c r="DA12" s="659"/>
      <c r="DB12" s="659"/>
      <c r="DC12" s="659"/>
      <c r="DD12" s="627" t="s">
        <v>122</v>
      </c>
      <c r="DE12" s="622"/>
      <c r="DF12" s="622"/>
      <c r="DG12" s="622"/>
      <c r="DH12" s="622"/>
      <c r="DI12" s="622"/>
      <c r="DJ12" s="622"/>
      <c r="DK12" s="622"/>
      <c r="DL12" s="622"/>
      <c r="DM12" s="622"/>
      <c r="DN12" s="622"/>
      <c r="DO12" s="622"/>
      <c r="DP12" s="623"/>
      <c r="DQ12" s="627">
        <v>56067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602607</v>
      </c>
      <c r="BH13" s="622"/>
      <c r="BI13" s="622"/>
      <c r="BJ13" s="622"/>
      <c r="BK13" s="622"/>
      <c r="BL13" s="622"/>
      <c r="BM13" s="622"/>
      <c r="BN13" s="623"/>
      <c r="BO13" s="659">
        <v>33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448753</v>
      </c>
      <c r="CS13" s="622"/>
      <c r="CT13" s="622"/>
      <c r="CU13" s="622"/>
      <c r="CV13" s="622"/>
      <c r="CW13" s="622"/>
      <c r="CX13" s="622"/>
      <c r="CY13" s="623"/>
      <c r="CZ13" s="659">
        <v>8.1</v>
      </c>
      <c r="DA13" s="659"/>
      <c r="DB13" s="659"/>
      <c r="DC13" s="659"/>
      <c r="DD13" s="627">
        <v>164355</v>
      </c>
      <c r="DE13" s="622"/>
      <c r="DF13" s="622"/>
      <c r="DG13" s="622"/>
      <c r="DH13" s="622"/>
      <c r="DI13" s="622"/>
      <c r="DJ13" s="622"/>
      <c r="DK13" s="622"/>
      <c r="DL13" s="622"/>
      <c r="DM13" s="622"/>
      <c r="DN13" s="622"/>
      <c r="DO13" s="622"/>
      <c r="DP13" s="623"/>
      <c r="DQ13" s="627">
        <v>307604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418</v>
      </c>
      <c r="S14" s="622"/>
      <c r="T14" s="622"/>
      <c r="U14" s="622"/>
      <c r="V14" s="622"/>
      <c r="W14" s="622"/>
      <c r="X14" s="622"/>
      <c r="Y14" s="623"/>
      <c r="Z14" s="659">
        <v>0</v>
      </c>
      <c r="AA14" s="659"/>
      <c r="AB14" s="659"/>
      <c r="AC14" s="659"/>
      <c r="AD14" s="660">
        <v>418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31973</v>
      </c>
      <c r="BH14" s="622"/>
      <c r="BI14" s="622"/>
      <c r="BJ14" s="622"/>
      <c r="BK14" s="622"/>
      <c r="BL14" s="622"/>
      <c r="BM14" s="622"/>
      <c r="BN14" s="623"/>
      <c r="BO14" s="659">
        <v>1.8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201686</v>
      </c>
      <c r="CS14" s="622"/>
      <c r="CT14" s="622"/>
      <c r="CU14" s="622"/>
      <c r="CV14" s="622"/>
      <c r="CW14" s="622"/>
      <c r="CX14" s="622"/>
      <c r="CY14" s="623"/>
      <c r="CZ14" s="659">
        <v>3.6</v>
      </c>
      <c r="DA14" s="659"/>
      <c r="DB14" s="659"/>
      <c r="DC14" s="659"/>
      <c r="DD14" s="627">
        <v>1115</v>
      </c>
      <c r="DE14" s="622"/>
      <c r="DF14" s="622"/>
      <c r="DG14" s="622"/>
      <c r="DH14" s="622"/>
      <c r="DI14" s="622"/>
      <c r="DJ14" s="622"/>
      <c r="DK14" s="622"/>
      <c r="DL14" s="622"/>
      <c r="DM14" s="622"/>
      <c r="DN14" s="622"/>
      <c r="DO14" s="622"/>
      <c r="DP14" s="623"/>
      <c r="DQ14" s="627">
        <v>201686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62607</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999674</v>
      </c>
      <c r="CS15" s="622"/>
      <c r="CT15" s="622"/>
      <c r="CU15" s="622"/>
      <c r="CV15" s="622"/>
      <c r="CW15" s="622"/>
      <c r="CX15" s="622"/>
      <c r="CY15" s="623"/>
      <c r="CZ15" s="659">
        <v>18.100000000000001</v>
      </c>
      <c r="DA15" s="659"/>
      <c r="DB15" s="659"/>
      <c r="DC15" s="659"/>
      <c r="DD15" s="627">
        <v>404047</v>
      </c>
      <c r="DE15" s="622"/>
      <c r="DF15" s="622"/>
      <c r="DG15" s="622"/>
      <c r="DH15" s="622"/>
      <c r="DI15" s="622"/>
      <c r="DJ15" s="622"/>
      <c r="DK15" s="622"/>
      <c r="DL15" s="622"/>
      <c r="DM15" s="622"/>
      <c r="DN15" s="622"/>
      <c r="DO15" s="622"/>
      <c r="DP15" s="623"/>
      <c r="DQ15" s="627">
        <v>551950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7858</v>
      </c>
      <c r="S16" s="622"/>
      <c r="T16" s="622"/>
      <c r="U16" s="622"/>
      <c r="V16" s="622"/>
      <c r="W16" s="622"/>
      <c r="X16" s="622"/>
      <c r="Y16" s="623"/>
      <c r="Z16" s="659">
        <v>0.1</v>
      </c>
      <c r="AA16" s="659"/>
      <c r="AB16" s="659"/>
      <c r="AC16" s="659"/>
      <c r="AD16" s="660">
        <v>7858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16912</v>
      </c>
      <c r="S17" s="622"/>
      <c r="T17" s="622"/>
      <c r="U17" s="622"/>
      <c r="V17" s="622"/>
      <c r="W17" s="622"/>
      <c r="X17" s="622"/>
      <c r="Y17" s="623"/>
      <c r="Z17" s="659">
        <v>0.3</v>
      </c>
      <c r="AA17" s="659"/>
      <c r="AB17" s="659"/>
      <c r="AC17" s="659"/>
      <c r="AD17" s="660">
        <v>16912</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460938</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452993</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10030</v>
      </c>
      <c r="S18" s="622"/>
      <c r="T18" s="622"/>
      <c r="U18" s="622"/>
      <c r="V18" s="622"/>
      <c r="W18" s="622"/>
      <c r="X18" s="622"/>
      <c r="Y18" s="623"/>
      <c r="Z18" s="659">
        <v>0.2</v>
      </c>
      <c r="AA18" s="659"/>
      <c r="AB18" s="659"/>
      <c r="AC18" s="659"/>
      <c r="AD18" s="660">
        <v>10030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1636</v>
      </c>
      <c r="S19" s="622"/>
      <c r="T19" s="622"/>
      <c r="U19" s="622"/>
      <c r="V19" s="622"/>
      <c r="W19" s="622"/>
      <c r="X19" s="622"/>
      <c r="Y19" s="623"/>
      <c r="Z19" s="659">
        <v>0</v>
      </c>
      <c r="AA19" s="659"/>
      <c r="AB19" s="659"/>
      <c r="AC19" s="659"/>
      <c r="AD19" s="660">
        <v>1636</v>
      </c>
      <c r="AE19" s="660"/>
      <c r="AF19" s="660"/>
      <c r="AG19" s="660"/>
      <c r="AH19" s="660"/>
      <c r="AI19" s="660"/>
      <c r="AJ19" s="660"/>
      <c r="AK19" s="660"/>
      <c r="AL19" s="624">
        <v>0</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12435</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8394</v>
      </c>
      <c r="S20" s="622"/>
      <c r="T20" s="622"/>
      <c r="U20" s="622"/>
      <c r="V20" s="622"/>
      <c r="W20" s="622"/>
      <c r="X20" s="622"/>
      <c r="Y20" s="623"/>
      <c r="Z20" s="659">
        <v>0.1</v>
      </c>
      <c r="AA20" s="659"/>
      <c r="AB20" s="659"/>
      <c r="AC20" s="659"/>
      <c r="AD20" s="660">
        <v>8394</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12435</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5528211</v>
      </c>
      <c r="CS20" s="622"/>
      <c r="CT20" s="622"/>
      <c r="CU20" s="622"/>
      <c r="CV20" s="622"/>
      <c r="CW20" s="622"/>
      <c r="CX20" s="622"/>
      <c r="CY20" s="623"/>
      <c r="CZ20" s="659">
        <v>100</v>
      </c>
      <c r="DA20" s="659"/>
      <c r="DB20" s="659"/>
      <c r="DC20" s="659"/>
      <c r="DD20" s="627">
        <v>710256</v>
      </c>
      <c r="DE20" s="622"/>
      <c r="DF20" s="622"/>
      <c r="DG20" s="622"/>
      <c r="DH20" s="622"/>
      <c r="DI20" s="622"/>
      <c r="DJ20" s="622"/>
      <c r="DK20" s="622"/>
      <c r="DL20" s="622"/>
      <c r="DM20" s="622"/>
      <c r="DN20" s="622"/>
      <c r="DO20" s="622"/>
      <c r="DP20" s="623"/>
      <c r="DQ20" s="627">
        <v>4162016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1487937</v>
      </c>
      <c r="S21" s="622"/>
      <c r="T21" s="622"/>
      <c r="U21" s="622"/>
      <c r="V21" s="622"/>
      <c r="W21" s="622"/>
      <c r="X21" s="622"/>
      <c r="Y21" s="623"/>
      <c r="Z21" s="659">
        <v>24.9</v>
      </c>
      <c r="AA21" s="659"/>
      <c r="AB21" s="659"/>
      <c r="AC21" s="659"/>
      <c r="AD21" s="660">
        <v>1298079</v>
      </c>
      <c r="AE21" s="660"/>
      <c r="AF21" s="660"/>
      <c r="AG21" s="660"/>
      <c r="AH21" s="660"/>
      <c r="AI21" s="660"/>
      <c r="AJ21" s="660"/>
      <c r="AK21" s="660"/>
      <c r="AL21" s="624">
        <v>37.6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12435</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1298079</v>
      </c>
      <c r="S22" s="622"/>
      <c r="T22" s="622"/>
      <c r="U22" s="622"/>
      <c r="V22" s="622"/>
      <c r="W22" s="622"/>
      <c r="X22" s="622"/>
      <c r="Y22" s="623"/>
      <c r="Z22" s="659">
        <v>21.7</v>
      </c>
      <c r="AA22" s="659"/>
      <c r="AB22" s="659"/>
      <c r="AC22" s="659"/>
      <c r="AD22" s="660">
        <v>1298079</v>
      </c>
      <c r="AE22" s="660"/>
      <c r="AF22" s="660"/>
      <c r="AG22" s="660"/>
      <c r="AH22" s="660"/>
      <c r="AI22" s="660"/>
      <c r="AJ22" s="660"/>
      <c r="AK22" s="660"/>
      <c r="AL22" s="624">
        <v>37.6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189858</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1702764</v>
      </c>
      <c r="CS24" s="677"/>
      <c r="CT24" s="677"/>
      <c r="CU24" s="677"/>
      <c r="CV24" s="677"/>
      <c r="CW24" s="677"/>
      <c r="CX24" s="677"/>
      <c r="CY24" s="702"/>
      <c r="CZ24" s="703">
        <v>30.8</v>
      </c>
      <c r="DA24" s="685"/>
      <c r="DB24" s="685"/>
      <c r="DC24" s="705"/>
      <c r="DD24" s="701">
        <v>1464970</v>
      </c>
      <c r="DE24" s="677"/>
      <c r="DF24" s="677"/>
      <c r="DG24" s="677"/>
      <c r="DH24" s="677"/>
      <c r="DI24" s="677"/>
      <c r="DJ24" s="677"/>
      <c r="DK24" s="702"/>
      <c r="DL24" s="701">
        <v>1330534</v>
      </c>
      <c r="DM24" s="677"/>
      <c r="DN24" s="677"/>
      <c r="DO24" s="677"/>
      <c r="DP24" s="677"/>
      <c r="DQ24" s="677"/>
      <c r="DR24" s="677"/>
      <c r="DS24" s="677"/>
      <c r="DT24" s="677"/>
      <c r="DU24" s="677"/>
      <c r="DV24" s="702"/>
      <c r="DW24" s="703">
        <v>38.299999999999997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3599537</v>
      </c>
      <c r="S25" s="622"/>
      <c r="T25" s="622"/>
      <c r="U25" s="622"/>
      <c r="V25" s="622"/>
      <c r="W25" s="622"/>
      <c r="X25" s="622"/>
      <c r="Y25" s="623"/>
      <c r="Z25" s="659">
        <v>60.2</v>
      </c>
      <c r="AA25" s="659"/>
      <c r="AB25" s="659"/>
      <c r="AC25" s="659"/>
      <c r="AD25" s="660">
        <v>3409679</v>
      </c>
      <c r="AE25" s="660"/>
      <c r="AF25" s="660"/>
      <c r="AG25" s="660"/>
      <c r="AH25" s="660"/>
      <c r="AI25" s="660"/>
      <c r="AJ25" s="660"/>
      <c r="AK25" s="660"/>
      <c r="AL25" s="624">
        <v>98.6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926471</v>
      </c>
      <c r="CS25" s="634"/>
      <c r="CT25" s="634"/>
      <c r="CU25" s="634"/>
      <c r="CV25" s="634"/>
      <c r="CW25" s="634"/>
      <c r="CX25" s="634"/>
      <c r="CY25" s="635"/>
      <c r="CZ25" s="624">
        <v>16.8</v>
      </c>
      <c r="DA25" s="636"/>
      <c r="DB25" s="636"/>
      <c r="DC25" s="637"/>
      <c r="DD25" s="627">
        <v>869933</v>
      </c>
      <c r="DE25" s="634"/>
      <c r="DF25" s="634"/>
      <c r="DG25" s="634"/>
      <c r="DH25" s="634"/>
      <c r="DI25" s="634"/>
      <c r="DJ25" s="634"/>
      <c r="DK25" s="635"/>
      <c r="DL25" s="627">
        <v>866577</v>
      </c>
      <c r="DM25" s="634"/>
      <c r="DN25" s="634"/>
      <c r="DO25" s="634"/>
      <c r="DP25" s="634"/>
      <c r="DQ25" s="634"/>
      <c r="DR25" s="634"/>
      <c r="DS25" s="634"/>
      <c r="DT25" s="634"/>
      <c r="DU25" s="634"/>
      <c r="DV25" s="635"/>
      <c r="DW25" s="624">
        <v>24.9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920</v>
      </c>
      <c r="S26" s="622"/>
      <c r="T26" s="622"/>
      <c r="U26" s="622"/>
      <c r="V26" s="622"/>
      <c r="W26" s="622"/>
      <c r="X26" s="622"/>
      <c r="Y26" s="623"/>
      <c r="Z26" s="659">
        <v>0</v>
      </c>
      <c r="AA26" s="659"/>
      <c r="AB26" s="659"/>
      <c r="AC26" s="659"/>
      <c r="AD26" s="660">
        <v>920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488854</v>
      </c>
      <c r="CS26" s="622"/>
      <c r="CT26" s="622"/>
      <c r="CU26" s="622"/>
      <c r="CV26" s="622"/>
      <c r="CW26" s="622"/>
      <c r="CX26" s="622"/>
      <c r="CY26" s="623"/>
      <c r="CZ26" s="624">
        <v>8.8000000000000007</v>
      </c>
      <c r="DA26" s="636"/>
      <c r="DB26" s="636"/>
      <c r="DC26" s="637"/>
      <c r="DD26" s="627">
        <v>453117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11010</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1826946</v>
      </c>
      <c r="BH27" s="622"/>
      <c r="BI27" s="622"/>
      <c r="BJ27" s="622"/>
      <c r="BK27" s="622"/>
      <c r="BL27" s="622"/>
      <c r="BM27" s="622"/>
      <c r="BN27" s="623"/>
      <c r="BO27" s="659">
        <v>100</v>
      </c>
      <c r="BP27" s="659"/>
      <c r="BQ27" s="659"/>
      <c r="BR27" s="659"/>
      <c r="BS27" s="660">
        <v>4526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315355</v>
      </c>
      <c r="CS27" s="634"/>
      <c r="CT27" s="634"/>
      <c r="CU27" s="634"/>
      <c r="CV27" s="634"/>
      <c r="CW27" s="634"/>
      <c r="CX27" s="634"/>
      <c r="CY27" s="635"/>
      <c r="CZ27" s="624">
        <v>5.7</v>
      </c>
      <c r="DA27" s="636"/>
      <c r="DB27" s="636"/>
      <c r="DC27" s="637"/>
      <c r="DD27" s="627">
        <v>142044</v>
      </c>
      <c r="DE27" s="634"/>
      <c r="DF27" s="634"/>
      <c r="DG27" s="634"/>
      <c r="DH27" s="634"/>
      <c r="DI27" s="634"/>
      <c r="DJ27" s="634"/>
      <c r="DK27" s="635"/>
      <c r="DL27" s="627">
        <v>85554</v>
      </c>
      <c r="DM27" s="634"/>
      <c r="DN27" s="634"/>
      <c r="DO27" s="634"/>
      <c r="DP27" s="634"/>
      <c r="DQ27" s="634"/>
      <c r="DR27" s="634"/>
      <c r="DS27" s="634"/>
      <c r="DT27" s="634"/>
      <c r="DU27" s="634"/>
      <c r="DV27" s="635"/>
      <c r="DW27" s="624">
        <v>2.5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62249</v>
      </c>
      <c r="S28" s="622"/>
      <c r="T28" s="622"/>
      <c r="U28" s="622"/>
      <c r="V28" s="622"/>
      <c r="W28" s="622"/>
      <c r="X28" s="622"/>
      <c r="Y28" s="623"/>
      <c r="Z28" s="659">
        <v>1</v>
      </c>
      <c r="AA28" s="659"/>
      <c r="AB28" s="659"/>
      <c r="AC28" s="659"/>
      <c r="AD28" s="660">
        <v>1930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460938</v>
      </c>
      <c r="CS28" s="622"/>
      <c r="CT28" s="622"/>
      <c r="CU28" s="622"/>
      <c r="CV28" s="622"/>
      <c r="CW28" s="622"/>
      <c r="CX28" s="622"/>
      <c r="CY28" s="623"/>
      <c r="CZ28" s="624">
        <v>8.3000000000000007</v>
      </c>
      <c r="DA28" s="636"/>
      <c r="DB28" s="636"/>
      <c r="DC28" s="637"/>
      <c r="DD28" s="627">
        <v>452993</v>
      </c>
      <c r="DE28" s="622"/>
      <c r="DF28" s="622"/>
      <c r="DG28" s="622"/>
      <c r="DH28" s="622"/>
      <c r="DI28" s="622"/>
      <c r="DJ28" s="622"/>
      <c r="DK28" s="623"/>
      <c r="DL28" s="627">
        <v>378403</v>
      </c>
      <c r="DM28" s="622"/>
      <c r="DN28" s="622"/>
      <c r="DO28" s="622"/>
      <c r="DP28" s="622"/>
      <c r="DQ28" s="622"/>
      <c r="DR28" s="622"/>
      <c r="DS28" s="622"/>
      <c r="DT28" s="622"/>
      <c r="DU28" s="622"/>
      <c r="DV28" s="623"/>
      <c r="DW28" s="624">
        <v>10.9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4612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460938</v>
      </c>
      <c r="CS29" s="634"/>
      <c r="CT29" s="634"/>
      <c r="CU29" s="634"/>
      <c r="CV29" s="634"/>
      <c r="CW29" s="634"/>
      <c r="CX29" s="634"/>
      <c r="CY29" s="635"/>
      <c r="CZ29" s="624">
        <v>8.3000000000000007</v>
      </c>
      <c r="DA29" s="636"/>
      <c r="DB29" s="636"/>
      <c r="DC29" s="637"/>
      <c r="DD29" s="627">
        <v>452993</v>
      </c>
      <c r="DE29" s="634"/>
      <c r="DF29" s="634"/>
      <c r="DG29" s="634"/>
      <c r="DH29" s="634"/>
      <c r="DI29" s="634"/>
      <c r="DJ29" s="634"/>
      <c r="DK29" s="635"/>
      <c r="DL29" s="627">
        <v>378403</v>
      </c>
      <c r="DM29" s="634"/>
      <c r="DN29" s="634"/>
      <c r="DO29" s="634"/>
      <c r="DP29" s="634"/>
      <c r="DQ29" s="634"/>
      <c r="DR29" s="634"/>
      <c r="DS29" s="634"/>
      <c r="DT29" s="634"/>
      <c r="DU29" s="634"/>
      <c r="DV29" s="635"/>
      <c r="DW29" s="624">
        <v>10.9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456078</v>
      </c>
      <c r="S30" s="622"/>
      <c r="T30" s="622"/>
      <c r="U30" s="622"/>
      <c r="V30" s="622"/>
      <c r="W30" s="622"/>
      <c r="X30" s="622"/>
      <c r="Y30" s="623"/>
      <c r="Z30" s="659">
        <v>7.6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441853</v>
      </c>
      <c r="CS30" s="622"/>
      <c r="CT30" s="622"/>
      <c r="CU30" s="622"/>
      <c r="CV30" s="622"/>
      <c r="CW30" s="622"/>
      <c r="CX30" s="622"/>
      <c r="CY30" s="623"/>
      <c r="CZ30" s="624">
        <v>8</v>
      </c>
      <c r="DA30" s="636"/>
      <c r="DB30" s="636"/>
      <c r="DC30" s="637"/>
      <c r="DD30" s="627">
        <v>433908</v>
      </c>
      <c r="DE30" s="622"/>
      <c r="DF30" s="622"/>
      <c r="DG30" s="622"/>
      <c r="DH30" s="622"/>
      <c r="DI30" s="622"/>
      <c r="DJ30" s="622"/>
      <c r="DK30" s="623"/>
      <c r="DL30" s="627">
        <v>359318</v>
      </c>
      <c r="DM30" s="622"/>
      <c r="DN30" s="622"/>
      <c r="DO30" s="622"/>
      <c r="DP30" s="622"/>
      <c r="DQ30" s="622"/>
      <c r="DR30" s="622"/>
      <c r="DS30" s="622"/>
      <c r="DT30" s="622"/>
      <c r="DU30" s="622"/>
      <c r="DV30" s="623"/>
      <c r="DW30" s="624">
        <v>10.3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v>
      </c>
      <c r="BH31" s="684"/>
      <c r="BI31" s="684"/>
      <c r="BJ31" s="684"/>
      <c r="BK31" s="684"/>
      <c r="BL31" s="684"/>
      <c r="BM31" s="685">
        <v>94.9</v>
      </c>
      <c r="BN31" s="684"/>
      <c r="BO31" s="684"/>
      <c r="BP31" s="684"/>
      <c r="BQ31" s="686"/>
      <c r="BR31" s="683">
        <v>98.8</v>
      </c>
      <c r="BS31" s="684"/>
      <c r="BT31" s="684"/>
      <c r="BU31" s="684"/>
      <c r="BV31" s="684"/>
      <c r="BW31" s="684"/>
      <c r="BX31" s="685">
        <v>94.1</v>
      </c>
      <c r="BY31" s="684"/>
      <c r="BZ31" s="684"/>
      <c r="CA31" s="684"/>
      <c r="CB31" s="686"/>
      <c r="CD31" s="642"/>
      <c r="CE31" s="643"/>
      <c r="CF31" s="618" t="s">
        <v>300</v>
      </c>
      <c r="CG31" s="619"/>
      <c r="CH31" s="619"/>
      <c r="CI31" s="619"/>
      <c r="CJ31" s="619"/>
      <c r="CK31" s="619"/>
      <c r="CL31" s="619"/>
      <c r="CM31" s="619"/>
      <c r="CN31" s="619"/>
      <c r="CO31" s="619"/>
      <c r="CP31" s="619"/>
      <c r="CQ31" s="620"/>
      <c r="CR31" s="621">
        <v>19085</v>
      </c>
      <c r="CS31" s="634"/>
      <c r="CT31" s="634"/>
      <c r="CU31" s="634"/>
      <c r="CV31" s="634"/>
      <c r="CW31" s="634"/>
      <c r="CX31" s="634"/>
      <c r="CY31" s="635"/>
      <c r="CZ31" s="624">
        <v>0.3</v>
      </c>
      <c r="DA31" s="636"/>
      <c r="DB31" s="636"/>
      <c r="DC31" s="637"/>
      <c r="DD31" s="627">
        <v>19085</v>
      </c>
      <c r="DE31" s="634"/>
      <c r="DF31" s="634"/>
      <c r="DG31" s="634"/>
      <c r="DH31" s="634"/>
      <c r="DI31" s="634"/>
      <c r="DJ31" s="634"/>
      <c r="DK31" s="635"/>
      <c r="DL31" s="627">
        <v>19085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180859</v>
      </c>
      <c r="S32" s="622"/>
      <c r="T32" s="622"/>
      <c r="U32" s="622"/>
      <c r="V32" s="622"/>
      <c r="W32" s="622"/>
      <c r="X32" s="622"/>
      <c r="Y32" s="623"/>
      <c r="Z32" s="659">
        <v>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98.7</v>
      </c>
      <c r="BH32" s="634"/>
      <c r="BI32" s="634"/>
      <c r="BJ32" s="634"/>
      <c r="BK32" s="634"/>
      <c r="BL32" s="634"/>
      <c r="BM32" s="625">
        <v>95.2</v>
      </c>
      <c r="BN32" s="634"/>
      <c r="BO32" s="634"/>
      <c r="BP32" s="634"/>
      <c r="BQ32" s="657"/>
      <c r="BR32" s="687">
        <v>98.5</v>
      </c>
      <c r="BS32" s="634"/>
      <c r="BT32" s="634"/>
      <c r="BU32" s="634"/>
      <c r="BV32" s="634"/>
      <c r="BW32" s="634"/>
      <c r="BX32" s="625">
        <v>94.7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94645</v>
      </c>
      <c r="S33" s="622"/>
      <c r="T33" s="622"/>
      <c r="U33" s="622"/>
      <c r="V33" s="622"/>
      <c r="W33" s="622"/>
      <c r="X33" s="622"/>
      <c r="Y33" s="623"/>
      <c r="Z33" s="659">
        <v>1.6</v>
      </c>
      <c r="AA33" s="659"/>
      <c r="AB33" s="659"/>
      <c r="AC33" s="659"/>
      <c r="AD33" s="660">
        <v>43844</v>
      </c>
      <c r="AE33" s="660"/>
      <c r="AF33" s="660"/>
      <c r="AG33" s="660"/>
      <c r="AH33" s="660"/>
      <c r="AI33" s="660"/>
      <c r="AJ33" s="660"/>
      <c r="AK33" s="660"/>
      <c r="AL33" s="624">
        <v>1.3</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97.7</v>
      </c>
      <c r="BH33" s="606"/>
      <c r="BI33" s="606"/>
      <c r="BJ33" s="606"/>
      <c r="BK33" s="606"/>
      <c r="BL33" s="606"/>
      <c r="BM33" s="652">
        <v>88.1</v>
      </c>
      <c r="BN33" s="606"/>
      <c r="BO33" s="606"/>
      <c r="BP33" s="606"/>
      <c r="BQ33" s="669"/>
      <c r="BR33" s="682">
        <v>97.5</v>
      </c>
      <c r="BS33" s="606"/>
      <c r="BT33" s="606"/>
      <c r="BU33" s="606"/>
      <c r="BV33" s="606"/>
      <c r="BW33" s="606"/>
      <c r="BX33" s="652">
        <v>87.1</v>
      </c>
      <c r="BY33" s="606"/>
      <c r="BZ33" s="606"/>
      <c r="CA33" s="606"/>
      <c r="CB33" s="669"/>
      <c r="CD33" s="618" t="s">
        <v>307</v>
      </c>
      <c r="CE33" s="619"/>
      <c r="CF33" s="619"/>
      <c r="CG33" s="619"/>
      <c r="CH33" s="619"/>
      <c r="CI33" s="619"/>
      <c r="CJ33" s="619"/>
      <c r="CK33" s="619"/>
      <c r="CL33" s="619"/>
      <c r="CM33" s="619"/>
      <c r="CN33" s="619"/>
      <c r="CO33" s="619"/>
      <c r="CP33" s="619"/>
      <c r="CQ33" s="620"/>
      <c r="CR33" s="621">
        <v>3115191</v>
      </c>
      <c r="CS33" s="634"/>
      <c r="CT33" s="634"/>
      <c r="CU33" s="634"/>
      <c r="CV33" s="634"/>
      <c r="CW33" s="634"/>
      <c r="CX33" s="634"/>
      <c r="CY33" s="635"/>
      <c r="CZ33" s="624">
        <v>56.4</v>
      </c>
      <c r="DA33" s="636"/>
      <c r="DB33" s="636"/>
      <c r="DC33" s="637"/>
      <c r="DD33" s="627">
        <v>2482469</v>
      </c>
      <c r="DE33" s="634"/>
      <c r="DF33" s="634"/>
      <c r="DG33" s="634"/>
      <c r="DH33" s="634"/>
      <c r="DI33" s="634"/>
      <c r="DJ33" s="634"/>
      <c r="DK33" s="635"/>
      <c r="DL33" s="627">
        <v>1526142</v>
      </c>
      <c r="DM33" s="634"/>
      <c r="DN33" s="634"/>
      <c r="DO33" s="634"/>
      <c r="DP33" s="634"/>
      <c r="DQ33" s="634"/>
      <c r="DR33" s="634"/>
      <c r="DS33" s="634"/>
      <c r="DT33" s="634"/>
      <c r="DU33" s="634"/>
      <c r="DV33" s="635"/>
      <c r="DW33" s="624">
        <v>43.9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179319</v>
      </c>
      <c r="S34" s="622"/>
      <c r="T34" s="622"/>
      <c r="U34" s="622"/>
      <c r="V34" s="622"/>
      <c r="W34" s="622"/>
      <c r="X34" s="622"/>
      <c r="Y34" s="623"/>
      <c r="Z34" s="659">
        <v>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837134</v>
      </c>
      <c r="CS34" s="622"/>
      <c r="CT34" s="622"/>
      <c r="CU34" s="622"/>
      <c r="CV34" s="622"/>
      <c r="CW34" s="622"/>
      <c r="CX34" s="622"/>
      <c r="CY34" s="623"/>
      <c r="CZ34" s="624">
        <v>15.1</v>
      </c>
      <c r="DA34" s="636"/>
      <c r="DB34" s="636"/>
      <c r="DC34" s="637"/>
      <c r="DD34" s="627">
        <v>462436</v>
      </c>
      <c r="DE34" s="622"/>
      <c r="DF34" s="622"/>
      <c r="DG34" s="622"/>
      <c r="DH34" s="622"/>
      <c r="DI34" s="622"/>
      <c r="DJ34" s="622"/>
      <c r="DK34" s="623"/>
      <c r="DL34" s="627">
        <v>404268</v>
      </c>
      <c r="DM34" s="622"/>
      <c r="DN34" s="622"/>
      <c r="DO34" s="622"/>
      <c r="DP34" s="622"/>
      <c r="DQ34" s="622"/>
      <c r="DR34" s="622"/>
      <c r="DS34" s="622"/>
      <c r="DT34" s="622"/>
      <c r="DU34" s="622"/>
      <c r="DV34" s="623"/>
      <c r="DW34" s="624">
        <v>11.6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415814</v>
      </c>
      <c r="S35" s="622"/>
      <c r="T35" s="622"/>
      <c r="U35" s="622"/>
      <c r="V35" s="622"/>
      <c r="W35" s="622"/>
      <c r="X35" s="622"/>
      <c r="Y35" s="623"/>
      <c r="Z35" s="659">
        <v>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124927</v>
      </c>
      <c r="CS35" s="634"/>
      <c r="CT35" s="634"/>
      <c r="CU35" s="634"/>
      <c r="CV35" s="634"/>
      <c r="CW35" s="634"/>
      <c r="CX35" s="634"/>
      <c r="CY35" s="635"/>
      <c r="CZ35" s="624">
        <v>2.2999999999999998</v>
      </c>
      <c r="DA35" s="636"/>
      <c r="DB35" s="636"/>
      <c r="DC35" s="637"/>
      <c r="DD35" s="627">
        <v>109560</v>
      </c>
      <c r="DE35" s="634"/>
      <c r="DF35" s="634"/>
      <c r="DG35" s="634"/>
      <c r="DH35" s="634"/>
      <c r="DI35" s="634"/>
      <c r="DJ35" s="634"/>
      <c r="DK35" s="635"/>
      <c r="DL35" s="627">
        <v>109560</v>
      </c>
      <c r="DM35" s="634"/>
      <c r="DN35" s="634"/>
      <c r="DO35" s="634"/>
      <c r="DP35" s="634"/>
      <c r="DQ35" s="634"/>
      <c r="DR35" s="634"/>
      <c r="DS35" s="634"/>
      <c r="DT35" s="634"/>
      <c r="DU35" s="634"/>
      <c r="DV35" s="635"/>
      <c r="DW35" s="624">
        <v>3.2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501067</v>
      </c>
      <c r="S36" s="622"/>
      <c r="T36" s="622"/>
      <c r="U36" s="622"/>
      <c r="V36" s="622"/>
      <c r="W36" s="622"/>
      <c r="X36" s="622"/>
      <c r="Y36" s="623"/>
      <c r="Z36" s="659">
        <v>8.4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717304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129507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910936</v>
      </c>
      <c r="CS36" s="622"/>
      <c r="CT36" s="622"/>
      <c r="CU36" s="622"/>
      <c r="CV36" s="622"/>
      <c r="CW36" s="622"/>
      <c r="CX36" s="622"/>
      <c r="CY36" s="623"/>
      <c r="CZ36" s="624">
        <v>16.5</v>
      </c>
      <c r="DA36" s="636"/>
      <c r="DB36" s="636"/>
      <c r="DC36" s="637"/>
      <c r="DD36" s="627">
        <v>872152</v>
      </c>
      <c r="DE36" s="622"/>
      <c r="DF36" s="622"/>
      <c r="DG36" s="622"/>
      <c r="DH36" s="622"/>
      <c r="DI36" s="622"/>
      <c r="DJ36" s="622"/>
      <c r="DK36" s="623"/>
      <c r="DL36" s="627">
        <v>785396</v>
      </c>
      <c r="DM36" s="622"/>
      <c r="DN36" s="622"/>
      <c r="DO36" s="622"/>
      <c r="DP36" s="622"/>
      <c r="DQ36" s="622"/>
      <c r="DR36" s="622"/>
      <c r="DS36" s="622"/>
      <c r="DT36" s="622"/>
      <c r="DU36" s="622"/>
      <c r="DV36" s="623"/>
      <c r="DW36" s="624">
        <v>22.6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141308</v>
      </c>
      <c r="S37" s="622"/>
      <c r="T37" s="622"/>
      <c r="U37" s="622"/>
      <c r="V37" s="622"/>
      <c r="W37" s="622"/>
      <c r="X37" s="622"/>
      <c r="Y37" s="623"/>
      <c r="Z37" s="659">
        <v>2.4</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247370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129507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388673</v>
      </c>
      <c r="CS37" s="634"/>
      <c r="CT37" s="634"/>
      <c r="CU37" s="634"/>
      <c r="CV37" s="634"/>
      <c r="CW37" s="634"/>
      <c r="CX37" s="634"/>
      <c r="CY37" s="635"/>
      <c r="CZ37" s="624">
        <v>7</v>
      </c>
      <c r="DA37" s="636"/>
      <c r="DB37" s="636"/>
      <c r="DC37" s="637"/>
      <c r="DD37" s="627">
        <v>388673</v>
      </c>
      <c r="DE37" s="634"/>
      <c r="DF37" s="634"/>
      <c r="DG37" s="634"/>
      <c r="DH37" s="634"/>
      <c r="DI37" s="634"/>
      <c r="DJ37" s="634"/>
      <c r="DK37" s="635"/>
      <c r="DL37" s="627">
        <v>372026</v>
      </c>
      <c r="DM37" s="634"/>
      <c r="DN37" s="634"/>
      <c r="DO37" s="634"/>
      <c r="DP37" s="634"/>
      <c r="DQ37" s="634"/>
      <c r="DR37" s="634"/>
      <c r="DS37" s="634"/>
      <c r="DT37" s="634"/>
      <c r="DU37" s="634"/>
      <c r="DV37" s="635"/>
      <c r="DW37" s="624">
        <v>10.7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331166</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155588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914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469160</v>
      </c>
      <c r="CS38" s="622"/>
      <c r="CT38" s="622"/>
      <c r="CU38" s="622"/>
      <c r="CV38" s="622"/>
      <c r="CW38" s="622"/>
      <c r="CX38" s="622"/>
      <c r="CY38" s="623"/>
      <c r="CZ38" s="624">
        <v>8.5</v>
      </c>
      <c r="DA38" s="636"/>
      <c r="DB38" s="636"/>
      <c r="DC38" s="637"/>
      <c r="DD38" s="627">
        <v>399920</v>
      </c>
      <c r="DE38" s="622"/>
      <c r="DF38" s="622"/>
      <c r="DG38" s="622"/>
      <c r="DH38" s="622"/>
      <c r="DI38" s="622"/>
      <c r="DJ38" s="622"/>
      <c r="DK38" s="623"/>
      <c r="DL38" s="627">
        <v>226918</v>
      </c>
      <c r="DM38" s="622"/>
      <c r="DN38" s="622"/>
      <c r="DO38" s="622"/>
      <c r="DP38" s="622"/>
      <c r="DQ38" s="622"/>
      <c r="DR38" s="622"/>
      <c r="DS38" s="622"/>
      <c r="DT38" s="622"/>
      <c r="DU38" s="622"/>
      <c r="DV38" s="623"/>
      <c r="DW38" s="624">
        <v>6.5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52723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1408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773034</v>
      </c>
      <c r="CS39" s="634"/>
      <c r="CT39" s="634"/>
      <c r="CU39" s="634"/>
      <c r="CV39" s="634"/>
      <c r="CW39" s="634"/>
      <c r="CX39" s="634"/>
      <c r="CY39" s="635"/>
      <c r="CZ39" s="624">
        <v>14</v>
      </c>
      <c r="DA39" s="636"/>
      <c r="DB39" s="636"/>
      <c r="DC39" s="637"/>
      <c r="DD39" s="627">
        <v>638401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18466</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5978584</v>
      </c>
      <c r="S41" s="646"/>
      <c r="T41" s="646"/>
      <c r="U41" s="646"/>
      <c r="V41" s="646"/>
      <c r="W41" s="646"/>
      <c r="X41" s="646"/>
      <c r="Y41" s="649"/>
      <c r="Z41" s="650">
        <v>100</v>
      </c>
      <c r="AA41" s="650"/>
      <c r="AB41" s="650"/>
      <c r="AC41" s="650"/>
      <c r="AD41" s="651">
        <v>3456373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57398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204225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262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710256</v>
      </c>
      <c r="CS42" s="634"/>
      <c r="CT42" s="634"/>
      <c r="CU42" s="634"/>
      <c r="CV42" s="634"/>
      <c r="CW42" s="634"/>
      <c r="CX42" s="634"/>
      <c r="CY42" s="635"/>
      <c r="CZ42" s="624">
        <v>12.8</v>
      </c>
      <c r="DA42" s="636"/>
      <c r="DB42" s="636"/>
      <c r="DC42" s="637"/>
      <c r="DD42" s="627">
        <v>214577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16209</v>
      </c>
      <c r="CS43" s="634"/>
      <c r="CT43" s="634"/>
      <c r="CU43" s="634"/>
      <c r="CV43" s="634"/>
      <c r="CW43" s="634"/>
      <c r="CX43" s="634"/>
      <c r="CY43" s="635"/>
      <c r="CZ43" s="624">
        <v>0.3</v>
      </c>
      <c r="DA43" s="636"/>
      <c r="DB43" s="636"/>
      <c r="DC43" s="637"/>
      <c r="DD43" s="627">
        <v>16209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710256</v>
      </c>
      <c r="CS44" s="622"/>
      <c r="CT44" s="622"/>
      <c r="CU44" s="622"/>
      <c r="CV44" s="622"/>
      <c r="CW44" s="622"/>
      <c r="CX44" s="622"/>
      <c r="CY44" s="623"/>
      <c r="CZ44" s="624">
        <v>12.8</v>
      </c>
      <c r="DA44" s="625"/>
      <c r="DB44" s="625"/>
      <c r="DC44" s="626"/>
      <c r="DD44" s="627">
        <v>214577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364037</v>
      </c>
      <c r="CS45" s="634"/>
      <c r="CT45" s="634"/>
      <c r="CU45" s="634"/>
      <c r="CV45" s="634"/>
      <c r="CW45" s="634"/>
      <c r="CX45" s="634"/>
      <c r="CY45" s="635"/>
      <c r="CZ45" s="624">
        <v>6.6</v>
      </c>
      <c r="DA45" s="636"/>
      <c r="DB45" s="636"/>
      <c r="DC45" s="637"/>
      <c r="DD45" s="627">
        <v>38310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346219</v>
      </c>
      <c r="CS46" s="622"/>
      <c r="CT46" s="622"/>
      <c r="CU46" s="622"/>
      <c r="CV46" s="622"/>
      <c r="CW46" s="622"/>
      <c r="CX46" s="622"/>
      <c r="CY46" s="623"/>
      <c r="CZ46" s="624">
        <v>6.3</v>
      </c>
      <c r="DA46" s="625"/>
      <c r="DB46" s="625"/>
      <c r="DC46" s="626"/>
      <c r="DD46" s="627">
        <v>176267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5528211</v>
      </c>
      <c r="CS49" s="606"/>
      <c r="CT49" s="606"/>
      <c r="CU49" s="606"/>
      <c r="CV49" s="606"/>
      <c r="CW49" s="606"/>
      <c r="CX49" s="606"/>
      <c r="CY49" s="607"/>
      <c r="CZ49" s="608">
        <v>100</v>
      </c>
      <c r="DA49" s="609"/>
      <c r="DB49" s="609"/>
      <c r="DC49" s="610"/>
      <c r="DD49" s="611">
        <v>4162016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FQZgkdCYJnflFB9G5yyDFCaF/JfnZRKLrcrg5it47hY5zQdC9eMq8WZcfwZtP3fNfCoO95SZUzakUte+YI/aQ==" saltValue="mR2rnkOy66uaYP1I5+X1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zoomScalePageLayoutView="9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5865</v>
      </c>
      <c r="R7" s="1103"/>
      <c r="S7" s="1103"/>
      <c r="T7" s="1103"/>
      <c r="U7" s="1103"/>
      <c r="V7" s="1103">
        <v>5449</v>
      </c>
      <c r="W7" s="1103"/>
      <c r="X7" s="1103"/>
      <c r="Y7" s="1103"/>
      <c r="Z7" s="1103"/>
      <c r="AA7" s="1103">
        <v>416</v>
      </c>
      <c r="AB7" s="1103"/>
      <c r="AC7" s="1103"/>
      <c r="AD7" s="1103"/>
      <c r="AE7" s="1104"/>
      <c r="AF7" s="1105">
        <v>365</v>
      </c>
      <c r="AG7" s="1106"/>
      <c r="AH7" s="1106"/>
      <c r="AI7" s="1106"/>
      <c r="AJ7" s="1107"/>
      <c r="AK7" s="1108"/>
      <c r="AL7" s="1109"/>
      <c r="AM7" s="1109"/>
      <c r="AN7" s="1109"/>
      <c r="AO7" s="1109"/>
      <c r="AP7" s="1109">
        <v>4046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134</v>
      </c>
      <c r="R8" s="1039"/>
      <c r="S8" s="1039"/>
      <c r="T8" s="1039"/>
      <c r="U8" s="1039"/>
      <c r="V8" s="1039">
        <v>100</v>
      </c>
      <c r="W8" s="1039"/>
      <c r="X8" s="1039"/>
      <c r="Y8" s="1039"/>
      <c r="Z8" s="1039"/>
      <c r="AA8" s="1039">
        <v>34</v>
      </c>
      <c r="AB8" s="1039"/>
      <c r="AC8" s="1039"/>
      <c r="AD8" s="1039"/>
      <c r="AE8" s="1040"/>
      <c r="AF8" s="1035">
        <v>34</v>
      </c>
      <c r="AG8" s="1036"/>
      <c r="AH8" s="1036"/>
      <c r="AI8" s="1036"/>
      <c r="AJ8" s="1037"/>
      <c r="AK8" s="1080">
        <v>10</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5979</v>
      </c>
      <c r="R23" s="1061"/>
      <c r="S23" s="1061"/>
      <c r="T23" s="1061"/>
      <c r="U23" s="1061"/>
      <c r="V23" s="1061">
        <v>5528</v>
      </c>
      <c r="W23" s="1061"/>
      <c r="X23" s="1061"/>
      <c r="Y23" s="1061"/>
      <c r="Z23" s="1061"/>
      <c r="AA23" s="1061">
        <v>450</v>
      </c>
      <c r="AB23" s="1061"/>
      <c r="AC23" s="1061"/>
      <c r="AD23" s="1061"/>
      <c r="AE23" s="1068"/>
      <c r="AF23" s="1069">
        <v>400</v>
      </c>
      <c r="AG23" s="1061"/>
      <c r="AH23" s="1061"/>
      <c r="AI23" s="1061"/>
      <c r="AJ23" s="1070"/>
      <c r="AK23" s="1071"/>
      <c r="AL23" s="1072"/>
      <c r="AM23" s="1072"/>
      <c r="AN23" s="1072"/>
      <c r="AO23" s="1072"/>
      <c r="AP23" s="1061">
        <v>4046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739</v>
      </c>
      <c r="R28" s="1051"/>
      <c r="S28" s="1051"/>
      <c r="T28" s="1051"/>
      <c r="U28" s="1051"/>
      <c r="V28" s="1051">
        <v>610</v>
      </c>
      <c r="W28" s="1051"/>
      <c r="X28" s="1051"/>
      <c r="Y28" s="1051"/>
      <c r="Z28" s="1051"/>
      <c r="AA28" s="1051">
        <v>130</v>
      </c>
      <c r="AB28" s="1051"/>
      <c r="AC28" s="1051"/>
      <c r="AD28" s="1051"/>
      <c r="AE28" s="1052"/>
      <c r="AF28" s="1053">
        <v>130</v>
      </c>
      <c r="AG28" s="1051"/>
      <c r="AH28" s="1051"/>
      <c r="AI28" s="1051"/>
      <c r="AJ28" s="1054"/>
      <c r="AK28" s="1042">
        <v>48</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672</v>
      </c>
      <c r="R29" s="1039"/>
      <c r="S29" s="1039"/>
      <c r="T29" s="1039"/>
      <c r="U29" s="1039"/>
      <c r="V29" s="1039">
        <v>601</v>
      </c>
      <c r="W29" s="1039"/>
      <c r="X29" s="1039"/>
      <c r="Y29" s="1039"/>
      <c r="Z29" s="1039"/>
      <c r="AA29" s="1039">
        <v>72</v>
      </c>
      <c r="AB29" s="1039"/>
      <c r="AC29" s="1039"/>
      <c r="AD29" s="1039"/>
      <c r="AE29" s="1040"/>
      <c r="AF29" s="1035">
        <v>72</v>
      </c>
      <c r="AG29" s="1036"/>
      <c r="AH29" s="1036"/>
      <c r="AI29" s="1036"/>
      <c r="AJ29" s="1037"/>
      <c r="AK29" s="980">
        <v>97</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98</v>
      </c>
      <c r="R30" s="1039"/>
      <c r="S30" s="1039"/>
      <c r="T30" s="1039"/>
      <c r="U30" s="1039"/>
      <c r="V30" s="1039">
        <v>94</v>
      </c>
      <c r="W30" s="1039"/>
      <c r="X30" s="1039"/>
      <c r="Y30" s="1039"/>
      <c r="Z30" s="1039"/>
      <c r="AA30" s="1039">
        <v>3</v>
      </c>
      <c r="AB30" s="1039"/>
      <c r="AC30" s="1039"/>
      <c r="AD30" s="1039"/>
      <c r="AE30" s="1040"/>
      <c r="AF30" s="1035">
        <v>3</v>
      </c>
      <c r="AG30" s="1036"/>
      <c r="AH30" s="1036"/>
      <c r="AI30" s="1036"/>
      <c r="AJ30" s="1037"/>
      <c r="AK30" s="980">
        <v>25</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107</v>
      </c>
      <c r="R31" s="1039"/>
      <c r="S31" s="1039"/>
      <c r="T31" s="1039"/>
      <c r="U31" s="1039"/>
      <c r="V31" s="1039">
        <v>94</v>
      </c>
      <c r="W31" s="1039"/>
      <c r="X31" s="1039"/>
      <c r="Y31" s="1039"/>
      <c r="Z31" s="1039"/>
      <c r="AA31" s="1039">
        <v>13</v>
      </c>
      <c r="AB31" s="1039"/>
      <c r="AC31" s="1039"/>
      <c r="AD31" s="1039"/>
      <c r="AE31" s="1040"/>
      <c r="AF31" s="1035">
        <v>204</v>
      </c>
      <c r="AG31" s="1036"/>
      <c r="AH31" s="1036"/>
      <c r="AI31" s="1036"/>
      <c r="AJ31" s="1037"/>
      <c r="AK31" s="980">
        <v>1</v>
      </c>
      <c r="AL31" s="971"/>
      <c r="AM31" s="971"/>
      <c r="AN31" s="971"/>
      <c r="AO31" s="971"/>
      <c r="AP31" s="971">
        <v>6</v>
      </c>
      <c r="AQ31" s="971"/>
      <c r="AR31" s="971"/>
      <c r="AS31" s="971"/>
      <c r="AT31" s="971"/>
      <c r="AU31" s="971">
        <v>3</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256</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89</v>
      </c>
      <c r="R33" s="1039"/>
      <c r="S33" s="1039"/>
      <c r="T33" s="1039"/>
      <c r="U33" s="1039"/>
      <c r="V33" s="1039">
        <v>81</v>
      </c>
      <c r="W33" s="1039"/>
      <c r="X33" s="1039"/>
      <c r="Y33" s="1039"/>
      <c r="Z33" s="1039"/>
      <c r="AA33" s="1039">
        <v>7</v>
      </c>
      <c r="AB33" s="1039"/>
      <c r="AC33" s="1039"/>
      <c r="AD33" s="1039"/>
      <c r="AE33" s="1040"/>
      <c r="AF33" s="1035">
        <v>7</v>
      </c>
      <c r="AG33" s="1036"/>
      <c r="AH33" s="1036"/>
      <c r="AI33" s="1036"/>
      <c r="AJ33" s="1037"/>
      <c r="AK33" s="980">
        <v>52</v>
      </c>
      <c r="AL33" s="971"/>
      <c r="AM33" s="971"/>
      <c r="AN33" s="971"/>
      <c r="AO33" s="971"/>
      <c r="AP33" s="971">
        <v>240</v>
      </c>
      <c r="AQ33" s="971"/>
      <c r="AR33" s="971"/>
      <c r="AS33" s="971"/>
      <c r="AT33" s="971"/>
      <c r="AU33" s="971">
        <v>159</v>
      </c>
      <c r="AV33" s="971"/>
      <c r="AW33" s="971"/>
      <c r="AX33" s="971"/>
      <c r="AY33" s="971"/>
      <c r="AZ33" s="1041"/>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397</v>
      </c>
      <c r="C34" s="1031"/>
      <c r="D34" s="1031"/>
      <c r="E34" s="1031"/>
      <c r="F34" s="1031"/>
      <c r="G34" s="1031"/>
      <c r="H34" s="1031"/>
      <c r="I34" s="1031"/>
      <c r="J34" s="1031"/>
      <c r="K34" s="1031"/>
      <c r="L34" s="1031"/>
      <c r="M34" s="1031"/>
      <c r="N34" s="1031"/>
      <c r="O34" s="1031"/>
      <c r="P34" s="1032"/>
      <c r="Q34" s="1038">
        <v>125</v>
      </c>
      <c r="R34" s="1039"/>
      <c r="S34" s="1039"/>
      <c r="T34" s="1039"/>
      <c r="U34" s="1039"/>
      <c r="V34" s="1039">
        <v>91</v>
      </c>
      <c r="W34" s="1039"/>
      <c r="X34" s="1039"/>
      <c r="Y34" s="1039"/>
      <c r="Z34" s="1039"/>
      <c r="AA34" s="1039">
        <v>34</v>
      </c>
      <c r="AB34" s="1039"/>
      <c r="AC34" s="1039"/>
      <c r="AD34" s="1039"/>
      <c r="AE34" s="1040"/>
      <c r="AF34" s="1035">
        <v>34</v>
      </c>
      <c r="AG34" s="1036"/>
      <c r="AH34" s="1036"/>
      <c r="AI34" s="1036"/>
      <c r="AJ34" s="1037"/>
      <c r="AK34" s="980">
        <v>85</v>
      </c>
      <c r="AL34" s="971"/>
      <c r="AM34" s="971"/>
      <c r="AN34" s="971"/>
      <c r="AO34" s="971"/>
      <c r="AP34" s="971"/>
      <c r="AQ34" s="971"/>
      <c r="AR34" s="971"/>
      <c r="AS34" s="971"/>
      <c r="AT34" s="971"/>
      <c r="AU34" s="971"/>
      <c r="AV34" s="971"/>
      <c r="AW34" s="971"/>
      <c r="AX34" s="971"/>
      <c r="AY34" s="971"/>
      <c r="AZ34" s="1041"/>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398</v>
      </c>
      <c r="C35" s="1031"/>
      <c r="D35" s="1031"/>
      <c r="E35" s="1031"/>
      <c r="F35" s="1031"/>
      <c r="G35" s="1031"/>
      <c r="H35" s="1031"/>
      <c r="I35" s="1031"/>
      <c r="J35" s="1031"/>
      <c r="K35" s="1031"/>
      <c r="L35" s="1031"/>
      <c r="M35" s="1031"/>
      <c r="N35" s="1031"/>
      <c r="O35" s="1031"/>
      <c r="P35" s="1032"/>
      <c r="Q35" s="1038">
        <v>119</v>
      </c>
      <c r="R35" s="1039"/>
      <c r="S35" s="1039"/>
      <c r="T35" s="1039"/>
      <c r="U35" s="1039"/>
      <c r="V35" s="1039">
        <v>85</v>
      </c>
      <c r="W35" s="1039"/>
      <c r="X35" s="1039"/>
      <c r="Y35" s="1039"/>
      <c r="Z35" s="1039"/>
      <c r="AA35" s="1039">
        <v>34</v>
      </c>
      <c r="AB35" s="1039"/>
      <c r="AC35" s="1039"/>
      <c r="AD35" s="1039"/>
      <c r="AE35" s="1040"/>
      <c r="AF35" s="1035">
        <v>34</v>
      </c>
      <c r="AG35" s="1036"/>
      <c r="AH35" s="1036"/>
      <c r="AI35" s="1036"/>
      <c r="AJ35" s="1037"/>
      <c r="AK35" s="980">
        <v>3</v>
      </c>
      <c r="AL35" s="971"/>
      <c r="AM35" s="971"/>
      <c r="AN35" s="971"/>
      <c r="AO35" s="971"/>
      <c r="AP35" s="971"/>
      <c r="AQ35" s="971"/>
      <c r="AR35" s="971"/>
      <c r="AS35" s="971"/>
      <c r="AT35" s="971"/>
      <c r="AU35" s="971"/>
      <c r="AV35" s="971"/>
      <c r="AW35" s="971"/>
      <c r="AX35" s="971"/>
      <c r="AY35" s="971"/>
      <c r="AZ35" s="1041"/>
      <c r="BA35" s="1041"/>
      <c r="BB35" s="1041"/>
      <c r="BC35" s="1041"/>
      <c r="BD35" s="1041"/>
      <c r="BE35" s="972" t="s">
        <v>396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399</v>
      </c>
      <c r="C36" s="1031"/>
      <c r="D36" s="1031"/>
      <c r="E36" s="1031"/>
      <c r="F36" s="1031"/>
      <c r="G36" s="1031"/>
      <c r="H36" s="1031"/>
      <c r="I36" s="1031"/>
      <c r="J36" s="1031"/>
      <c r="K36" s="1031"/>
      <c r="L36" s="1031"/>
      <c r="M36" s="1031"/>
      <c r="N36" s="1031"/>
      <c r="O36" s="1031"/>
      <c r="P36" s="1032"/>
      <c r="Q36" s="1038">
        <v>6</v>
      </c>
      <c r="R36" s="1039"/>
      <c r="S36" s="1039"/>
      <c r="T36" s="1039"/>
      <c r="U36" s="1039"/>
      <c r="V36" s="1039">
        <v>5</v>
      </c>
      <c r="W36" s="1039"/>
      <c r="X36" s="1039"/>
      <c r="Y36" s="1039"/>
      <c r="Z36" s="1039"/>
      <c r="AA36" s="1039">
        <v>1</v>
      </c>
      <c r="AB36" s="1039"/>
      <c r="AC36" s="1039"/>
      <c r="AD36" s="1039"/>
      <c r="AE36" s="1040"/>
      <c r="AF36" s="1035">
        <v>1</v>
      </c>
      <c r="AG36" s="1036"/>
      <c r="AH36" s="1036"/>
      <c r="AI36" s="1036"/>
      <c r="AJ36" s="1037"/>
      <c r="AK36" s="980">
        <v>68</v>
      </c>
      <c r="AL36" s="971"/>
      <c r="AM36" s="971"/>
      <c r="AN36" s="971"/>
      <c r="AO36" s="971"/>
      <c r="AP36" s="971"/>
      <c r="AQ36" s="971"/>
      <c r="AR36" s="971"/>
      <c r="AS36" s="971"/>
      <c r="AT36" s="971"/>
      <c r="AU36" s="971"/>
      <c r="AV36" s="971"/>
      <c r="AW36" s="971"/>
      <c r="AX36" s="971"/>
      <c r="AY36" s="971"/>
      <c r="AZ36" s="1041"/>
      <c r="BA36" s="1041"/>
      <c r="BB36" s="1041"/>
      <c r="BC36" s="1041"/>
      <c r="BD36" s="1041"/>
      <c r="BE36" s="972" t="s">
        <v>396</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741</v>
      </c>
      <c r="AG63" s="959"/>
      <c r="AH63" s="959"/>
      <c r="AI63" s="959"/>
      <c r="AJ63" s="1022"/>
      <c r="AK63" s="1023"/>
      <c r="AL63" s="963"/>
      <c r="AM63" s="963"/>
      <c r="AN63" s="963"/>
      <c r="AO63" s="963"/>
      <c r="AP63" s="959"/>
      <c r="AQ63" s="959"/>
      <c r="AR63" s="959"/>
      <c r="AS63" s="959"/>
      <c r="AT63" s="959"/>
      <c r="AU63" s="959">
        <v>162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553</v>
      </c>
      <c r="C68" s="986"/>
      <c r="D68" s="986"/>
      <c r="E68" s="986"/>
      <c r="F68" s="986"/>
      <c r="G68" s="986"/>
      <c r="H68" s="986"/>
      <c r="I68" s="986"/>
      <c r="J68" s="986"/>
      <c r="K68" s="986"/>
      <c r="L68" s="986"/>
      <c r="M68" s="986"/>
      <c r="N68" s="986"/>
      <c r="O68" s="986"/>
      <c r="P68" s="987"/>
      <c r="Q68" s="988">
        <v>1787</v>
      </c>
      <c r="R68" s="982"/>
      <c r="S68" s="982"/>
      <c r="T68" s="982"/>
      <c r="U68" s="982"/>
      <c r="V68" s="982">
        <v>1723</v>
      </c>
      <c r="W68" s="982"/>
      <c r="X68" s="982"/>
      <c r="Y68" s="982"/>
      <c r="Z68" s="982"/>
      <c r="AA68" s="982">
        <v>64</v>
      </c>
      <c r="AB68" s="982"/>
      <c r="AC68" s="982"/>
      <c r="AD68" s="982"/>
      <c r="AE68" s="982"/>
      <c r="AF68" s="982">
        <v>64</v>
      </c>
      <c r="AG68" s="982"/>
      <c r="AH68" s="982"/>
      <c r="AI68" s="982"/>
      <c r="AJ68" s="982"/>
      <c r="AK68" s="982">
        <v>42</v>
      </c>
      <c r="AL68" s="982"/>
      <c r="AM68" s="982"/>
      <c r="AN68" s="982"/>
      <c r="AO68" s="982"/>
      <c r="AP68" s="982">
        <v>931</v>
      </c>
      <c r="AQ68" s="982"/>
      <c r="AR68" s="982"/>
      <c r="AS68" s="982"/>
      <c r="AT68" s="982"/>
      <c r="AU68" s="982">
        <v>84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63</v>
      </c>
      <c r="R69" s="971"/>
      <c r="S69" s="971"/>
      <c r="T69" s="971"/>
      <c r="U69" s="971"/>
      <c r="V69" s="971">
        <v>61</v>
      </c>
      <c r="W69" s="971"/>
      <c r="X69" s="971"/>
      <c r="Y69" s="971"/>
      <c r="Z69" s="971"/>
      <c r="AA69" s="971">
        <v>2</v>
      </c>
      <c r="AB69" s="971"/>
      <c r="AC69" s="971"/>
      <c r="AD69" s="971"/>
      <c r="AE69" s="971"/>
      <c r="AF69" s="971">
        <v>599</v>
      </c>
      <c r="AG69" s="971"/>
      <c r="AH69" s="971"/>
      <c r="AI69" s="971"/>
      <c r="AJ69" s="971"/>
      <c r="AK69" s="971">
        <v>6</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113</v>
      </c>
      <c r="R70" s="971"/>
      <c r="S70" s="971"/>
      <c r="T70" s="971"/>
      <c r="U70" s="971"/>
      <c r="V70" s="971">
        <v>97</v>
      </c>
      <c r="W70" s="971"/>
      <c r="X70" s="971"/>
      <c r="Y70" s="971"/>
      <c r="Z70" s="971"/>
      <c r="AA70" s="971">
        <v>16</v>
      </c>
      <c r="AB70" s="971"/>
      <c r="AC70" s="971"/>
      <c r="AD70" s="971"/>
      <c r="AE70" s="971"/>
      <c r="AF70" s="971">
        <v>16</v>
      </c>
      <c r="AG70" s="971"/>
      <c r="AH70" s="971"/>
      <c r="AI70" s="971"/>
      <c r="AJ70" s="971"/>
      <c r="AK70" s="971" t="s">
        <v>563</v>
      </c>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531</v>
      </c>
      <c r="R71" s="971"/>
      <c r="S71" s="971"/>
      <c r="T71" s="971"/>
      <c r="U71" s="971"/>
      <c r="V71" s="971">
        <v>498</v>
      </c>
      <c r="W71" s="971"/>
      <c r="X71" s="971"/>
      <c r="Y71" s="971"/>
      <c r="Z71" s="971"/>
      <c r="AA71" s="971">
        <v>33</v>
      </c>
      <c r="AB71" s="971"/>
      <c r="AC71" s="971"/>
      <c r="AD71" s="971"/>
      <c r="AE71" s="971"/>
      <c r="AF71" s="971">
        <v>419</v>
      </c>
      <c r="AG71" s="971"/>
      <c r="AH71" s="971"/>
      <c r="AI71" s="971"/>
      <c r="AJ71" s="971"/>
      <c r="AK71" s="971">
        <v>16</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141</v>
      </c>
      <c r="R72" s="971"/>
      <c r="S72" s="971"/>
      <c r="T72" s="971"/>
      <c r="U72" s="971"/>
      <c r="V72" s="971">
        <v>131</v>
      </c>
      <c r="W72" s="971"/>
      <c r="X72" s="971"/>
      <c r="Y72" s="971"/>
      <c r="Z72" s="971"/>
      <c r="AA72" s="971">
        <v>10</v>
      </c>
      <c r="AB72" s="971"/>
      <c r="AC72" s="971"/>
      <c r="AD72" s="971"/>
      <c r="AE72" s="971"/>
      <c r="AF72" s="971">
        <v>10</v>
      </c>
      <c r="AG72" s="971"/>
      <c r="AH72" s="971"/>
      <c r="AI72" s="971"/>
      <c r="AJ72" s="971"/>
      <c r="AK72" s="971">
        <v>5</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558</v>
      </c>
      <c r="C73" s="975"/>
      <c r="D73" s="975"/>
      <c r="E73" s="975"/>
      <c r="F73" s="975"/>
      <c r="G73" s="975"/>
      <c r="H73" s="975"/>
      <c r="I73" s="975"/>
      <c r="J73" s="975"/>
      <c r="K73" s="975"/>
      <c r="L73" s="975"/>
      <c r="M73" s="975"/>
      <c r="N73" s="975"/>
      <c r="O73" s="975"/>
      <c r="P73" s="976"/>
      <c r="Q73" s="977">
        <v>265484</v>
      </c>
      <c r="R73" s="971"/>
      <c r="S73" s="971"/>
      <c r="T73" s="971"/>
      <c r="U73" s="971"/>
      <c r="V73" s="971">
        <v>260529</v>
      </c>
      <c r="W73" s="971"/>
      <c r="X73" s="971"/>
      <c r="Y73" s="971"/>
      <c r="Z73" s="971"/>
      <c r="AA73" s="971">
        <v>4955</v>
      </c>
      <c r="AB73" s="971"/>
      <c r="AC73" s="971"/>
      <c r="AD73" s="971"/>
      <c r="AE73" s="971"/>
      <c r="AF73" s="971">
        <v>4502</v>
      </c>
      <c r="AG73" s="971"/>
      <c r="AH73" s="971"/>
      <c r="AI73" s="971"/>
      <c r="AJ73" s="971"/>
      <c r="AK73" s="971">
        <v>2205</v>
      </c>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559</v>
      </c>
      <c r="C74" s="975"/>
      <c r="D74" s="975"/>
      <c r="E74" s="975"/>
      <c r="F74" s="975"/>
      <c r="G74" s="975"/>
      <c r="H74" s="975"/>
      <c r="I74" s="975"/>
      <c r="J74" s="975"/>
      <c r="K74" s="975"/>
      <c r="L74" s="975"/>
      <c r="M74" s="975"/>
      <c r="N74" s="975"/>
      <c r="O74" s="975"/>
      <c r="P74" s="976"/>
      <c r="Q74" s="977">
        <v>4231</v>
      </c>
      <c r="R74" s="971"/>
      <c r="S74" s="971"/>
      <c r="T74" s="971"/>
      <c r="U74" s="971"/>
      <c r="V74" s="971">
        <v>3817</v>
      </c>
      <c r="W74" s="971"/>
      <c r="X74" s="971"/>
      <c r="Y74" s="971"/>
      <c r="Z74" s="971"/>
      <c r="AA74" s="971">
        <v>414</v>
      </c>
      <c r="AB74" s="971"/>
      <c r="AC74" s="971"/>
      <c r="AD74" s="971"/>
      <c r="AE74" s="971"/>
      <c r="AF74" s="971">
        <v>414</v>
      </c>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560</v>
      </c>
      <c r="C75" s="975"/>
      <c r="D75" s="975"/>
      <c r="E75" s="975"/>
      <c r="F75" s="975"/>
      <c r="G75" s="975"/>
      <c r="H75" s="975"/>
      <c r="I75" s="975"/>
      <c r="J75" s="975"/>
      <c r="K75" s="975"/>
      <c r="L75" s="975"/>
      <c r="M75" s="975"/>
      <c r="N75" s="975"/>
      <c r="O75" s="975"/>
      <c r="P75" s="976"/>
      <c r="Q75" s="978">
        <v>176</v>
      </c>
      <c r="R75" s="979"/>
      <c r="S75" s="979"/>
      <c r="T75" s="979"/>
      <c r="U75" s="980"/>
      <c r="V75" s="981">
        <v>142</v>
      </c>
      <c r="W75" s="979"/>
      <c r="X75" s="979"/>
      <c r="Y75" s="979"/>
      <c r="Z75" s="980"/>
      <c r="AA75" s="981">
        <v>34</v>
      </c>
      <c r="AB75" s="979"/>
      <c r="AC75" s="979"/>
      <c r="AD75" s="979"/>
      <c r="AE75" s="980"/>
      <c r="AF75" s="981">
        <v>34</v>
      </c>
      <c r="AG75" s="979"/>
      <c r="AH75" s="979"/>
      <c r="AI75" s="979"/>
      <c r="AJ75" s="980"/>
      <c r="AK75" s="981">
        <v>19</v>
      </c>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561</v>
      </c>
      <c r="C76" s="975"/>
      <c r="D76" s="975"/>
      <c r="E76" s="975"/>
      <c r="F76" s="975"/>
      <c r="G76" s="975"/>
      <c r="H76" s="975"/>
      <c r="I76" s="975"/>
      <c r="J76" s="975"/>
      <c r="K76" s="975"/>
      <c r="L76" s="975"/>
      <c r="M76" s="975"/>
      <c r="N76" s="975"/>
      <c r="O76" s="975"/>
      <c r="P76" s="976"/>
      <c r="Q76" s="978">
        <v>445</v>
      </c>
      <c r="R76" s="979"/>
      <c r="S76" s="979"/>
      <c r="T76" s="979"/>
      <c r="U76" s="980"/>
      <c r="V76" s="981">
        <v>392</v>
      </c>
      <c r="W76" s="979"/>
      <c r="X76" s="979"/>
      <c r="Y76" s="979"/>
      <c r="Z76" s="980"/>
      <c r="AA76" s="981">
        <v>54</v>
      </c>
      <c r="AB76" s="979"/>
      <c r="AC76" s="979"/>
      <c r="AD76" s="979"/>
      <c r="AE76" s="980"/>
      <c r="AF76" s="981">
        <v>419</v>
      </c>
      <c r="AG76" s="979"/>
      <c r="AH76" s="979"/>
      <c r="AI76" s="979"/>
      <c r="AJ76" s="980"/>
      <c r="AK76" s="981">
        <v>241</v>
      </c>
      <c r="AL76" s="979"/>
      <c r="AM76" s="979"/>
      <c r="AN76" s="979"/>
      <c r="AO76" s="980"/>
      <c r="AP76" s="981">
        <v>1496</v>
      </c>
      <c r="AQ76" s="979"/>
      <c r="AR76" s="979"/>
      <c r="AS76" s="979"/>
      <c r="AT76" s="980"/>
      <c r="AU76" s="981">
        <v>748</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562</v>
      </c>
      <c r="C77" s="975"/>
      <c r="D77" s="975"/>
      <c r="E77" s="975"/>
      <c r="F77" s="975"/>
      <c r="G77" s="975"/>
      <c r="H77" s="975"/>
      <c r="I77" s="975"/>
      <c r="J77" s="975"/>
      <c r="K77" s="975"/>
      <c r="L77" s="975"/>
      <c r="M77" s="975"/>
      <c r="N77" s="975"/>
      <c r="O77" s="975"/>
      <c r="P77" s="976"/>
      <c r="Q77" s="978">
        <v>156</v>
      </c>
      <c r="R77" s="979"/>
      <c r="S77" s="979"/>
      <c r="T77" s="979"/>
      <c r="U77" s="980"/>
      <c r="V77" s="981">
        <v>37</v>
      </c>
      <c r="W77" s="979"/>
      <c r="X77" s="979"/>
      <c r="Y77" s="979"/>
      <c r="Z77" s="980"/>
      <c r="AA77" s="981">
        <v>119</v>
      </c>
      <c r="AB77" s="979"/>
      <c r="AC77" s="979"/>
      <c r="AD77" s="979"/>
      <c r="AE77" s="980"/>
      <c r="AF77" s="981">
        <v>4</v>
      </c>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6479</v>
      </c>
      <c r="AG88" s="959"/>
      <c r="AH88" s="959"/>
      <c r="AI88" s="959"/>
      <c r="AJ88" s="959"/>
      <c r="AK88" s="963"/>
      <c r="AL88" s="963"/>
      <c r="AM88" s="963"/>
      <c r="AN88" s="963"/>
      <c r="AO88" s="963"/>
      <c r="AP88" s="959">
        <v>2427</v>
      </c>
      <c r="AQ88" s="959"/>
      <c r="AR88" s="959"/>
      <c r="AS88" s="959"/>
      <c r="AT88" s="959"/>
      <c r="AU88" s="959">
        <v>831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440399</v>
      </c>
      <c r="AB110" s="889"/>
      <c r="AC110" s="889"/>
      <c r="AD110" s="889"/>
      <c r="AE110" s="890"/>
      <c r="AF110" s="891">
        <v>473668</v>
      </c>
      <c r="AG110" s="889"/>
      <c r="AH110" s="889"/>
      <c r="AI110" s="889"/>
      <c r="AJ110" s="890"/>
      <c r="AK110" s="891">
        <v>460938</v>
      </c>
      <c r="AL110" s="889"/>
      <c r="AM110" s="889"/>
      <c r="AN110" s="889"/>
      <c r="AO110" s="890"/>
      <c r="AP110" s="892">
        <v>15.8</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4452760</v>
      </c>
      <c r="BR110" s="842"/>
      <c r="BS110" s="842"/>
      <c r="BT110" s="842"/>
      <c r="BU110" s="842"/>
      <c r="BV110" s="842">
        <v>4156267</v>
      </c>
      <c r="BW110" s="842"/>
      <c r="BX110" s="842"/>
      <c r="BY110" s="842"/>
      <c r="BZ110" s="842"/>
      <c r="CA110" s="842">
        <v>4045579</v>
      </c>
      <c r="CB110" s="842"/>
      <c r="CC110" s="842"/>
      <c r="CD110" s="842"/>
      <c r="CE110" s="842"/>
      <c r="CF110" s="866">
        <v>138.9</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7850</v>
      </c>
      <c r="BR111" s="817"/>
      <c r="BS111" s="817"/>
      <c r="BT111" s="817"/>
      <c r="BU111" s="817"/>
      <c r="BV111" s="817">
        <v>4710</v>
      </c>
      <c r="BW111" s="817"/>
      <c r="BX111" s="817"/>
      <c r="BY111" s="817"/>
      <c r="BZ111" s="817"/>
      <c r="CA111" s="817">
        <v>3179</v>
      </c>
      <c r="CB111" s="817"/>
      <c r="CC111" s="817"/>
      <c r="CD111" s="817"/>
      <c r="CE111" s="817"/>
      <c r="CF111" s="875">
        <v>0.1</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205166</v>
      </c>
      <c r="BR112" s="817"/>
      <c r="BS112" s="817"/>
      <c r="BT112" s="817"/>
      <c r="BU112" s="817"/>
      <c r="BV112" s="817">
        <v>182919</v>
      </c>
      <c r="BW112" s="817"/>
      <c r="BX112" s="817"/>
      <c r="BY112" s="817"/>
      <c r="BZ112" s="817"/>
      <c r="CA112" s="817">
        <v>161843</v>
      </c>
      <c r="CB112" s="817"/>
      <c r="CC112" s="817"/>
      <c r="CD112" s="817"/>
      <c r="CE112" s="817"/>
      <c r="CF112" s="875">
        <v>5.6</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26231</v>
      </c>
      <c r="AB113" s="919"/>
      <c r="AC113" s="919"/>
      <c r="AD113" s="919"/>
      <c r="AE113" s="920"/>
      <c r="AF113" s="921">
        <v>22254</v>
      </c>
      <c r="AG113" s="919"/>
      <c r="AH113" s="919"/>
      <c r="AI113" s="919"/>
      <c r="AJ113" s="920"/>
      <c r="AK113" s="921">
        <v>21389</v>
      </c>
      <c r="AL113" s="919"/>
      <c r="AM113" s="919"/>
      <c r="AN113" s="919"/>
      <c r="AO113" s="920"/>
      <c r="AP113" s="922">
        <v>0.7</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1044358</v>
      </c>
      <c r="BR113" s="817"/>
      <c r="BS113" s="817"/>
      <c r="BT113" s="817"/>
      <c r="BU113" s="817"/>
      <c r="BV113" s="817">
        <v>963364</v>
      </c>
      <c r="BW113" s="817"/>
      <c r="BX113" s="817"/>
      <c r="BY113" s="817"/>
      <c r="BZ113" s="817"/>
      <c r="CA113" s="817">
        <v>831494</v>
      </c>
      <c r="CB113" s="817"/>
      <c r="CC113" s="817"/>
      <c r="CD113" s="817"/>
      <c r="CE113" s="817"/>
      <c r="CF113" s="875">
        <v>28.5</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123249</v>
      </c>
      <c r="AB114" s="780"/>
      <c r="AC114" s="780"/>
      <c r="AD114" s="780"/>
      <c r="AE114" s="781"/>
      <c r="AF114" s="782">
        <v>116495</v>
      </c>
      <c r="AG114" s="780"/>
      <c r="AH114" s="780"/>
      <c r="AI114" s="780"/>
      <c r="AJ114" s="781"/>
      <c r="AK114" s="782">
        <v>139069</v>
      </c>
      <c r="AL114" s="780"/>
      <c r="AM114" s="780"/>
      <c r="AN114" s="780"/>
      <c r="AO114" s="781"/>
      <c r="AP114" s="824">
        <v>4.8</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608013</v>
      </c>
      <c r="BR114" s="817"/>
      <c r="BS114" s="817"/>
      <c r="BT114" s="817"/>
      <c r="BU114" s="817"/>
      <c r="BV114" s="817">
        <v>570269</v>
      </c>
      <c r="BW114" s="817"/>
      <c r="BX114" s="817"/>
      <c r="BY114" s="817"/>
      <c r="BZ114" s="817"/>
      <c r="CA114" s="817">
        <v>573646</v>
      </c>
      <c r="CB114" s="817"/>
      <c r="CC114" s="817"/>
      <c r="CD114" s="817"/>
      <c r="CE114" s="817"/>
      <c r="CF114" s="875">
        <v>19.7</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1650</v>
      </c>
      <c r="AB115" s="919"/>
      <c r="AC115" s="919"/>
      <c r="AD115" s="919"/>
      <c r="AE115" s="920"/>
      <c r="AF115" s="921">
        <v>1631</v>
      </c>
      <c r="AG115" s="919"/>
      <c r="AH115" s="919"/>
      <c r="AI115" s="919"/>
      <c r="AJ115" s="920"/>
      <c r="AK115" s="921">
        <v>1616</v>
      </c>
      <c r="AL115" s="919"/>
      <c r="AM115" s="919"/>
      <c r="AN115" s="919"/>
      <c r="AO115" s="920"/>
      <c r="AP115" s="922">
        <v>0.1</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v>322</v>
      </c>
      <c r="CB115" s="817"/>
      <c r="CC115" s="817"/>
      <c r="CD115" s="817"/>
      <c r="CE115" s="817"/>
      <c r="CF115" s="875">
        <v>0</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7850</v>
      </c>
      <c r="DH116" s="780"/>
      <c r="DI116" s="780"/>
      <c r="DJ116" s="780"/>
      <c r="DK116" s="781"/>
      <c r="DL116" s="782">
        <v>4710</v>
      </c>
      <c r="DM116" s="780"/>
      <c r="DN116" s="780"/>
      <c r="DO116" s="780"/>
      <c r="DP116" s="781"/>
      <c r="DQ116" s="782">
        <v>3179</v>
      </c>
      <c r="DR116" s="780"/>
      <c r="DS116" s="780"/>
      <c r="DT116" s="780"/>
      <c r="DU116" s="781"/>
      <c r="DV116" s="824">
        <v>0.1</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591529</v>
      </c>
      <c r="AB117" s="903"/>
      <c r="AC117" s="903"/>
      <c r="AD117" s="903"/>
      <c r="AE117" s="904"/>
      <c r="AF117" s="905">
        <v>614048</v>
      </c>
      <c r="AG117" s="903"/>
      <c r="AH117" s="903"/>
      <c r="AI117" s="903"/>
      <c r="AJ117" s="904"/>
      <c r="AK117" s="905">
        <v>623012</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6318147</v>
      </c>
      <c r="BR119" s="845"/>
      <c r="BS119" s="845"/>
      <c r="BT119" s="845"/>
      <c r="BU119" s="845"/>
      <c r="BV119" s="845">
        <v>5877529</v>
      </c>
      <c r="BW119" s="845"/>
      <c r="BX119" s="845"/>
      <c r="BY119" s="845"/>
      <c r="BZ119" s="845"/>
      <c r="CA119" s="845">
        <v>5616063</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6905619</v>
      </c>
      <c r="BR120" s="842"/>
      <c r="BS120" s="842"/>
      <c r="BT120" s="842"/>
      <c r="BU120" s="842"/>
      <c r="BV120" s="842">
        <v>7360740</v>
      </c>
      <c r="BW120" s="842"/>
      <c r="BX120" s="842"/>
      <c r="BY120" s="842"/>
      <c r="BZ120" s="842"/>
      <c r="CA120" s="842">
        <v>7731835</v>
      </c>
      <c r="CB120" s="842"/>
      <c r="CC120" s="842"/>
      <c r="CD120" s="842"/>
      <c r="CE120" s="842"/>
      <c r="CF120" s="866">
        <v>265.39999999999998</v>
      </c>
      <c r="CG120" s="867"/>
      <c r="CH120" s="867"/>
      <c r="CI120" s="867"/>
      <c r="CJ120" s="867"/>
      <c r="CK120" s="868" t="s">
        <v>450</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200701</v>
      </c>
      <c r="DH120" s="842"/>
      <c r="DI120" s="842"/>
      <c r="DJ120" s="842"/>
      <c r="DK120" s="842"/>
      <c r="DL120" s="842">
        <v>179160</v>
      </c>
      <c r="DM120" s="842"/>
      <c r="DN120" s="842"/>
      <c r="DO120" s="842"/>
      <c r="DP120" s="842"/>
      <c r="DQ120" s="842">
        <v>158805</v>
      </c>
      <c r="DR120" s="842"/>
      <c r="DS120" s="842"/>
      <c r="DT120" s="842"/>
      <c r="DU120" s="842"/>
      <c r="DV120" s="843">
        <v>5.5</v>
      </c>
      <c r="DW120" s="843"/>
      <c r="DX120" s="843"/>
      <c r="DY120" s="843"/>
      <c r="DZ120" s="844"/>
    </row>
    <row r="121" spans="1:130" s="230"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38730</v>
      </c>
      <c r="BR121" s="817"/>
      <c r="BS121" s="817"/>
      <c r="BT121" s="817"/>
      <c r="BU121" s="817"/>
      <c r="BV121" s="817">
        <v>21477</v>
      </c>
      <c r="BW121" s="817"/>
      <c r="BX121" s="817"/>
      <c r="BY121" s="817"/>
      <c r="BZ121" s="817"/>
      <c r="CA121" s="817">
        <v>17836</v>
      </c>
      <c r="CB121" s="817"/>
      <c r="CC121" s="817"/>
      <c r="CD121" s="817"/>
      <c r="CE121" s="817"/>
      <c r="CF121" s="875">
        <v>0.6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4465</v>
      </c>
      <c r="DH121" s="817"/>
      <c r="DI121" s="817"/>
      <c r="DJ121" s="817"/>
      <c r="DK121" s="817"/>
      <c r="DL121" s="817">
        <v>3759</v>
      </c>
      <c r="DM121" s="817"/>
      <c r="DN121" s="817"/>
      <c r="DO121" s="817"/>
      <c r="DP121" s="817"/>
      <c r="DQ121" s="817">
        <v>3038</v>
      </c>
      <c r="DR121" s="817"/>
      <c r="DS121" s="817"/>
      <c r="DT121" s="817"/>
      <c r="DU121" s="817"/>
      <c r="DV121" s="794">
        <v>0.1</v>
      </c>
      <c r="DW121" s="794"/>
      <c r="DX121" s="794"/>
      <c r="DY121" s="794"/>
      <c r="DZ121" s="795"/>
    </row>
    <row r="122" spans="1:130" s="230"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3358647</v>
      </c>
      <c r="BR122" s="845"/>
      <c r="BS122" s="845"/>
      <c r="BT122" s="845"/>
      <c r="BU122" s="845"/>
      <c r="BV122" s="845">
        <v>3204519</v>
      </c>
      <c r="BW122" s="845"/>
      <c r="BX122" s="845"/>
      <c r="BY122" s="845"/>
      <c r="BZ122" s="845"/>
      <c r="CA122" s="845">
        <v>3163383</v>
      </c>
      <c r="CB122" s="845"/>
      <c r="CC122" s="845"/>
      <c r="CD122" s="845"/>
      <c r="CE122" s="845"/>
      <c r="CF122" s="846">
        <v>108.6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1650</v>
      </c>
      <c r="AB123" s="780"/>
      <c r="AC123" s="780"/>
      <c r="AD123" s="780"/>
      <c r="AE123" s="781"/>
      <c r="AF123" s="782">
        <v>1631</v>
      </c>
      <c r="AG123" s="780"/>
      <c r="AH123" s="780"/>
      <c r="AI123" s="780"/>
      <c r="AJ123" s="781"/>
      <c r="AK123" s="782">
        <v>1616</v>
      </c>
      <c r="AL123" s="780"/>
      <c r="AM123" s="780"/>
      <c r="AN123" s="780"/>
      <c r="AO123" s="781"/>
      <c r="AP123" s="824">
        <v>0.1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10302996</v>
      </c>
      <c r="BR123" s="833"/>
      <c r="BS123" s="833"/>
      <c r="BT123" s="833"/>
      <c r="BU123" s="833"/>
      <c r="BV123" s="833">
        <v>10586736</v>
      </c>
      <c r="BW123" s="833"/>
      <c r="BX123" s="833"/>
      <c r="BY123" s="833"/>
      <c r="BZ123" s="833"/>
      <c r="CA123" s="833">
        <v>10913054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3101</v>
      </c>
      <c r="AB128" s="801"/>
      <c r="AC128" s="801"/>
      <c r="AD128" s="801"/>
      <c r="AE128" s="802"/>
      <c r="AF128" s="803">
        <v>2454</v>
      </c>
      <c r="AG128" s="801"/>
      <c r="AH128" s="801"/>
      <c r="AI128" s="801"/>
      <c r="AJ128" s="802"/>
      <c r="AK128" s="803">
        <v>7945</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322</v>
      </c>
      <c r="DR128" s="791"/>
      <c r="DS128" s="791"/>
      <c r="DT128" s="791"/>
      <c r="DU128" s="791"/>
      <c r="DV128" s="792">
        <v>0</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3113448</v>
      </c>
      <c r="AB129" s="780"/>
      <c r="AC129" s="780"/>
      <c r="AD129" s="780"/>
      <c r="AE129" s="781"/>
      <c r="AF129" s="782">
        <v>3163866</v>
      </c>
      <c r="AG129" s="780"/>
      <c r="AH129" s="780"/>
      <c r="AI129" s="780"/>
      <c r="AJ129" s="781"/>
      <c r="AK129" s="782">
        <v>3208214</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292212</v>
      </c>
      <c r="AB130" s="780"/>
      <c r="AC130" s="780"/>
      <c r="AD130" s="780"/>
      <c r="AE130" s="781"/>
      <c r="AF130" s="782">
        <v>302721</v>
      </c>
      <c r="AG130" s="780"/>
      <c r="AH130" s="780"/>
      <c r="AI130" s="780"/>
      <c r="AJ130" s="781"/>
      <c r="AK130" s="782">
        <v>294698</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2821236</v>
      </c>
      <c r="AB131" s="764"/>
      <c r="AC131" s="764"/>
      <c r="AD131" s="764"/>
      <c r="AE131" s="765"/>
      <c r="AF131" s="766">
        <v>2861145</v>
      </c>
      <c r="AG131" s="764"/>
      <c r="AH131" s="764"/>
      <c r="AI131" s="764"/>
      <c r="AJ131" s="765"/>
      <c r="AK131" s="766">
        <v>2913516</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10.49951156</v>
      </c>
      <c r="AB132" s="745"/>
      <c r="AC132" s="745"/>
      <c r="AD132" s="745"/>
      <c r="AE132" s="746"/>
      <c r="AF132" s="747">
        <v>10.795433299999999</v>
      </c>
      <c r="AG132" s="745"/>
      <c r="AH132" s="745"/>
      <c r="AI132" s="745"/>
      <c r="AJ132" s="746"/>
      <c r="AK132" s="747">
        <v>10.99595815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10.3</v>
      </c>
      <c r="AB133" s="724"/>
      <c r="AC133" s="724"/>
      <c r="AD133" s="724"/>
      <c r="AE133" s="725"/>
      <c r="AF133" s="723">
        <v>10.6</v>
      </c>
      <c r="AG133" s="724"/>
      <c r="AH133" s="724"/>
      <c r="AI133" s="724"/>
      <c r="AJ133" s="725"/>
      <c r="AK133" s="723">
        <v>10.7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iOnxiWIuDvXu24HfoCEa1q76sJ1B50CzMyW3qlOOafpsdcuyvfY2inyEofXtK93zHEOckIxfQmGtRSSXeiKuQ==" saltValue="1rxB1uyM1TYBkXdO1Tjy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K5k7zcWh0v2Gcc1ZQAfi5nT5VQrEq7seWA6HDD+jAPidC+X8WG4wvG3cBsJwWieSxYem5XjEVOSIn8YK7iGMA==" saltValue="SKanD2Ln64Wpm/hZnin7f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1B+5FxooDuB91V/4cU0FB20ZaC5qFsJ7Lq3sa0LbXCICkTDQixhbOkHaHpeFtzdhF520P5WuDjeaIZNPt8t4A==" saltValue="bc6vHqqL+j2xAUk2cQuZ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926471</v>
      </c>
      <c r="AP9" s="281">
        <v>176807</v>
      </c>
      <c r="AQ9" s="282">
        <v>143407</v>
      </c>
      <c r="AR9" s="283">
        <v>23.3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179084</v>
      </c>
      <c r="AP10" s="284">
        <v>34176</v>
      </c>
      <c r="AQ10" s="285">
        <v>20271</v>
      </c>
      <c r="AR10" s="286">
        <v>68.599999999999994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v>13421</v>
      </c>
      <c r="AP11" s="284">
        <v>2561</v>
      </c>
      <c r="AQ11" s="285">
        <v>1412</v>
      </c>
      <c r="AR11" s="286">
        <v>81.400000000000006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492</v>
      </c>
      <c r="AP12" s="284" t="s">
        <v>492</v>
      </c>
      <c r="AQ12" s="285" t="s">
        <v>492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33634</v>
      </c>
      <c r="AP13" s="284">
        <v>6419</v>
      </c>
      <c r="AQ13" s="285">
        <v>5234</v>
      </c>
      <c r="AR13" s="286">
        <v>22.6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16209</v>
      </c>
      <c r="AP14" s="284">
        <v>3093</v>
      </c>
      <c r="AQ14" s="285">
        <v>3337</v>
      </c>
      <c r="AR14" s="286">
        <v>-7.3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-48027</v>
      </c>
      <c r="AP15" s="284">
        <v>-9165</v>
      </c>
      <c r="AQ15" s="285">
        <v>-9830</v>
      </c>
      <c r="AR15" s="286">
        <v>-6.8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1120792</v>
      </c>
      <c r="AP16" s="284">
        <v>213892</v>
      </c>
      <c r="AQ16" s="285">
        <v>163831</v>
      </c>
      <c r="AR16" s="286">
        <v>30.6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16.600000000000001</v>
      </c>
      <c r="AP21" s="298">
        <v>14.18</v>
      </c>
      <c r="AQ21" s="299">
        <v>2.42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98.3</v>
      </c>
      <c r="AP22" s="303">
        <v>95.4</v>
      </c>
      <c r="AQ22" s="304">
        <v>2.9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460938</v>
      </c>
      <c r="AP32" s="312">
        <v>87965</v>
      </c>
      <c r="AQ32" s="313">
        <v>86321</v>
      </c>
      <c r="AR32" s="314">
        <v>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21389</v>
      </c>
      <c r="AP35" s="312">
        <v>4082</v>
      </c>
      <c r="AQ35" s="313">
        <v>18581</v>
      </c>
      <c r="AR35" s="314">
        <v>-78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139069</v>
      </c>
      <c r="AP36" s="312">
        <v>26540</v>
      </c>
      <c r="AQ36" s="313">
        <v>4521</v>
      </c>
      <c r="AR36" s="314">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v>1616</v>
      </c>
      <c r="AP37" s="312">
        <v>308</v>
      </c>
      <c r="AQ37" s="313">
        <v>983</v>
      </c>
      <c r="AR37" s="314">
        <v>-68.7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492</v>
      </c>
      <c r="AP38" s="315" t="s">
        <v>492</v>
      </c>
      <c r="AQ38" s="316">
        <v>20</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-7945</v>
      </c>
      <c r="AP39" s="312">
        <v>-1516</v>
      </c>
      <c r="AQ39" s="313">
        <v>-4212</v>
      </c>
      <c r="AR39" s="314">
        <v>-64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-294698</v>
      </c>
      <c r="AP40" s="312">
        <v>-56240</v>
      </c>
      <c r="AQ40" s="313">
        <v>-70783</v>
      </c>
      <c r="AR40" s="314">
        <v>-20.5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320369</v>
      </c>
      <c r="AP41" s="312">
        <v>61139</v>
      </c>
      <c r="AQ41" s="313">
        <v>35432</v>
      </c>
      <c r="AR41" s="314">
        <v>72.599999999999994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9472357</v>
      </c>
      <c r="AN51" s="334">
        <v>1719121</v>
      </c>
      <c r="AO51" s="335">
        <v>55.3</v>
      </c>
      <c r="AP51" s="336">
        <v>145139</v>
      </c>
      <c r="AQ51" s="337">
        <v>19.5</v>
      </c>
      <c r="AR51" s="338">
        <v>35.799999999999997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8097932</v>
      </c>
      <c r="AN52" s="342">
        <v>1469679</v>
      </c>
      <c r="AO52" s="343">
        <v>62.7</v>
      </c>
      <c r="AP52" s="344">
        <v>83762</v>
      </c>
      <c r="AQ52" s="345">
        <v>33.1</v>
      </c>
      <c r="AR52" s="346">
        <v>29.6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3018572</v>
      </c>
      <c r="AN53" s="334">
        <v>556419</v>
      </c>
      <c r="AO53" s="335">
        <v>-67.599999999999994</v>
      </c>
      <c r="AP53" s="336">
        <v>125391</v>
      </c>
      <c r="AQ53" s="337">
        <v>-13.6</v>
      </c>
      <c r="AR53" s="338">
        <v>-54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2914345</v>
      </c>
      <c r="AN54" s="342">
        <v>537206</v>
      </c>
      <c r="AO54" s="343">
        <v>-63.4</v>
      </c>
      <c r="AP54" s="344">
        <v>68516</v>
      </c>
      <c r="AQ54" s="345">
        <v>-18.2</v>
      </c>
      <c r="AR54" s="346">
        <v>-45.2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559047</v>
      </c>
      <c r="AN55" s="334">
        <v>103854</v>
      </c>
      <c r="AO55" s="335">
        <v>-81.3</v>
      </c>
      <c r="AP55" s="336">
        <v>138402</v>
      </c>
      <c r="AQ55" s="337">
        <v>10.4</v>
      </c>
      <c r="AR55" s="338">
        <v>-91.7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486625</v>
      </c>
      <c r="AN56" s="342">
        <v>90400</v>
      </c>
      <c r="AO56" s="343">
        <v>-83.2</v>
      </c>
      <c r="AP56" s="344">
        <v>70652</v>
      </c>
      <c r="AQ56" s="345">
        <v>3.1</v>
      </c>
      <c r="AR56" s="346">
        <v>-86.3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325425</v>
      </c>
      <c r="AN57" s="334">
        <v>61101</v>
      </c>
      <c r="AO57" s="335">
        <v>-41.2</v>
      </c>
      <c r="AP57" s="336">
        <v>146367</v>
      </c>
      <c r="AQ57" s="337">
        <v>5.8</v>
      </c>
      <c r="AR57" s="338">
        <v>-47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280575</v>
      </c>
      <c r="AN58" s="342">
        <v>52680</v>
      </c>
      <c r="AO58" s="343">
        <v>-41.7</v>
      </c>
      <c r="AP58" s="344">
        <v>79441</v>
      </c>
      <c r="AQ58" s="345">
        <v>12.4</v>
      </c>
      <c r="AR58" s="346">
        <v>-54.1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710256</v>
      </c>
      <c r="AN59" s="334">
        <v>135545</v>
      </c>
      <c r="AO59" s="335">
        <v>121.8</v>
      </c>
      <c r="AP59" s="336">
        <v>165181</v>
      </c>
      <c r="AQ59" s="337">
        <v>12.9</v>
      </c>
      <c r="AR59" s="338">
        <v>108.9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346219</v>
      </c>
      <c r="AN60" s="342">
        <v>66072</v>
      </c>
      <c r="AO60" s="343">
        <v>25.4</v>
      </c>
      <c r="AP60" s="344">
        <v>82246</v>
      </c>
      <c r="AQ60" s="345">
        <v>3.5</v>
      </c>
      <c r="AR60" s="346">
        <v>21.9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2817131</v>
      </c>
      <c r="AN61" s="349">
        <v>515208</v>
      </c>
      <c r="AO61" s="350">
        <v>-2.6</v>
      </c>
      <c r="AP61" s="351">
        <v>144096</v>
      </c>
      <c r="AQ61" s="352">
        <v>7</v>
      </c>
      <c r="AR61" s="338">
        <v>-9.6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2425139</v>
      </c>
      <c r="AN62" s="342">
        <v>443207</v>
      </c>
      <c r="AO62" s="343">
        <v>-20</v>
      </c>
      <c r="AP62" s="344">
        <v>76923</v>
      </c>
      <c r="AQ62" s="345">
        <v>6.8</v>
      </c>
      <c r="AR62" s="346">
        <v>-26.8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AWZkCKrzrc9NsMwHc9rZD3xQ3zFDE34DcusOO6dnsVGSgyEVOedbb+8fN4RG4+Hq/BgKiNLswZfq3J0BZ9qcCw==" saltValue="OFOhPhEEYAp8aN3i1f8H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5QMZbdBX3qLR2EVPygfZmdv2r/+LFjFq/0BRNkm/MLKm3D2kdgpAWQyF4FTJnWoBtv1TwPpOomZPQdULzYTm4w==" saltValue="rVswdpjsk7fchy/B87sL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dfes2LOlORP2n7VJq8QIy126qKT/P5zAmib3YjnQK8emMkp4a61UKE29nPeEQ953Zcgs+A8bm3dmtUOkDn7P+w==" saltValue="1z3NE+jqu+snCLh5aLA1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98.73</v>
      </c>
      <c r="G47" s="12">
        <v>92.06</v>
      </c>
      <c r="H47" s="12">
        <v>91.82</v>
      </c>
      <c r="I47" s="12">
        <v>96.76</v>
      </c>
      <c r="J47" s="13">
        <v>95.35</v>
      </c>
    </row>
    <row r="48" spans="2:10" ht="57.75" customHeight="1" x14ac:dyDescent="0.2">
      <c r="B48" s="14"/>
      <c r="C48" s="1141" t="s">
        <v>4</v>
      </c>
      <c r="D48" s="1141"/>
      <c r="E48" s="1142"/>
      <c r="F48" s="15">
        <v>16.649999999999999</v>
      </c>
      <c r="G48" s="16">
        <v>14.17</v>
      </c>
      <c r="H48" s="16">
        <v>12.79</v>
      </c>
      <c r="I48" s="16">
        <v>14.26</v>
      </c>
      <c r="J48" s="17">
        <v>12.46</v>
      </c>
    </row>
    <row r="49" spans="2:10" ht="57.75" customHeight="1" thickBot="1" x14ac:dyDescent="0.25">
      <c r="B49" s="18"/>
      <c r="C49" s="1143" t="s">
        <v>5</v>
      </c>
      <c r="D49" s="1143"/>
      <c r="E49" s="1144"/>
      <c r="F49" s="19" t="s">
        <v>535</v>
      </c>
      <c r="G49" s="20" t="s">
        <v>536</v>
      </c>
      <c r="H49" s="20">
        <v>0.94</v>
      </c>
      <c r="I49" s="20">
        <v>8.07</v>
      </c>
      <c r="J49" s="21" t="s">
        <v>537</v>
      </c>
    </row>
    <row r="50" spans="2:10" ht="13" x14ac:dyDescent="0.2"/>
  </sheetData>
  <sheetProtection algorithmName="SHA-512" hashValue="12eTeM/XCAM5K5qJ6bfhHdbBVQj0x92N6sSYhcZwbgfdRKwQ03vR71m2HcNHgug7tNQ6AOGhZ3saecKDifbnCA==" saltValue="mOKnaSpSyRkhp2HnBB8a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9E9A89-E62F-491E-B1FB-FBD6ABD0FC4C}">
  <ds:schemaRefs>
    <ds:schemaRef ds:uri="http://schemas.microsoft.com/sharepoint/v3/contenttype/forms"/>
  </ds:schemaRefs>
</ds:datastoreItem>
</file>

<file path=customXml/itemProps2.xml><?xml version="1.0" encoding="utf-8"?>
<ds:datastoreItem xmlns:ds="http://schemas.openxmlformats.org/officeDocument/2006/customXml" ds:itemID="{E19C9397-5BF3-44D1-830A-C38D2AB386C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BD92FFD5-0D1C-4E49-9335-AF76BC9CD0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2025-03-10T09:16:16Z</cp:lastPrinted>
  <dcterms:created xsi:type="dcterms:W3CDTF">2025-02-19T01:21:40Z</dcterms:created>
  <dcterms:modified xsi:type="dcterms:W3CDTF">2025-09-30T07:53:31Z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