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D0E93B7D-6477-43A8-98F3-7CCFBCBD7702}"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BW39" i="10" s="1"/>
  <c r="CO34" i="10"/>
  <c r="CO35" i="10" s="1"/>
  <c r="CO36" i="10" s="1"/>
</calcChain>
</file>

<file path=xl/sharedStrings.xml><?xml version="1.0" encoding="utf-8"?>
<sst xmlns="http://schemas.openxmlformats.org/spreadsheetml/2006/main" count="1143" uniqueCount="573">
  <si>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</si>
  <si>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</si>
  <si>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</si>
  <si>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</si>
  <si>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</si>
  <si>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</si>
  <si>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</si>
  <si>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</si>
  <si>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</si>
  <si>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</si>
  <si>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</si>
  <si>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</si>
  <si>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</si>
  <si>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</si>
  <si>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</si>
  <si>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</si>
  <si>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</si>
  <si>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</si>
  <si>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</si>
  <si>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</si>
  <si>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</si>
  <si>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</si>
  <si>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</si>
  <si>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</si>
  <si>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</si>
  <si>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</si>
  <si>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</si>
  <si>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</si>
  <si>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</si>
  <si>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</si>
  <si>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</si>
  <si>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</si>
  <si>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</si>
  <si>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</si>
  <si>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</si>
  <si>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</si>
  <si>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</si>
  <si>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</si>
  <si>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</si>
  <si>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</si>
  <si>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</si>
  <si>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</si>
  <si>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</si>
  <si>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</si>
  <si>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</si>
  <si>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</si>
  <si>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</si>
  <si>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</si>
  <si>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</si>
  <si>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</si>
  <si>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</si>
  <si>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</si>
  <si>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</si>
  <si>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</si>
  <si>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</si>
  <si>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</si>
  <si>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</si>
  <si>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</si>
  <si>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</si>
  <si>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</si>
  <si>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</si>
  <si>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</si>
  <si>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</si>
  <si>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</si>
  <si>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</si>
  <si>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</si>
  <si>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</si>
  <si>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</si>
  <si>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</si>
  <si>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</si>
  <si>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</si>
  <si>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</si>
  <si>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</si>
  <si>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</si>
  <si>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</si>
  <si>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</si>
  <si>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</si>
  <si>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</si>
  <si>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</si>
  <si>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</si>
  <si>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</si>
  <si>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</si>
  <si>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</si>
  <si>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</si>
  <si>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</si>
  <si>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</si>
  <si>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</si>
  <si>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</si>
  <si>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</si>
  <si>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</si>
  <si>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</si>
  <si>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</si>
  <si>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</si>
  <si>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</si>
  <si>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甘楽町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</si>
  <si>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</si>
  <si>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</si>
  <si>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</si>
  <si>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</si>
  <si>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</si>
  <si>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</si>
  <si>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</si>
  <si>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</si>
  <si>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</si>
  <si>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</si>
  <si>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</si>
  <si>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</si>
  <si>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</si>
  <si>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</si>
  <si>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</si>
  <si>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</si>
  <si>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</si>
  <si>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</si>
  <si>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</si>
  <si>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</si>
  <si>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</si>
  <si>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</si>
  <si>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</si>
  <si>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</si>
  <si>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</si>
  <si>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</si>
  <si>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</si>
  <si>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</si>
  <si>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</si>
  <si>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</si>
  <si>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</si>
  <si>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</si>
  <si>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</si>
  <si>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</si>
  <si>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</si>
  <si>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</si>
  <si>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</si>
  <si>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</si>
  <si>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</si>
  <si>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</si>
  <si>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</si>
  <si>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</si>
  <si>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</si>
  <si>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</si>
  <si>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</si>
  <si>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</si>
  <si>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</si>
  <si>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</si>
  <si>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</si>
  <si>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</si>
  <si>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</si>
  <si>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</si>
  <si>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</si>
  <si>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</si>
  <si>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</si>
  <si>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</si>
  <si>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</si>
  <si>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</si>
  <si>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</si>
  <si>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</si>
  <si>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</si>
  <si>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</si>
  <si>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</si>
  <si>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</si>
  <si>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</si>
  <si>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</si>
  <si>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</si>
  <si>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</si>
  <si>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</si>
  <si>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</si>
  <si>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</si>
  <si>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</si>
  <si>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</si>
  <si>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</si>
  <si>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</si>
  <si>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</si>
  <si>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</si>
  <si>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</si>
  <si>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</si>
  <si>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</si>
  <si>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</si>
  <si>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</si>
  <si>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</si>
  <si>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</si>
  <si>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</si>
  <si>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</si>
  <si>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</si>
  <si>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</si>
  <si>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</si>
  <si>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</si>
  <si>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</si>
  <si>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</si>
  <si>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</si>
  <si>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</si>
  <si>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</si>
  <si>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</si>
  <si>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</si>
  <si>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</si>
  <si>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</si>
  <si>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</si>
  <si>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</si>
  <si>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</si>
  <si>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</si>
  <si>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</si>
  <si>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</si>
  <si>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</si>
  <si>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</si>
  <si>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</si>
  <si>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</si>
  <si>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群馬県甘楽町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</si>
  <si>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</si>
  <si>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</si>
  <si>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</si>
  <si>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</si>
  <si>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</si>
  <si>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</si>
  <si>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</si>
  <si>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</si>
  <si>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</si>
  <si>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</si>
  <si>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</si>
  <si>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</si>
  <si>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</si>
  <si>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</si>
  <si>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</si>
  <si>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</si>
  <si>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</si>
  <si>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</si>
  <si>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</si>
  <si>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</si>
  <si>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</si>
  <si>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</si>
  <si>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</si>
  <si>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</si>
  <si>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</si>
  <si>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</si>
  <si>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</si>
  <si>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</si>
  <si>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</si>
  <si>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</si>
  <si>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</si>
  <si>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</si>
  <si>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</si>
  <si>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</si>
  <si>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</si>
  <si>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</si>
  <si>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</si>
  <si>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</si>
  <si>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</si>
  <si>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</si>
  <si>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</si>
  <si>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</si>
  <si>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</si>
  <si>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</si>
  <si>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</si>
  <si>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</si>
  <si>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</si>
  <si>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</si>
  <si>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</si>
  <si>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</si>
  <si>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</si>
  <si>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</si>
  <si>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</si>
  <si>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</si>
  <si>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</si>
  <si>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</si>
  <si>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</si>
  <si>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</si>
  <si>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</si>
  <si>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</si>
  <si>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</si>
  <si>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</si>
  <si>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</si>
  <si>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</si>
  <si>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</si>
  <si>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</si>
  <si>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</si>
  <si>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</si>
  <si>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</si>
  <si>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</si>
  <si>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</si>
  <si>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</si>
  <si>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</si>
  <si>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</si>
  <si>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</si>
  <si>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</si>
  <si>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</si>
  <si>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</si>
  <si>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</si>
  <si>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</si>
  <si>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</si>
  <si>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</si>
  <si>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</si>
  <si>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</si>
  <si>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</si>
  <si>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</si>
  <si>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</si>
  <si>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</si>
  <si>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</si>
  <si>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</si>
  <si>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</si>
  <si>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</si>
  <si>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</si>
  <si>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</si>
  <si>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</si>
  <si>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</si>
  <si>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</si>
  <si>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</si>
  <si>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</si>
  <si>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</si>
  <si>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</si>
  <si>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</si>
  <si>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</si>
  <si>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</si>
  <si>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</si>
  <si>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</si>
  <si>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</si>
  <si>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</si>
  <si>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</si>
  <si>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</si>
  <si>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</si>
  <si>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</si>
  <si>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</si>
  <si>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</si>
  <si>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</si>
  <si>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</si>
  <si>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</si>
  <si>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</si>
  <si>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</si>
  <si>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</si>
  <si>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</si>
  <si>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</si>
  <si>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</si>
  <si>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</si>
  <si>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</si>
  <si>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</si>
  <si>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</si>
  <si>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</si>
  <si>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</si>
  <si>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</si>
  <si>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</si>
  <si>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</si>
  <si>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</si>
  <si>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</si>
  <si>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</si>
  <si>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</si>
  <si>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</si>
  <si>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</si>
  <si>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</si>
  <si>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</si>
  <si>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</si>
  <si>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</si>
  <si>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</si>
  <si>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</si>
  <si>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</si>
  <si>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</si>
  <si>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</si>
  <si>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</si>
  <si>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</si>
  <si>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</si>
  <si>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群馬県甘楽町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</si>
  <si>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</si>
  <si>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</si>
  <si>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</si>
  <si>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</si>
  <si>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</si>
  <si>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</si>
  <si>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</si>
  <si>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</si>
  <si>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</si>
  <si>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</si>
  <si>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</si>
  <si>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</si>
  <si>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</si>
  <si>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</si>
  <si>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</si>
  <si>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</si>
  <si>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</si>
  <si>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</si>
  <si>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</si>
  <si>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</si>
  <si>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</si>
  <si>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</si>
  <si>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</si>
  <si>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</si>
  <si>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</si>
  <si>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</si>
  <si>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</si>
  <si>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</si>
  <si>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</si>
  <si>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</si>
  <si>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</si>
  <si>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</si>
  <si>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</si>
  <si>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</si>
  <si>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</si>
  <si>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</si>
  <si>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甘楽町水道事業会計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</si>
  <si>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</si>
  <si>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</si>
  <si>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</si>
  <si>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</si>
  <si>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</si>
  <si>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</si>
  <si>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</si>
  <si>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</si>
  <si>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</si>
  <si>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</si>
  <si>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</si>
  <si>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</si>
  <si>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</si>
  <si>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</si>
  <si>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</si>
  <si>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</si>
  <si>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</si>
  <si>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</si>
  <si>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</si>
  <si>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</si>
  <si>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</si>
  <si>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</si>
  <si>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</si>
  <si>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</si>
  <si>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</si>
  <si>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</si>
  <si>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</si>
  <si>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</si>
  <si>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</si>
  <si>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</si>
  <si>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</si>
  <si>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</si>
  <si>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</si>
  <si>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</si>
  <si>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</si>
  <si>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</si>
  <si>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</si>
  <si>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</si>
  <si>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</si>
  <si>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</si>
  <si>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</si>
  <si>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</si>
  <si>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</si>
  <si>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</si>
  <si>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</si>
  <si>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</si>
  <si>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</si>
  <si>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</si>
  <si>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</si>
  <si>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</si>
  <si>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</si>
  <si>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</si>
  <si>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</si>
  <si>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</si>
  <si>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</si>
  <si>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</si>
  <si>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</si>
  <si>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</si>
  <si>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</si>
  <si>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</si>
  <si>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</si>
  <si>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</si>
  <si>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</si>
  <si>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</si>
  <si>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</si>
  <si>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</si>
  <si>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</si>
  <si>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</si>
  <si>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</si>
  <si>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</si>
  <si>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</si>
  <si>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</si>
  <si>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</si>
  <si>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</si>
  <si>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</si>
  <si>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</si>
  <si>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</si>
  <si>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</si>
  <si>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</si>
  <si>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</si>
  <si>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</si>
  <si>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</si>
  <si>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</si>
  <si>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</si>
  <si>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</si>
  <si>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</si>
  <si>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</si>
  <si>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</si>
  <si>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</si>
  <si>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</si>
  <si>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</si>
  <si>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</si>
  <si>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</si>
  <si>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</si>
  <si>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</si>
  <si>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</si>
  <si>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</si>
  <si>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</si>
  <si>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</si>
  <si>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</si>
  <si>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</si>
  <si>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</si>
  <si>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</si>
  <si>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</si>
  <si>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</si>
  <si>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</si>
  <si>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</si>
  <si>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</si>
  <si>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</si>
  <si>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</si>
  <si>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</si>
  <si>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</si>
  <si>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</si>
  <si>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</si>
  <si>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</si>
  <si>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</si>
  <si>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</si>
  <si>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</si>
  <si>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</si>
  <si>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</si>
  <si>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</si>
  <si>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</si>
  <si>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</si>
  <si>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</si>
  <si>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</si>
  <si>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</si>
  <si>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</si>
  <si>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</si>
  <si>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</si>
  <si>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</si>
  <si>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</si>
  <si>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</si>
  <si>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</si>
  <si>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</si>
  <si>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</si>
  <si>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</si>
  <si>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</si>
  <si>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</si>
  <si>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</si>
  <si>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甘楽町水道事業会計</t>
  </si>
  <si>
    <t>一般会計</t>
  </si>
  <si>
    <t>介護保険事業特別会計</t>
  </si>
  <si>
    <t>国民健康保険事業特別会計</t>
  </si>
  <si>
    <t>公共下水道事業特別会計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</si>
  <si>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</si>
  <si>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</si>
  <si>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</si>
  <si>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</si>
  <si>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</si>
  <si>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</si>
  <si>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</si>
  <si>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</si>
  <si>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</si>
  <si>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富岡地域医療企業団</t>
  </si>
  <si>
    <t>富岡甘楽広域市町村圏振興整備組合</t>
  </si>
  <si>
    <t>群馬県市町村総合事務組合</t>
  </si>
  <si>
    <t>群馬県後期高齢者医療広域連合（一般会計）</t>
  </si>
  <si>
    <t>群馬県後期高齢者医療広域連合（事業会計）</t>
  </si>
  <si>
    <t>群馬県市町村会館管理組合</t>
  </si>
  <si>
    <t>　　　　－</t>
  </si>
  <si>
    <t>甘楽町都市農村交流協会</t>
  </si>
  <si>
    <t>甘楽町国際交流振興協会</t>
  </si>
  <si>
    <t>甘楽郡土地開発公社</t>
  </si>
  <si>
    <t>○</t>
    <phoneticPr fontId="2"/>
  </si>
  <si>
    <t>公立学校建築基金</t>
    <rPh sb="0" eb="4">
      <t>コウリツガッコウ</t>
    </rPh>
    <rPh sb="4" eb="8">
      <t>ケンチクキキン</t>
    </rPh>
    <phoneticPr fontId="5"/>
  </si>
  <si>
    <t>甘楽町公共施設等整備基金</t>
    <rPh sb="0" eb="3">
      <t>カンラマチ</t>
    </rPh>
    <rPh sb="3" eb="7">
      <t>コウキョウシセツ</t>
    </rPh>
    <rPh sb="7" eb="8">
      <t>トウ</t>
    </rPh>
    <rPh sb="8" eb="12">
      <t>セイビキキン</t>
    </rPh>
    <phoneticPr fontId="5"/>
  </si>
  <si>
    <t>地域福祉基金</t>
    <rPh sb="0" eb="6">
      <t>チイキフクシキキン</t>
    </rPh>
    <phoneticPr fontId="5"/>
  </si>
  <si>
    <t>甘楽町ふるさとづくり基金</t>
    <rPh sb="0" eb="2">
      <t>カンラ</t>
    </rPh>
    <rPh sb="2" eb="3">
      <t>マチ</t>
    </rPh>
    <rPh sb="10" eb="12">
      <t>キキン</t>
    </rPh>
    <phoneticPr fontId="5"/>
  </si>
  <si>
    <t>長岡今朝吉福祉基金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</si>
  <si>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</si>
  <si>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</si>
  <si>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今年度、将来負担比率が上昇した要因は、当町と富岡市、下仁田町、南牧村で組織する甘楽富岡広域市町村圏振興整備組合による消防施設の整備と汚泥再生処理センターの建設に伴う多額の借入金によるものである。減価償却が進み有形固定資産減価償却率も類似団体より高い状況であるため、公共施設等総合管理計画に基づき、町有施設の長寿命化、老朽化した施設の除却等を進めて、数値の改善に取組んでいく。</t>
    <rPh sb="1" eb="4">
      <t>コンネンド</t>
    </rPh>
    <rPh sb="5" eb="7">
      <t>ショウライ</t>
    </rPh>
    <rPh sb="12" eb="14">
      <t>ジョウショウ</t>
    </rPh>
    <rPh sb="16" eb="18">
      <t>ヨウイン</t>
    </rPh>
    <rPh sb="20" eb="22">
      <t>トウチョウ</t>
    </rPh>
    <rPh sb="23" eb="26">
      <t>トミオカシ</t>
    </rPh>
    <rPh sb="27" eb="31">
      <t>シモニタマチ</t>
    </rPh>
    <rPh sb="32" eb="35">
      <t>ナンモクムラ</t>
    </rPh>
    <rPh sb="36" eb="38">
      <t>ソシキ</t>
    </rPh>
    <rPh sb="40" eb="42">
      <t>カンラ</t>
    </rPh>
    <rPh sb="42" eb="44">
      <t>トミオカ</t>
    </rPh>
    <rPh sb="44" eb="46">
      <t>コウイキ</t>
    </rPh>
    <rPh sb="46" eb="49">
      <t>シチョウソン</t>
    </rPh>
    <rPh sb="49" eb="50">
      <t>ケン</t>
    </rPh>
    <rPh sb="50" eb="52">
      <t>シンコウ</t>
    </rPh>
    <rPh sb="52" eb="54">
      <t>セイビ</t>
    </rPh>
    <rPh sb="54" eb="56">
      <t>クミアイ</t>
    </rPh>
    <rPh sb="59" eb="61">
      <t>ショウボウ</t>
    </rPh>
    <rPh sb="61" eb="63">
      <t>シセツ</t>
    </rPh>
    <rPh sb="64" eb="66">
      <t>セイビ</t>
    </rPh>
    <rPh sb="67" eb="73">
      <t>オデイサイセイショリ</t>
    </rPh>
    <rPh sb="78" eb="80">
      <t>ケンセツ</t>
    </rPh>
    <rPh sb="81" eb="82">
      <t>トモナ</t>
    </rPh>
    <rPh sb="83" eb="85">
      <t>タガク</t>
    </rPh>
    <rPh sb="86" eb="88">
      <t>カリイレ</t>
    </rPh>
    <rPh sb="88" eb="89">
      <t>キン</t>
    </rPh>
    <rPh sb="117" eb="119">
      <t>ルイジ</t>
    </rPh>
    <rPh sb="119" eb="121">
      <t>ダンタイ</t>
    </rPh>
    <rPh sb="123" eb="124">
      <t>タカ</t>
    </rPh>
    <rPh sb="125" eb="127">
      <t>ジョウキョウ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</si>
  <si>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</si>
  <si>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</si>
  <si>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</si>
  <si>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</si>
  <si>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</si>
  <si>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</si>
  <si>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実質公債費率は同じ水準となっている。平成２６・２７年度の中学校建設に伴い多額の学校教育施設等整備事業債を発行したこと等により、将来負担比率は上昇してきたが、２８年度以降は地方債発行を抑制してきたため令和４年度までは低下してきた。令和５年度の将来負担比率の上昇は、一部事務組合の施設整備事業に伴う借入金の影響である。当面は、適正な町債発行により、両比率の低下を進めていきたい。</t>
    <rPh sb="30" eb="31">
      <t>オナ</t>
    </rPh>
    <rPh sb="32" eb="34">
      <t>スイジュン</t>
    </rPh>
    <rPh sb="81" eb="82">
      <t>トウ</t>
    </rPh>
    <rPh sb="93" eb="95">
      <t>ジョウショウ</t>
    </rPh>
    <rPh sb="122" eb="124">
      <t>レイワ</t>
    </rPh>
    <rPh sb="125" eb="127">
      <t>ネンド</t>
    </rPh>
    <rPh sb="137" eb="139">
      <t>レイワ</t>
    </rPh>
    <rPh sb="140" eb="142">
      <t>ネンド</t>
    </rPh>
    <rPh sb="143" eb="145">
      <t>ショウライ</t>
    </rPh>
    <rPh sb="145" eb="147">
      <t>フタン</t>
    </rPh>
    <rPh sb="147" eb="149">
      <t>ヒリツ</t>
    </rPh>
    <rPh sb="150" eb="152">
      <t>ジョウショウ</t>
    </rPh>
    <rPh sb="154" eb="156">
      <t>イチブ</t>
    </rPh>
    <rPh sb="156" eb="158">
      <t>ジム</t>
    </rPh>
    <rPh sb="158" eb="160">
      <t>クミアイ</t>
    </rPh>
    <rPh sb="161" eb="163">
      <t>シセツ</t>
    </rPh>
    <rPh sb="163" eb="165">
      <t>セイビ</t>
    </rPh>
    <rPh sb="165" eb="167">
      <t>ジギョウ</t>
    </rPh>
    <rPh sb="168" eb="169">
      <t>トモナ</t>
    </rPh>
    <rPh sb="170" eb="172">
      <t>カリイレ</t>
    </rPh>
    <rPh sb="172" eb="173">
      <t>キン</t>
    </rPh>
    <rPh sb="174" eb="176">
      <t>エイキョウ</t>
    </rPh>
    <rPh sb="184" eb="186">
      <t>テキセイ</t>
    </rPh>
    <rPh sb="202" eb="203">
      <t>スス</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</si>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</sst>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E628490-895A-466A-ADCC-A1A4319AC4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8C30-4104-B7B7-4825A1BD6F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63871</c:v>
                </c:pt>
                <c:pt idx="1">
                  <c:v>68167</c:v>
                </c:pt>
                <c:pt idx="2">
                  <c:v>111016</c:v>
                </c:pt>
                <c:pt idx="3">
                  <c:v>55329</c:v>
                </c:pt>
                <c:pt idx="4">
                  <c:v>135495</c:v>
                </c:pt>
              </c:numCache>
            </c:numRef>
          </c:val>
          <c:smooth val="0"/>
          <c:extLst>
            <c:ext xmlns:c16="http://schemas.microsoft.com/office/drawing/2014/chart" uri="{C3380CC4-5D6E-409C-BE32-E72D297353CC}">
              <c16:uniqueId val="{00000001-8C30-4104-B7B7-4825A1BD6F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4.9800000000000004</c:v>
                </c:pt>
                <c:pt idx="1">
                  <c:v>6.42</c:v>
                </c:pt>
                <c:pt idx="2">
                  <c:v>7.82</c:v>
                </c:pt>
                <c:pt idx="3">
                  <c:v>8.6</c:v>
                </c:pt>
                <c:pt idx="4">
                  <c:v>9.09</c:v>
                </c:pt>
              </c:numCache>
            </c:numRef>
          </c:val>
          <c:extLst>
            <c:ext xmlns:c16="http://schemas.microsoft.com/office/drawing/2014/chart" uri="{C3380CC4-5D6E-409C-BE32-E72D297353CC}">
              <c16:uniqueId val="{00000000-3A8F-4444-A85E-ADD509A130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41.78</c:v>
                </c:pt>
                <c:pt idx="1">
                  <c:v>41.77</c:v>
                </c:pt>
                <c:pt idx="2">
                  <c:v>46.73</c:v>
                </c:pt>
                <c:pt idx="3">
                  <c:v>50.24</c:v>
                </c:pt>
                <c:pt idx="4">
                  <c:v>52.84</c:v>
                </c:pt>
              </c:numCache>
            </c:numRef>
          </c:val>
          <c:extLst>
            <c:ext xmlns:c16="http://schemas.microsoft.com/office/drawing/2014/chart" uri="{C3380CC4-5D6E-409C-BE32-E72D297353CC}">
              <c16:uniqueId val="{00000001-3A8F-4444-A85E-ADD509A130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0.34</c:v>
                </c:pt>
                <c:pt idx="1">
                  <c:v>3.87</c:v>
                </c:pt>
                <c:pt idx="2">
                  <c:v>9.3000000000000007</c:v>
                </c:pt>
                <c:pt idx="3">
                  <c:v>0.91</c:v>
                </c:pt>
                <c:pt idx="4">
                  <c:v>3.4</c:v>
                </c:pt>
              </c:numCache>
            </c:numRef>
          </c:val>
          <c:smooth val="0"/>
          <c:extLst>
            <c:ext xmlns:c16="http://schemas.microsoft.com/office/drawing/2014/chart" uri="{C3380CC4-5D6E-409C-BE32-E72D297353CC}">
              <c16:uniqueId val="{00000002-3A8F-4444-A85E-ADD509A130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BC-4AAC-8CA0-205FDA296C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BC-4AAC-8CA0-205FDA296C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BC-4AAC-8CA0-205FDA296CE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3-8ABC-4AAC-8CA0-205FDA296C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0.02</c:v>
                </c:pt>
                <c:pt idx="4">
                  <c:v>#N/A</c:v>
                </c:pt>
                <c:pt idx="5">
                  <c:v>0.06</c:v>
                </c:pt>
                <c:pt idx="6">
                  <c:v>#N/A</c:v>
                </c:pt>
                <c:pt idx="7">
                  <c:v>0.1</c:v>
                </c:pt>
                <c:pt idx="8">
                  <c:v>#N/A</c:v>
                </c:pt>
                <c:pt idx="9">
                  <c:v>0.11</c:v>
                </c:pt>
              </c:numCache>
            </c:numRef>
          </c:val>
          <c:extLst>
            <c:ext xmlns:c16="http://schemas.microsoft.com/office/drawing/2014/chart" uri="{C3380CC4-5D6E-409C-BE32-E72D297353CC}">
              <c16:uniqueId val="{00000004-8ABC-4AAC-8CA0-205FDA296CE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0.44</c:v>
                </c:pt>
              </c:numCache>
            </c:numRef>
          </c:val>
          <c:extLst>
            <c:ext xmlns:c16="http://schemas.microsoft.com/office/drawing/2014/chart" uri="{C3380CC4-5D6E-409C-BE32-E72D297353CC}">
              <c16:uniqueId val="{00000005-8ABC-4AAC-8CA0-205FDA296CE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c:v>
                </c:pt>
                <c:pt idx="2">
                  <c:v>#N/A</c:v>
                </c:pt>
                <c:pt idx="3">
                  <c:v>1.77</c:v>
                </c:pt>
                <c:pt idx="4">
                  <c:v>#N/A</c:v>
                </c:pt>
                <c:pt idx="5">
                  <c:v>1.51</c:v>
                </c:pt>
                <c:pt idx="6">
                  <c:v>#N/A</c:v>
                </c:pt>
                <c:pt idx="7">
                  <c:v>1.53</c:v>
                </c:pt>
                <c:pt idx="8">
                  <c:v>#N/A</c:v>
                </c:pt>
                <c:pt idx="9">
                  <c:v>1.51</c:v>
                </c:pt>
              </c:numCache>
            </c:numRef>
          </c:val>
          <c:extLst>
            <c:ext xmlns:c16="http://schemas.microsoft.com/office/drawing/2014/chart" uri="{C3380CC4-5D6E-409C-BE32-E72D297353CC}">
              <c16:uniqueId val="{00000006-8ABC-4AAC-8CA0-205FDA296CE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0.93</c:v>
                </c:pt>
                <c:pt idx="4">
                  <c:v>#N/A</c:v>
                </c:pt>
                <c:pt idx="5">
                  <c:v>2.04</c:v>
                </c:pt>
                <c:pt idx="6">
                  <c:v>#N/A</c:v>
                </c:pt>
                <c:pt idx="7">
                  <c:v>2.35</c:v>
                </c:pt>
                <c:pt idx="8">
                  <c:v>#N/A</c:v>
                </c:pt>
                <c:pt idx="9">
                  <c:v>4.01</c:v>
                </c:pt>
              </c:numCache>
            </c:numRef>
          </c:val>
          <c:extLst>
            <c:ext xmlns:c16="http://schemas.microsoft.com/office/drawing/2014/chart" uri="{C3380CC4-5D6E-409C-BE32-E72D297353CC}">
              <c16:uniqueId val="{00000007-8ABC-4AAC-8CA0-205FDA296C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4.9800000000000004</c:v>
                </c:pt>
                <c:pt idx="2">
                  <c:v>#N/A</c:v>
                </c:pt>
                <c:pt idx="3">
                  <c:v>6.41</c:v>
                </c:pt>
                <c:pt idx="4">
                  <c:v>#N/A</c:v>
                </c:pt>
                <c:pt idx="5">
                  <c:v>7.82</c:v>
                </c:pt>
                <c:pt idx="6">
                  <c:v>#N/A</c:v>
                </c:pt>
                <c:pt idx="7">
                  <c:v>8.6</c:v>
                </c:pt>
                <c:pt idx="8">
                  <c:v>#N/A</c:v>
                </c:pt>
                <c:pt idx="9">
                  <c:v>9.08</c:v>
                </c:pt>
              </c:numCache>
            </c:numRef>
          </c:val>
          <c:extLst>
            <c:ext xmlns:c16="http://schemas.microsoft.com/office/drawing/2014/chart" uri="{C3380CC4-5D6E-409C-BE32-E72D297353CC}">
              <c16:uniqueId val="{00000008-8ABC-4AAC-8CA0-205FDA296CE2}"/>
            </c:ext>
          </c:extLst>
        </c:ser>
        <c:ser>
          <c:idx val="9"/>
          <c:order val="9"/>
          <c:tx>
            <c:strRef>
              <c:f>データシート!$A$36</c:f>
              <c:strCache>
                <c:ptCount val="1"/>
                <c:pt idx="0">
                  <c:v>甘楽町水道事業会計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11.67</c:v>
                </c:pt>
                <c:pt idx="2">
                  <c:v>#N/A</c:v>
                </c:pt>
                <c:pt idx="3">
                  <c:v>10.96</c:v>
                </c:pt>
                <c:pt idx="4">
                  <c:v>#N/A</c:v>
                </c:pt>
                <c:pt idx="5">
                  <c:v>10.5</c:v>
                </c:pt>
                <c:pt idx="6">
                  <c:v>#N/A</c:v>
                </c:pt>
                <c:pt idx="7">
                  <c:v>12.04</c:v>
                </c:pt>
                <c:pt idx="8">
                  <c:v>#N/A</c:v>
                </c:pt>
                <c:pt idx="9">
                  <c:v>12.89</c:v>
                </c:pt>
              </c:numCache>
            </c:numRef>
          </c:val>
          <c:extLst>
            <c:ext xmlns:c16="http://schemas.microsoft.com/office/drawing/2014/chart" uri="{C3380CC4-5D6E-409C-BE32-E72D297353CC}">
              <c16:uniqueId val="{00000009-8ABC-4AAC-8CA0-205FDA296C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469</c:v>
                </c:pt>
                <c:pt idx="5">
                  <c:v>456</c:v>
                </c:pt>
                <c:pt idx="8">
                  <c:v>457</c:v>
                </c:pt>
                <c:pt idx="11">
                  <c:v>449</c:v>
                </c:pt>
                <c:pt idx="14">
                  <c:v>435</c:v>
                </c:pt>
              </c:numCache>
            </c:numRef>
          </c:val>
          <c:extLst>
            <c:ext xmlns:c16="http://schemas.microsoft.com/office/drawing/2014/chart" uri="{C3380CC4-5D6E-409C-BE32-E72D297353CC}">
              <c16:uniqueId val="{00000000-1847-4186-A9A4-F44BF2E8EE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47-4186-A9A4-F44BF2E8EE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847-4186-A9A4-F44BF2E8EE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36</c:v>
                </c:pt>
                <c:pt idx="6">
                  <c:v>42</c:v>
                </c:pt>
                <c:pt idx="9">
                  <c:v>47</c:v>
                </c:pt>
                <c:pt idx="12">
                  <c:v>41</c:v>
                </c:pt>
              </c:numCache>
            </c:numRef>
          </c:val>
          <c:extLst>
            <c:ext xmlns:c16="http://schemas.microsoft.com/office/drawing/2014/chart" uri="{C3380CC4-5D6E-409C-BE32-E72D297353CC}">
              <c16:uniqueId val="{00000003-1847-4186-A9A4-F44BF2E8EE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259</c:v>
                </c:pt>
                <c:pt idx="3">
                  <c:v>260</c:v>
                </c:pt>
                <c:pt idx="6">
                  <c:v>262</c:v>
                </c:pt>
                <c:pt idx="9">
                  <c:v>249</c:v>
                </c:pt>
                <c:pt idx="12">
                  <c:v>234</c:v>
                </c:pt>
              </c:numCache>
            </c:numRef>
          </c:val>
          <c:extLst>
            <c:ext xmlns:c16="http://schemas.microsoft.com/office/drawing/2014/chart" uri="{C3380CC4-5D6E-409C-BE32-E72D297353CC}">
              <c16:uniqueId val="{00000004-1847-4186-A9A4-F44BF2E8EE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47-4186-A9A4-F44BF2E8EE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47-4186-A9A4-F44BF2E8EE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407</c:v>
                </c:pt>
                <c:pt idx="3">
                  <c:v>407</c:v>
                </c:pt>
                <c:pt idx="6">
                  <c:v>432</c:v>
                </c:pt>
                <c:pt idx="9">
                  <c:v>443</c:v>
                </c:pt>
                <c:pt idx="12">
                  <c:v>440</c:v>
                </c:pt>
              </c:numCache>
            </c:numRef>
          </c:val>
          <c:extLst>
            <c:ext xmlns:c16="http://schemas.microsoft.com/office/drawing/2014/chart" uri="{C3380CC4-5D6E-409C-BE32-E72D297353CC}">
              <c16:uniqueId val="{00000007-1847-4186-A9A4-F44BF2E8EE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247</c:v>
                </c:pt>
                <c:pt idx="5">
                  <c:v>#N/A</c:v>
                </c:pt>
                <c:pt idx="6">
                  <c:v>#N/A</c:v>
                </c:pt>
                <c:pt idx="7">
                  <c:v>279</c:v>
                </c:pt>
                <c:pt idx="8">
                  <c:v>#N/A</c:v>
                </c:pt>
                <c:pt idx="9">
                  <c:v>#N/A</c:v>
                </c:pt>
                <c:pt idx="10">
                  <c:v>290</c:v>
                </c:pt>
                <c:pt idx="11">
                  <c:v>#N/A</c:v>
                </c:pt>
                <c:pt idx="12">
                  <c:v>#N/A</c:v>
                </c:pt>
                <c:pt idx="13">
                  <c:v>280</c:v>
                </c:pt>
                <c:pt idx="14">
                  <c:v>#N/A</c:v>
                </c:pt>
              </c:numCache>
            </c:numRef>
          </c:val>
          <c:smooth val="0"/>
          <c:extLst>
            <c:ext xmlns:c16="http://schemas.microsoft.com/office/drawing/2014/chart" uri="{C3380CC4-5D6E-409C-BE32-E72D297353CC}">
              <c16:uniqueId val="{00000008-1847-4186-A9A4-F44BF2E8EE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5075</c:v>
                </c:pt>
                <c:pt idx="5">
                  <c:v>5098</c:v>
                </c:pt>
                <c:pt idx="8">
                  <c:v>5070</c:v>
                </c:pt>
                <c:pt idx="11">
                  <c:v>4821</c:v>
                </c:pt>
                <c:pt idx="14">
                  <c:v>4755</c:v>
                </c:pt>
              </c:numCache>
            </c:numRef>
          </c:val>
          <c:extLst>
            <c:ext xmlns:c16="http://schemas.microsoft.com/office/drawing/2014/chart" uri="{C3380CC4-5D6E-409C-BE32-E72D297353CC}">
              <c16:uniqueId val="{00000000-B897-4A69-BDEF-8149E5A35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897-4A69-BDEF-8149E5A35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2679</c:v>
                </c:pt>
                <c:pt idx="5">
                  <c:v>2976</c:v>
                </c:pt>
                <c:pt idx="8">
                  <c:v>3309</c:v>
                </c:pt>
                <c:pt idx="11">
                  <c:v>3315</c:v>
                </c:pt>
                <c:pt idx="14">
                  <c:v>3326</c:v>
                </c:pt>
              </c:numCache>
            </c:numRef>
          </c:val>
          <c:extLst>
            <c:ext xmlns:c16="http://schemas.microsoft.com/office/drawing/2014/chart" uri="{C3380CC4-5D6E-409C-BE32-E72D297353CC}">
              <c16:uniqueId val="{00000002-B897-4A69-BDEF-8149E5A35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97-4A69-BDEF-8149E5A35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97-4A69-BDEF-8149E5A35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9</c:v>
                </c:pt>
                <c:pt idx="6">
                  <c:v>0</c:v>
                </c:pt>
                <c:pt idx="9">
                  <c:v>1</c:v>
                </c:pt>
                <c:pt idx="12">
                  <c:v>0</c:v>
                </c:pt>
              </c:numCache>
            </c:numRef>
          </c:val>
          <c:extLst>
            <c:ext xmlns:c16="http://schemas.microsoft.com/office/drawing/2014/chart" uri="{C3380CC4-5D6E-409C-BE32-E72D297353CC}">
              <c16:uniqueId val="{00000005-B897-4A69-BDEF-8149E5A35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907</c:v>
                </c:pt>
                <c:pt idx="3">
                  <c:v>897</c:v>
                </c:pt>
                <c:pt idx="6">
                  <c:v>894</c:v>
                </c:pt>
                <c:pt idx="9">
                  <c:v>942</c:v>
                </c:pt>
                <c:pt idx="12">
                  <c:v>933</c:v>
                </c:pt>
              </c:numCache>
            </c:numRef>
          </c:val>
          <c:extLst>
            <c:ext xmlns:c16="http://schemas.microsoft.com/office/drawing/2014/chart" uri="{C3380CC4-5D6E-409C-BE32-E72D297353CC}">
              <c16:uniqueId val="{00000006-B897-4A69-BDEF-8149E5A35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300</c:v>
                </c:pt>
                <c:pt idx="3">
                  <c:v>296</c:v>
                </c:pt>
                <c:pt idx="6">
                  <c:v>265</c:v>
                </c:pt>
                <c:pt idx="9">
                  <c:v>290</c:v>
                </c:pt>
                <c:pt idx="12">
                  <c:v>624</c:v>
                </c:pt>
              </c:numCache>
            </c:numRef>
          </c:val>
          <c:extLst>
            <c:ext xmlns:c16="http://schemas.microsoft.com/office/drawing/2014/chart" uri="{C3380CC4-5D6E-409C-BE32-E72D297353CC}">
              <c16:uniqueId val="{00000007-B897-4A69-BDEF-8149E5A35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2448</c:v>
                </c:pt>
                <c:pt idx="3">
                  <c:v>2381</c:v>
                </c:pt>
                <c:pt idx="6">
                  <c:v>2333</c:v>
                </c:pt>
                <c:pt idx="9">
                  <c:v>2187</c:v>
                </c:pt>
                <c:pt idx="12">
                  <c:v>2047</c:v>
                </c:pt>
              </c:numCache>
            </c:numRef>
          </c:val>
          <c:extLst>
            <c:ext xmlns:c16="http://schemas.microsoft.com/office/drawing/2014/chart" uri="{C3380CC4-5D6E-409C-BE32-E72D297353CC}">
              <c16:uniqueId val="{00000008-B897-4A69-BDEF-8149E5A35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97-4A69-BDEF-8149E5A35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5086</c:v>
                </c:pt>
                <c:pt idx="3">
                  <c:v>5200</c:v>
                </c:pt>
                <c:pt idx="6">
                  <c:v>5349</c:v>
                </c:pt>
                <c:pt idx="9">
                  <c:v>5026</c:v>
                </c:pt>
                <c:pt idx="12">
                  <c:v>4853</c:v>
                </c:pt>
              </c:numCache>
            </c:numRef>
          </c:val>
          <c:extLst>
            <c:ext xmlns:c16="http://schemas.microsoft.com/office/drawing/2014/chart" uri="{C3380CC4-5D6E-409C-BE32-E72D297353CC}">
              <c16:uniqueId val="{0000000A-B897-4A69-BDEF-8149E5A357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996</c:v>
                </c:pt>
                <c:pt idx="2">
                  <c:v>#N/A</c:v>
                </c:pt>
                <c:pt idx="3">
                  <c:v>#N/A</c:v>
                </c:pt>
                <c:pt idx="4">
                  <c:v>707</c:v>
                </c:pt>
                <c:pt idx="5">
                  <c:v>#N/A</c:v>
                </c:pt>
                <c:pt idx="6">
                  <c:v>#N/A</c:v>
                </c:pt>
                <c:pt idx="7">
                  <c:v>462</c:v>
                </c:pt>
                <c:pt idx="8">
                  <c:v>#N/A</c:v>
                </c:pt>
                <c:pt idx="9">
                  <c:v>#N/A</c:v>
                </c:pt>
                <c:pt idx="10">
                  <c:v>309</c:v>
                </c:pt>
                <c:pt idx="11">
                  <c:v>#N/A</c:v>
                </c:pt>
                <c:pt idx="12">
                  <c:v>#N/A</c:v>
                </c:pt>
                <c:pt idx="13">
                  <c:v>377</c:v>
                </c:pt>
                <c:pt idx="14">
                  <c:v>#N/A</c:v>
                </c:pt>
              </c:numCache>
            </c:numRef>
          </c:val>
          <c:smooth val="0"/>
          <c:extLst>
            <c:ext xmlns:c16="http://schemas.microsoft.com/office/drawing/2014/chart" uri="{C3380CC4-5D6E-409C-BE32-E72D297353CC}">
              <c16:uniqueId val="{0000000B-B897-4A69-BDEF-8149E5A357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1871</c:v>
                </c:pt>
                <c:pt idx="1">
                  <c:v>1894</c:v>
                </c:pt>
                <c:pt idx="2">
                  <c:v>2003</c:v>
                </c:pt>
              </c:numCache>
            </c:numRef>
          </c:val>
          <c:extLst>
            <c:ext xmlns:c16="http://schemas.microsoft.com/office/drawing/2014/chart" uri="{C3380CC4-5D6E-409C-BE32-E72D297353CC}">
              <c16:uniqueId val="{00000000-C186-47B0-80CD-12E6E23ADB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c:v>
                </c:pt>
                <c:pt idx="1">
                  <c:v>57</c:v>
                </c:pt>
                <c:pt idx="2">
                  <c:v>74</c:v>
                </c:pt>
              </c:numCache>
            </c:numRef>
          </c:val>
          <c:extLst>
            <c:ext xmlns:c16="http://schemas.microsoft.com/office/drawing/2014/chart" uri="{C3380CC4-5D6E-409C-BE32-E72D297353CC}">
              <c16:uniqueId val="{00000001-C186-47B0-80CD-12E6E23ADB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956</c:v>
                </c:pt>
                <c:pt idx="1">
                  <c:v>913</c:v>
                </c:pt>
                <c:pt idx="2">
                  <c:v>844</c:v>
                </c:pt>
              </c:numCache>
            </c:numRef>
          </c:val>
          <c:extLst>
            <c:ext xmlns:c16="http://schemas.microsoft.com/office/drawing/2014/chart" uri="{C3380CC4-5D6E-409C-BE32-E72D297353CC}">
              <c16:uniqueId val="{00000002-C186-47B0-80CD-12E6E23ADB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{C66A00A1-76C1-48BE-9331-C32E00B05646}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9AA-46D8-9664-906113F3F2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{B96938CD-B8AC-4D89-A8E2-9A27A96701A1}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AA-46D8-9664-906113F3F2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{83ED9F83-1AFE-4528-8057-E2027BDC00F5}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AA-46D8-9664-906113F3F2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{91A31DBC-24AC-400D-BCD2-01D93EBFDC5E}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AA-46D8-9664-906113F3F2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{00261C95-2FDF-408A-A9D7-FBAE98396513}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AA-46D8-9664-906113F3F29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{75D4F035-2317-426C-90A2-FFE3BE5359FE}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9AA-46D8-9664-906113F3F292}"/>
                </c:ext>
              </c:extLst>
            </c:dLbl>
            <c:dLbl>
              <c:idx val="16"/>
              <c:layout>
                <c:manualLayout>
                  <c:x val="-2.6311658667182467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{85456126-35BB-4F4A-9FDC-9D00A0E4CDA9}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9AA-46D8-9664-906113F3F29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{4B15E55B-36F5-44CE-8097-7EFD7DE9F565}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9AA-46D8-9664-906113F3F29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{ACC75CED-46A4-4E74-8E2F-FA0BBC6FC7B8}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9AA-46D8-9664-906113F3F2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60.6</c:v>
                </c:pt>
                <c:pt idx="16">
                  <c:v>61.5</c:v>
                </c:pt>
                <c:pt idx="24">
                  <c:v>63.1</c:v>
                </c:pt>
                <c:pt idx="32">
                  <c:v>65.7</c:v>
                </c:pt>
              </c:numCache>
            </c:numRef>
          </c:xVal>
          <c:yVal>
            <c:numRef>
              <c:f>公会計指標分析・財政指標組合せ分析表!$BP$51:$DC$51</c:f>
              <c:numCache>
                <c:formatCode>#,##0.0;"▲ "#,##0.0</c:formatCode>
                <c:ptCount val="40"/>
                <c:pt idx="0">
                  <c:v>32.1</c:v>
                </c:pt>
                <c:pt idx="8">
                  <c:v>21.4</c:v>
                </c:pt>
                <c:pt idx="16">
                  <c:v>13</c:v>
                </c:pt>
                <c:pt idx="24">
                  <c:v>9.3000000000000007</c:v>
                </c:pt>
                <c:pt idx="32">
                  <c:v>11.2</c:v>
                </c:pt>
              </c:numCache>
            </c:numRef>
          </c:yVal>
          <c:smooth val="0"/>
          <c:extLst>
            <c:ext xmlns:c16="http://schemas.microsoft.com/office/drawing/2014/chart" uri="{C3380CC4-5D6E-409C-BE32-E72D297353CC}">
              <c16:uniqueId val="{00000009-B9AA-46D8-9664-906113F3F2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{6BE40891-E718-4A4D-A56F-9D1936DA586B}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9AA-46D8-9664-906113F3F2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{9D129196-1030-499D-BC41-6BDF5425EDC0}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AA-46D8-9664-906113F3F2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{D1497BA6-87A0-4720-90D5-70AD00F8454A}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AA-46D8-9664-906113F3F2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{DBD9CB10-FA70-4941-951C-C7EDD01D0AC4}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AA-46D8-9664-906113F3F2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{E7D1FF53-0A5C-4AF2-80A9-6119442B56A0}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AA-46D8-9664-906113F3F29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{DC8305CA-BEC6-4AA2-8AFA-C52BAF361514}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9AA-46D8-9664-906113F3F292}"/>
                </c:ext>
              </c:extLst>
            </c:dLbl>
            <c:dLbl>
              <c:idx val="16"/>
              <c:layout>
                <c:manualLayout>
                  <c:x val="-5.7040919830517621E-3"/>
                  <c:y val="0"/>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{F5D4E51E-133E-4433-9C59-3B296E9882C6}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9AA-46D8-9664-906113F3F29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{11E2B6A8-EB07-4486-B09C-FA030ED002EB}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9AA-46D8-9664-906113F3F29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{BDFAA9A1-D04E-449B-9E37-146186630EFB}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9AA-46D8-9664-906113F3F2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9AA-46D8-9664-906113F3F292}"/>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{0F9779BE-51E4-4E01-83EA-01303B14FB1A}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35F-4A66-B8FE-B03B0E5D33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{B7F8A6E0-5364-4B76-AF55-53EBE0DFBF0B}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5F-4A66-B8FE-B03B0E5D33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{46B7DFCD-D8FD-41E4-BF02-2F06FC55E2CB}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5F-4A66-B8FE-B03B0E5D33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{5529CE8D-09FC-4431-BC5F-62A33A12E115}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5F-4A66-B8FE-B03B0E5D33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{7ADDF87B-1B96-407E-A89D-062F4BE342BE}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5F-4A66-B8FE-B03B0E5D33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{912DCCB1-7A5C-451D-9A3F-9FEB95F028B0}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35F-4A66-B8FE-B03B0E5D330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{8897E12C-F98C-4BEF-84E9-4C0617340140}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35F-4A66-B8FE-B03B0E5D330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{9EE68E2C-EBEF-4BA4-A3A9-721050DE79E3}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35F-4A66-B8FE-B03B0E5D330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{A9B0C0DD-9614-4D4F-B657-31F549B16E6E}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35F-4A66-B8FE-B03B0E5D33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7.1</c:v>
                </c:pt>
                <c:pt idx="16">
                  <c:v>7.6</c:v>
                </c:pt>
                <c:pt idx="24">
                  <c:v>8</c:v>
                </c:pt>
                <c:pt idx="32">
                  <c:v>8.3000000000000007</c:v>
                </c:pt>
              </c:numCache>
            </c:numRef>
          </c:xVal>
          <c:yVal>
            <c:numRef>
              <c:f>公会計指標分析・財政指標組合せ分析表!$BP$73:$DC$73</c:f>
              <c:numCache>
                <c:formatCode>#,##0.0;"▲ "#,##0.0</c:formatCode>
                <c:ptCount val="40"/>
                <c:pt idx="0">
                  <c:v>32.1</c:v>
                </c:pt>
                <c:pt idx="8">
                  <c:v>21.4</c:v>
                </c:pt>
                <c:pt idx="16">
                  <c:v>13</c:v>
                </c:pt>
                <c:pt idx="24">
                  <c:v>9.3000000000000007</c:v>
                </c:pt>
                <c:pt idx="32">
                  <c:v>11.2</c:v>
                </c:pt>
              </c:numCache>
            </c:numRef>
          </c:yVal>
          <c:smooth val="0"/>
          <c:extLst>
            <c:ext xmlns:c16="http://schemas.microsoft.com/office/drawing/2014/chart" uri="{C3380CC4-5D6E-409C-BE32-E72D297353CC}">
              <c16:uniqueId val="{00000009-E35F-4A66-B8FE-B03B0E5D33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{59AA432B-0400-4115-9D73-7DA4D67E9F02}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35F-4A66-B8FE-B03B0E5D33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{E053AF75-7940-4797-A1A7-02FA58E16282}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5F-4A66-B8FE-B03B0E5D33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{2C651905-7C1A-4B7B-8974-42054B152F63}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5F-4A66-B8FE-B03B0E5D33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{6E7D634B-1FA7-464A-A74B-6BC2BFA797B4}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5F-4A66-B8FE-B03B0E5D33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{1067E950-E4D9-4654-80D6-ABA34DAC2A61}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5F-4A66-B8FE-B03B0E5D33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{A5E1E5DC-13D8-4E6C-A819-05BBE767D020}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35F-4A66-B8FE-B03B0E5D330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{1CC348E3-4E39-49A4-95E4-BD9B59E9ADAC}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35F-4A66-B8FE-B03B0E5D3301}"/>
                </c:ext>
              </c:extLst>
            </c:dLbl>
            <c:dLbl>
              <c:idx val="24"/>
              <c:layout>
                <c:manualLayout>
                  <c:x val="-2.882984014740072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{5F37C5EE-9BFC-4A45-B4AF-5F49E6F693CD}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35F-4A66-B8FE-B03B0E5D3301}"/>
                </c:ext>
              </c:extLst>
            </c:dLbl>
            <c:dLbl>
              <c:idx val="32"/>
              <c:layout>
                <c:manualLayout>
                  <c:x val="-3.431084530275043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{C87BF080-E1F2-4F23-8A74-515B1A0B3C2A}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35F-4A66-B8FE-B03B0E5D33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E35F-4A66-B8FE-B03B0E5D330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一般会計の元利償還金は令和５年度</a:t>
          </a:r>
          <a:r>
            <a:rPr kumimoji="1" lang="en-US" altLang="ja-JP" sz="1400">
              <a:latin typeface="ＭＳ ゴシック" pitchFamily="49" charset="-128"/>
              <a:ea typeface="ＭＳ ゴシック" pitchFamily="49" charset="-128"/>
            </a:rPr>
            <a:t>440</a:t>
          </a:r>
          <a:r>
            <a:rPr kumimoji="1" lang="ja-JP" altLang="en-US" sz="1400">
              <a:latin typeface="ＭＳ ゴシック" pitchFamily="49" charset="-128"/>
              <a:ea typeface="ＭＳ ゴシック" pitchFamily="49" charset="-128"/>
            </a:rPr>
            <a:t>百万円となった。町債借入残高の減少が影響し、前年度と比較すると</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交付税措置のある元利償還金の割合は減少しているが、元利償還金等も減少したため、実質公債費比率の分子は減少した。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一般会計に係る地方債の現在高が前年度比</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百万円減少したことや公営企業債等繰入見込額が前年度比</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百万円減少した一方で、組合等負担等見込額が前年度比</a:t>
          </a:r>
          <a:r>
            <a:rPr kumimoji="1" lang="en-US" altLang="ja-JP" sz="1400">
              <a:latin typeface="ＭＳ ゴシック" pitchFamily="49" charset="-128"/>
              <a:ea typeface="ＭＳ ゴシック" pitchFamily="49" charset="-128"/>
            </a:rPr>
            <a:t>334</a:t>
          </a:r>
          <a:r>
            <a:rPr kumimoji="1" lang="ja-JP" altLang="en-US" sz="1400">
              <a:latin typeface="ＭＳ ゴシック" pitchFamily="49" charset="-128"/>
              <a:ea typeface="ＭＳ ゴシック" pitchFamily="49" charset="-128"/>
            </a:rPr>
            <a:t>百万円増加したことや基準財政需要額算入見込額が前年度比</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百万円減少したことが影響し、将来負担比率の分子は</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充当可能基金は減少傾向にあり、限られていることから、今後も計画的な償還と適債事業を慎重に判断することで将来負担比率の改善を図っていく。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群馬県甘楽町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154,685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近年頻発する自然災害への備えや、老朽化した公共施設の改修費用が必要となることから、決算状況等により基金積立てを計画的に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行わなければならない。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・公立学校建築基金：学校等の設置及び改築、その他学校等の災害復旧等の財源不足が生じたときの財源充当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・甘楽町公共施設等整備基金：公共施設等の整備に要する経費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・長岡今朝吉福祉基金：甘楽町の福祉推進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・甘楽町ふるさとづくり基金：歴史を生かしたまちづくりに関する事業、自然環境の保全に関する事業等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・地域福祉基金：高齢化社会の到来に備え、保健福祉活動の推進、快適な生活環境の形成を図る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・公立学校建築基金：小学校施設維持管理事業費として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千円を取り崩したことで減少した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・甘楽町公共施設等整備基金：一般財源余剰金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千円を積立てたことで増加した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・長岡今朝吉福祉基金：長岡今朝吉記念ギャラリー運営経費として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千円を取り崩したことで減少した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・甘楽町ふるさとづくり基金：一般財源余剰金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千円を積立て、子育て支援事業費や観光イベント事業費等として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・地域福祉基金：福祉医療事業医療費として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千円を取り崩したことで減少した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長岡今朝吉福祉基金については、今後積み立てが見込めないため、取り崩しには慎重な判断が必要となる。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施設の老朽化に伴う解体費用及び修繕費用が継続的に見込まれていることから、公立学校建築基金や甘楽町公共施設等整備基金等への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計画的な積み立てを行っていく必要がある。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令和５年度は取崩は行わず、地方税の増額や前年度繰越金の増額により決算余剰金を積み立てた結果、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近年は当初予算編成の上で財源不足分を財政調整基金を取崩して編成しなければならない状況が続いている。今後も財源不足を補うため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取崩しを行うことが予測されるが、基金の繰入れについては慎重に判断し、過度な取崩しはせず、健全な財政運営に努める。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令和５年度は取崩は行わず、前倒し交付となった臨時財政対策債償還分に係る普通交付税追加分を積み立てた結果、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元金償還の公債費に充当できる目的基金であるため、必要に応じて積立てる。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A0B1BE-E4D4-40AB-AB33-4471257579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F2F0BBA-28BD-4702-9EE8-4E52014917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B521C36-5BA6-4B68-99BC-1F8C61E1568A}"/>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FDB595D-E5B7-4DC1-99DB-B97414E650B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41BAFF9-C1D1-496F-B4AB-09E5003E8285}"/>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F0150C5-F77F-453B-A235-4C16469CBEB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FE1582C-1759-4389-BC0A-42345912A801}"/>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57A94A1-64D5-4837-922C-A029815AAEAC}"/>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50739B5-B0D3-4D8A-BA4E-D4EC7F6593D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BA81C7-AF29-46CA-BB45-76B78D538D9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6A9194A-E84E-40A1-8A53-E53D7B5DA21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7031B31-8095-44F4-865A-862295DBD43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479506E-F4D1-4415-BAC0-6937666A4433}"/>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F51FF53-5129-4EC2-8DD6-773FF7557F3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4CF594-F305-4088-A0F3-66B81E00D016}"/>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E3E0F6-2082-415C-9C83-C4AF8273B8B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138F92F-787F-484E-8974-0B67E3C4350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7FBFE81-E69A-4575-9C10-0D2626B2C57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614415-4B96-4290-98D2-DE54F1EB7C1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978594A-8F50-4298-AC1E-7E520342FAD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9255ED0-DAE8-43D3-A699-4FEC658B469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3553F28-B464-4711-BC2E-48EB5073CCD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E16BD50-62F8-43D7-9076-01C086EA81D0}"/>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542612D-C704-484D-815C-0E51393414E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0006A54-20E7-49EC-A693-6F827FDA62A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5382ABF-6A3A-42C0-A7BA-C36EB4D700E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E4CBC3-5030-4121-89C2-D870FD68A449}"/>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92150A3-0ED1-4793-9939-1B4B22AD5AAC}"/>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4ADF57C-40D8-4289-B994-1DCBFB4C318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1D0E8FD-6128-44DA-95E4-E0EF7CC9E389}"/>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49BBFDF-BC8A-4BEC-86CB-B9A2884AFDE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B9FCE03-8B7D-4F5E-BD0F-6ABAD28176D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D67C744-B3B9-4711-BE4F-537A3AE31EE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F85C5F3-9C06-4C11-B330-D93DD8B616D7}"/>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8B74E0F-26F8-4FA2-9FA3-51AAD8A07C8C}"/>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86B47FB-142D-4CF1-83C0-2C9ABD64008E}"/>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C4BF422-EB43-4717-A7D1-40AFC34E980B}"/>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59CC635-D147-4952-94C2-2F054640E7ED}"/>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330AC34-982E-43D0-BD87-B23C58BA18E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75350E4-8821-40E7-9B5A-8F72A7CC6118}"/>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33FEB64-A2A6-41AC-97C0-ACE1F56B7F3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F09B86-449D-4CAA-B036-DB339DEB6387}"/>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74F3BAE-1298-4DFA-B1B4-415FC9FBE06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0FC825D-464C-4643-AEE8-8EE3C8E62FE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5CB56BF-5C81-419D-8994-28C79EBC2CE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D6ADCBA-D26D-40ED-A1D1-9249ACCFEF4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F41683-F546-4D5D-845A-26A3CDDEC180}"/>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施設の老朽化により、類似団体、全国平均、群馬県平均より少々高い水準にあるが、個別施設計画により公共施設の利用者の安全確保と施設の長寿命化を進めている。除却する予定の施設もあり、財政状況と照らし合わせながら、減価償却率の改善を進めていき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87285C9-EF85-495E-8FE3-C388FF9E07C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B460116-E158-4BA5-A0EA-189903B0C225}"/>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3B3D11C-EFDE-42D1-85EA-23F068D67C72}"/>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748729F-1F5C-4B93-8ED4-EBF57B32DE68}"/>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30E3537-F039-41C2-AD24-947F469D22F2}"/>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B4334E5-1E09-4129-981B-5E0D34F46250}"/>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74B6FEF-C357-40FC-AE25-A10C558C909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5FD9E4C-6178-47B6-B05E-5B1DA6C82A03}"/>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B947D66-B8D3-4AAA-A0DF-FC969F227CDC}"/>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71AAE68-B7AE-4210-BE6E-21108AE6E69F}"/>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2B0AFD5-A577-4D5B-B7A9-F8D76A8B4B52}"/>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BBD26AD-E7FA-484F-8809-5067645A9C9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3D05F6A8-0D26-4316-AAFE-C6519F0AF352}"/>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EA2B7056-8FC0-43FA-8E3D-37BA09A526B9}"/>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38D80CA5-C818-45BA-8283-E10511849739}"/>
            </a:ext>
          </a:extLst>
        </xdr:cNvPr>
        <xdr:cNvCxnSpPr/>
      </xdr:nvCxnSpPr>
      <xdr:spPr>
        <a:xfrm flipV="1">
          <a:off x="4306570" y="5380609"/>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D10562CD-6CE2-431F-B339-59639A4955F5}"/>
            </a:ext>
          </a:extLst>
        </xdr:cNvPr>
        <xdr:cNvSpPr txBox="1"/>
      </xdr:nvSpPr>
      <xdr:spPr>
        <a:xfrm>
          <a:off x="4359275" y="64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4523F23D-2986-49AE-BC5D-4ADA888AA660}"/>
            </a:ext>
          </a:extLst>
        </xdr:cNvPr>
        <xdr:cNvCxnSpPr/>
      </xdr:nvCxnSpPr>
      <xdr:spPr>
        <a:xfrm>
          <a:off x="4216400" y="64169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E8970D26-AA9E-4058-B0D9-FAF515E5EBE9}"/>
            </a:ext>
          </a:extLst>
        </xdr:cNvPr>
        <xdr:cNvSpPr txBox="1"/>
      </xdr:nvSpPr>
      <xdr:spPr>
        <a:xfrm>
          <a:off x="4359275" y="517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C1745FFF-D25B-478F-BA00-E360751E3111}"/>
            </a:ext>
          </a:extLst>
        </xdr:cNvPr>
        <xdr:cNvCxnSpPr/>
      </xdr:nvCxnSpPr>
      <xdr:spPr>
        <a:xfrm>
          <a:off x="4216400" y="538060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68" name="有形固定資産減価償却率平均値テキスト">
          <a:extLst>
            <a:ext uri="{FF2B5EF4-FFF2-40B4-BE49-F238E27FC236}">
              <a16:creationId xmlns:a16="http://schemas.microsoft.com/office/drawing/2014/main" id="{715DCEAA-D177-4B8A-B35B-B3D5DD51F1CA}"/>
            </a:ext>
          </a:extLst>
        </xdr:cNvPr>
        <xdr:cNvSpPr txBox="1"/>
      </xdr:nvSpPr>
      <xdr:spPr>
        <a:xfrm>
          <a:off x="4359275"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96CAD282-6BBC-4FC8-9F0D-2369B81ACB45}"/>
            </a:ext>
          </a:extLst>
        </xdr:cNvPr>
        <xdr:cNvSpPr/>
      </xdr:nvSpPr>
      <xdr:spPr>
        <a:xfrm>
          <a:off x="4254500" y="60105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FCE4D668-A7AA-47CD-AB6A-A79E6DFF1849}"/>
            </a:ext>
          </a:extLst>
        </xdr:cNvPr>
        <xdr:cNvSpPr/>
      </xdr:nvSpPr>
      <xdr:spPr>
        <a:xfrm>
          <a:off x="361632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A90D0683-E3DD-4A11-9D95-F5B88EF31EEC}"/>
            </a:ext>
          </a:extLst>
        </xdr:cNvPr>
        <xdr:cNvSpPr/>
      </xdr:nvSpPr>
      <xdr:spPr>
        <a:xfrm>
          <a:off x="29305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B016E971-DE7E-4C3C-A5A8-605E2924A279}"/>
            </a:ext>
          </a:extLst>
        </xdr:cNvPr>
        <xdr:cNvSpPr/>
      </xdr:nvSpPr>
      <xdr:spPr>
        <a:xfrm>
          <a:off x="22447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561C7B06-2A40-41AF-8473-3AB147D31712}"/>
            </a:ext>
          </a:extLst>
        </xdr:cNvPr>
        <xdr:cNvSpPr/>
      </xdr:nvSpPr>
      <xdr:spPr>
        <a:xfrm>
          <a:off x="1558925" y="59833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6C0341A-E618-4F4F-B8F2-BC7B17DB34DE}"/>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DB04275-B395-4CF4-B9F7-B5018A674EC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64487FF-069E-48C2-85AF-59426D109DC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FB055BF-2B64-42D7-8C67-ED7B45A14DC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3FD6E9F-6A56-41B1-BD89-3908F5C35A84}"/>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62738</xdr:rowOff>
    </xdr:from>
    <xdr:to>
      <xdr:col>23</xdr:col>
      <xdr:colOff>136525</xdr:colOff>
      <xdr:row>32</xdr:row>
      <xdr:rowOff>164338</xdr:rowOff>
    </xdr:to>
    <xdr:sp macro="" textlink="">
      <xdr:nvSpPr>
        <xdr:cNvPr id="79" name="楕円 78">
          <a:extLst>
            <a:ext uri="{FF2B5EF4-FFF2-40B4-BE49-F238E27FC236}">
              <a16:creationId xmlns:a16="http://schemas.microsoft.com/office/drawing/2014/main" id="{171AB9C8-D6D1-4F93-AD1D-94E87CEF3C8D}"/>
            </a:ext>
          </a:extLst>
        </xdr:cNvPr>
        <xdr:cNvSpPr/>
      </xdr:nvSpPr>
      <xdr:spPr>
        <a:xfrm>
          <a:off x="4254500" y="6066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41165</xdr:rowOff>
    </xdr:from>
    <xdr:ext cx="405111" cy="259045"/>
    <xdr:sp macro="" textlink="">
      <xdr:nvSpPr>
        <xdr:cNvPr id="80" name="有形固定資産減価償却率該当値テキスト">
          <a:extLst>
            <a:ext uri="{FF2B5EF4-FFF2-40B4-BE49-F238E27FC236}">
              <a16:creationId xmlns:a16="http://schemas.microsoft.com/office/drawing/2014/main" id="{D2E6134D-38B8-4A6E-9115-748D103ECD47}"/>
            </a:ext>
          </a:extLst>
        </xdr:cNvPr>
        <xdr:cNvSpPr txBox="1"/>
      </xdr:nvSpPr>
      <xdr:spPr>
        <a:xfrm>
          <a:off x="4359275" y="6041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6604</xdr:rowOff>
    </xdr:from>
    <xdr:to>
      <xdr:col>19</xdr:col>
      <xdr:colOff>187325</xdr:colOff>
      <xdr:row>32</xdr:row>
      <xdr:rowOff>108204</xdr:rowOff>
    </xdr:to>
    <xdr:sp macro="" textlink="">
      <xdr:nvSpPr>
        <xdr:cNvPr id="81" name="楕円 80">
          <a:extLst>
            <a:ext uri="{FF2B5EF4-FFF2-40B4-BE49-F238E27FC236}">
              <a16:creationId xmlns:a16="http://schemas.microsoft.com/office/drawing/2014/main" id="{4A691392-481D-47D4-B039-EC6E5C7F6FEE}"/>
            </a:ext>
          </a:extLst>
        </xdr:cNvPr>
        <xdr:cNvSpPr/>
      </xdr:nvSpPr>
      <xdr:spPr>
        <a:xfrm>
          <a:off x="3616325" y="60105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57404</xdr:rowOff>
    </xdr:from>
    <xdr:to>
      <xdr:col>23</xdr:col>
      <xdr:colOff>85725</xdr:colOff>
      <xdr:row>32</xdr:row>
      <xdr:rowOff>113538</xdr:rowOff>
    </xdr:to>
    <xdr:cxnSp macro="">
      <xdr:nvCxnSpPr>
        <xdr:cNvPr id="82" name="直線コネクタ 81">
          <a:extLst>
            <a:ext uri="{FF2B5EF4-FFF2-40B4-BE49-F238E27FC236}">
              <a16:creationId xmlns:a16="http://schemas.microsoft.com/office/drawing/2014/main" id="{567A948E-5FDA-41C9-B963-1BAA2238D73C}"/>
            </a:ext>
          </a:extLst>
        </xdr:cNvPr>
        <xdr:cNvCxnSpPr/>
      </xdr:nvCxnSpPr>
      <xdr:spPr>
        <a:xfrm>
          <a:off x="3673475" y="6058154"/>
          <a:ext cx="62865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143510</xdr:rowOff>
    </xdr:from>
    <xdr:to>
      <xdr:col>15</xdr:col>
      <xdr:colOff>187325</xdr:colOff>
      <xdr:row>32</xdr:row>
      <xdr:rowOff>73660</xdr:rowOff>
    </xdr:to>
    <xdr:sp macro="" textlink="">
      <xdr:nvSpPr>
        <xdr:cNvPr id="83" name="楕円 82">
          <a:extLst>
            <a:ext uri="{FF2B5EF4-FFF2-40B4-BE49-F238E27FC236}">
              <a16:creationId xmlns:a16="http://schemas.microsoft.com/office/drawing/2014/main" id="{83F400DC-3482-4B87-9EBF-5C31BA6E30C7}"/>
            </a:ext>
          </a:extLst>
        </xdr:cNvPr>
        <xdr:cNvSpPr/>
      </xdr:nvSpPr>
      <xdr:spPr>
        <a:xfrm>
          <a:off x="2930525" y="5979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22860</xdr:rowOff>
    </xdr:from>
    <xdr:to>
      <xdr:col>19</xdr:col>
      <xdr:colOff>136525</xdr:colOff>
      <xdr:row>32</xdr:row>
      <xdr:rowOff>57404</xdr:rowOff>
    </xdr:to>
    <xdr:cxnSp macro="">
      <xdr:nvCxnSpPr>
        <xdr:cNvPr id="84" name="直線コネクタ 83">
          <a:extLst>
            <a:ext uri="{FF2B5EF4-FFF2-40B4-BE49-F238E27FC236}">
              <a16:creationId xmlns:a16="http://schemas.microsoft.com/office/drawing/2014/main" id="{347A2C37-03B4-4BF6-9BDD-22D1AE2A1548}"/>
            </a:ext>
          </a:extLst>
        </xdr:cNvPr>
        <xdr:cNvCxnSpPr/>
      </xdr:nvCxnSpPr>
      <xdr:spPr>
        <a:xfrm>
          <a:off x="2987675" y="6026785"/>
          <a:ext cx="6858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124079</xdr:rowOff>
    </xdr:from>
    <xdr:to>
      <xdr:col>11</xdr:col>
      <xdr:colOff>187325</xdr:colOff>
      <xdr:row>32</xdr:row>
      <xdr:rowOff>54229</xdr:rowOff>
    </xdr:to>
    <xdr:sp macro="" textlink="">
      <xdr:nvSpPr>
        <xdr:cNvPr id="85" name="楕円 84">
          <a:extLst>
            <a:ext uri="{FF2B5EF4-FFF2-40B4-BE49-F238E27FC236}">
              <a16:creationId xmlns:a16="http://schemas.microsoft.com/office/drawing/2014/main" id="{FEC6B844-D3B1-4267-9B64-0F447F6F85BE}"/>
            </a:ext>
          </a:extLst>
        </xdr:cNvPr>
        <xdr:cNvSpPr/>
      </xdr:nvSpPr>
      <xdr:spPr>
        <a:xfrm>
          <a:off x="2244725" y="5959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3429</xdr:rowOff>
    </xdr:from>
    <xdr:to>
      <xdr:col>15</xdr:col>
      <xdr:colOff>136525</xdr:colOff>
      <xdr:row>32</xdr:row>
      <xdr:rowOff>22860</xdr:rowOff>
    </xdr:to>
    <xdr:cxnSp macro="">
      <xdr:nvCxnSpPr>
        <xdr:cNvPr id="86" name="直線コネクタ 85">
          <a:extLst>
            <a:ext uri="{FF2B5EF4-FFF2-40B4-BE49-F238E27FC236}">
              <a16:creationId xmlns:a16="http://schemas.microsoft.com/office/drawing/2014/main" id="{0CF0507D-55FE-4726-8523-EB936B734910}"/>
            </a:ext>
          </a:extLst>
        </xdr:cNvPr>
        <xdr:cNvCxnSpPr/>
      </xdr:nvCxnSpPr>
      <xdr:spPr>
        <a:xfrm>
          <a:off x="2301875" y="6007354"/>
          <a:ext cx="6858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96012</xdr:rowOff>
    </xdr:from>
    <xdr:to>
      <xdr:col>7</xdr:col>
      <xdr:colOff>187325</xdr:colOff>
      <xdr:row>32</xdr:row>
      <xdr:rowOff>26162</xdr:rowOff>
    </xdr:to>
    <xdr:sp macro="" textlink="">
      <xdr:nvSpPr>
        <xdr:cNvPr id="87" name="楕円 86">
          <a:extLst>
            <a:ext uri="{FF2B5EF4-FFF2-40B4-BE49-F238E27FC236}">
              <a16:creationId xmlns:a16="http://schemas.microsoft.com/office/drawing/2014/main" id="{7DD4BA52-8ECB-4726-B256-A6F872BEB30F}"/>
            </a:ext>
          </a:extLst>
        </xdr:cNvPr>
        <xdr:cNvSpPr/>
      </xdr:nvSpPr>
      <xdr:spPr>
        <a:xfrm>
          <a:off x="1558925" y="59348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146812</xdr:rowOff>
    </xdr:from>
    <xdr:to>
      <xdr:col>11</xdr:col>
      <xdr:colOff>136525</xdr:colOff>
      <xdr:row>32</xdr:row>
      <xdr:rowOff>3429</xdr:rowOff>
    </xdr:to>
    <xdr:cxnSp macro="">
      <xdr:nvCxnSpPr>
        <xdr:cNvPr id="88" name="直線コネクタ 87">
          <a:extLst>
            <a:ext uri="{FF2B5EF4-FFF2-40B4-BE49-F238E27FC236}">
              <a16:creationId xmlns:a16="http://schemas.microsoft.com/office/drawing/2014/main" id="{95E5B804-ED1C-4D87-B753-AC3561CF5DAA}"/>
            </a:ext>
          </a:extLst>
        </xdr:cNvPr>
        <xdr:cNvCxnSpPr/>
      </xdr:nvCxnSpPr>
      <xdr:spPr>
        <a:xfrm>
          <a:off x="1616075" y="5982462"/>
          <a:ext cx="6858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89" name="n_1aveValue有形固定資産減価償却率">
          <a:extLst>
            <a:ext uri="{FF2B5EF4-FFF2-40B4-BE49-F238E27FC236}">
              <a16:creationId xmlns:a16="http://schemas.microsoft.com/office/drawing/2014/main" id="{DCEDFFA8-F21F-454E-B7ED-A9A407C5BA5E}"/>
            </a:ext>
          </a:extLst>
        </xdr:cNvPr>
        <xdr:cNvSpPr txBox="1"/>
      </xdr:nvSpPr>
      <xdr:spPr>
        <a:xfrm>
          <a:off x="3474094"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0" name="n_2aveValue有形固定資産減価償却率">
          <a:extLst>
            <a:ext uri="{FF2B5EF4-FFF2-40B4-BE49-F238E27FC236}">
              <a16:creationId xmlns:a16="http://schemas.microsoft.com/office/drawing/2014/main" id="{BCB0E5EA-13F8-4A7D-9929-49368B957B05}"/>
            </a:ext>
          </a:extLst>
        </xdr:cNvPr>
        <xdr:cNvSpPr txBox="1"/>
      </xdr:nvSpPr>
      <xdr:spPr>
        <a:xfrm>
          <a:off x="2797819"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1" name="n_3aveValue有形固定資産減価償却率">
          <a:extLst>
            <a:ext uri="{FF2B5EF4-FFF2-40B4-BE49-F238E27FC236}">
              <a16:creationId xmlns:a16="http://schemas.microsoft.com/office/drawing/2014/main" id="{40C30AC3-F52B-4952-B772-A87BB2AF382D}"/>
            </a:ext>
          </a:extLst>
        </xdr:cNvPr>
        <xdr:cNvSpPr txBox="1"/>
      </xdr:nvSpPr>
      <xdr:spPr>
        <a:xfrm>
          <a:off x="2112019"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2" name="n_4aveValue有形固定資産減価償却率">
          <a:extLst>
            <a:ext uri="{FF2B5EF4-FFF2-40B4-BE49-F238E27FC236}">
              <a16:creationId xmlns:a16="http://schemas.microsoft.com/office/drawing/2014/main" id="{3364F06F-8D71-4927-AFA0-990D25D6CBD6}"/>
            </a:ext>
          </a:extLst>
        </xdr:cNvPr>
        <xdr:cNvSpPr txBox="1"/>
      </xdr:nvSpPr>
      <xdr:spPr>
        <a:xfrm>
          <a:off x="1426219"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124731</xdr:rowOff>
    </xdr:from>
    <xdr:ext cx="405111" cy="259045"/>
    <xdr:sp macro="" textlink="">
      <xdr:nvSpPr>
        <xdr:cNvPr id="93" name="n_1mainValue有形固定資産減価償却率">
          <a:extLst>
            <a:ext uri="{FF2B5EF4-FFF2-40B4-BE49-F238E27FC236}">
              <a16:creationId xmlns:a16="http://schemas.microsoft.com/office/drawing/2014/main" id="{C677C3F6-9FFC-4857-8062-91E075D0CEC7}"/>
            </a:ext>
          </a:extLst>
        </xdr:cNvPr>
        <xdr:cNvSpPr txBox="1"/>
      </xdr:nvSpPr>
      <xdr:spPr>
        <a:xfrm>
          <a:off x="3474094" y="579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90187</xdr:rowOff>
    </xdr:from>
    <xdr:ext cx="405111" cy="259045"/>
    <xdr:sp macro="" textlink="">
      <xdr:nvSpPr>
        <xdr:cNvPr id="94" name="n_2mainValue有形固定資産減価償却率">
          <a:extLst>
            <a:ext uri="{FF2B5EF4-FFF2-40B4-BE49-F238E27FC236}">
              <a16:creationId xmlns:a16="http://schemas.microsoft.com/office/drawing/2014/main" id="{D7672F2E-361C-4AA9-93ED-2EC678DB6E0B}"/>
            </a:ext>
          </a:extLst>
        </xdr:cNvPr>
        <xdr:cNvSpPr txBox="1"/>
      </xdr:nvSpPr>
      <xdr:spPr>
        <a:xfrm>
          <a:off x="2797819"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70756</xdr:rowOff>
    </xdr:from>
    <xdr:ext cx="405111" cy="259045"/>
    <xdr:sp macro="" textlink="">
      <xdr:nvSpPr>
        <xdr:cNvPr id="95" name="n_3mainValue有形固定資産減価償却率">
          <a:extLst>
            <a:ext uri="{FF2B5EF4-FFF2-40B4-BE49-F238E27FC236}">
              <a16:creationId xmlns:a16="http://schemas.microsoft.com/office/drawing/2014/main" id="{4CDD5902-F807-4A91-A930-9E879F72B4B3}"/>
            </a:ext>
          </a:extLst>
        </xdr:cNvPr>
        <xdr:cNvSpPr txBox="1"/>
      </xdr:nvSpPr>
      <xdr:spPr>
        <a:xfrm>
          <a:off x="2112019" y="5744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42689</xdr:rowOff>
    </xdr:from>
    <xdr:ext cx="405111" cy="259045"/>
    <xdr:sp macro="" textlink="">
      <xdr:nvSpPr>
        <xdr:cNvPr id="96" name="n_4mainValue有形固定資産減価償却率">
          <a:extLst>
            <a:ext uri="{FF2B5EF4-FFF2-40B4-BE49-F238E27FC236}">
              <a16:creationId xmlns:a16="http://schemas.microsoft.com/office/drawing/2014/main" id="{356867E9-BEB4-426F-85D6-C752D898ADE5}"/>
            </a:ext>
          </a:extLst>
        </xdr:cNvPr>
        <xdr:cNvSpPr txBox="1"/>
      </xdr:nvSpPr>
      <xdr:spPr>
        <a:xfrm>
          <a:off x="1426219" y="572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F68641B-24FC-481D-8363-29A43CD07264}"/>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E2851F7-EEBC-4FC1-BD48-C2C07CCD2C4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F150640D-9C4C-4CF5-B16B-A69BA6207734}"/>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814B67C-B80C-4900-B1FC-E6E4A238E19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D23C49D-0E43-4023-825B-161CD96FEE8B}"/>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CEAFA54-4F45-4732-A482-03C186066505}"/>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778CD45-A46B-41FB-9816-339CE659742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226C904-3752-4F47-A181-8A4C2DDFB723}"/>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F3485EC-4F8D-49BC-8A57-3D140EFAE94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D421EAD-22FE-4435-9DFC-B7183FBFF96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4A353D4-75A5-46B4-95A6-4BE787224B9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F7F35AC-A465-4EA9-81A7-C0367CE5D36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29338B3-77CA-426C-AD0A-C19F4375E32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既発行の町債の償還が進み、町債残高が減少しているので、将来負担額が減少傾向にあるものの、債務償還比率は類似団体を上回っている状況なので、計画的な事業執行と経常経費の歳出削減に取組み、債務償還比率の減少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89B87BB-24D1-4BC5-8D12-9BFA8AADC43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B886F97-FD60-4B5A-9ACB-4BC4B4FDD8F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A4D828D-50E7-40A4-883B-FD1A3E484A9C}"/>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12EA3C0-2547-40B5-B5F0-02A3C47E3D9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D3CA04F1-68D8-4FFC-9D15-CDEDFDCB9AD3}"/>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42BE5EB-089C-4BBE-B573-2F184B3C3CDB}"/>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2661E48-4897-45E5-80D8-242CDAE3881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F55A7235-5C69-4BAA-BFCB-FF31D20B7E62}"/>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0066B09-363F-475B-AF1C-E674B4C92095}"/>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C0B3EC29-7652-4C5D-9D5B-51960448F01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33023B4-3B25-40A0-9EC3-B956A301D761}"/>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E845836-C95C-4266-9184-AFC1814934E3}"/>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E4AF1853-2214-43DE-B84A-8AA7D9CE3412}"/>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5B8D4A3-6F94-460C-A983-89C3C5D2EBAF}"/>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570271E-9F52-4FF0-9620-E8DA7B838D0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4512BB99-28F3-4521-9251-DEBA2F51E408}"/>
            </a:ext>
          </a:extLst>
        </xdr:cNvPr>
        <xdr:cNvCxnSpPr/>
      </xdr:nvCxnSpPr>
      <xdr:spPr>
        <a:xfrm flipV="1">
          <a:off x="13326745" y="5115983"/>
          <a:ext cx="1269" cy="136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B077E614-1345-4830-B97D-8C55EDF6234F}"/>
            </a:ext>
          </a:extLst>
        </xdr:cNvPr>
        <xdr:cNvSpPr txBox="1"/>
      </xdr:nvSpPr>
      <xdr:spPr>
        <a:xfrm>
          <a:off x="13379450" y="648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A3C91233-375F-46FB-8E00-C914909C49F7}"/>
            </a:ext>
          </a:extLst>
        </xdr:cNvPr>
        <xdr:cNvCxnSpPr/>
      </xdr:nvCxnSpPr>
      <xdr:spPr>
        <a:xfrm>
          <a:off x="13255625" y="64854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8B3E51E1-93FD-442F-8E9E-8E3731B69AB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EDFA9DA-2860-41CC-A429-17D2463B90B5}"/>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0" name="債務償還比率平均値テキスト">
          <a:extLst>
            <a:ext uri="{FF2B5EF4-FFF2-40B4-BE49-F238E27FC236}">
              <a16:creationId xmlns:a16="http://schemas.microsoft.com/office/drawing/2014/main" id="{BF13BEDD-045E-48DC-94A6-F4B60D9F2C0B}"/>
            </a:ext>
          </a:extLst>
        </xdr:cNvPr>
        <xdr:cNvSpPr txBox="1"/>
      </xdr:nvSpPr>
      <xdr:spPr>
        <a:xfrm>
          <a:off x="13379450" y="5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BD938B8C-209B-4539-A527-89FB4A209B0F}"/>
            </a:ext>
          </a:extLst>
        </xdr:cNvPr>
        <xdr:cNvSpPr/>
      </xdr:nvSpPr>
      <xdr:spPr>
        <a:xfrm>
          <a:off x="13293725" y="572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F85849A4-0FCA-492A-B9A3-CAC04F31E51F}"/>
            </a:ext>
          </a:extLst>
        </xdr:cNvPr>
        <xdr:cNvSpPr/>
      </xdr:nvSpPr>
      <xdr:spPr>
        <a:xfrm>
          <a:off x="12646025" y="57430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92C0157C-24E6-4797-880A-9DCDD92424C6}"/>
            </a:ext>
          </a:extLst>
        </xdr:cNvPr>
        <xdr:cNvSpPr/>
      </xdr:nvSpPr>
      <xdr:spPr>
        <a:xfrm>
          <a:off x="11960225" y="5745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5EE30103-D04E-4154-9F20-BB53CB733A92}"/>
            </a:ext>
          </a:extLst>
        </xdr:cNvPr>
        <xdr:cNvSpPr/>
      </xdr:nvSpPr>
      <xdr:spPr>
        <a:xfrm>
          <a:off x="11274425" y="5962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3F805A00-1588-444A-8B74-1135C24DC5EC}"/>
            </a:ext>
          </a:extLst>
        </xdr:cNvPr>
        <xdr:cNvSpPr/>
      </xdr:nvSpPr>
      <xdr:spPr>
        <a:xfrm>
          <a:off x="10588625" y="594502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4CF9343-EF41-474D-B1CE-CC269073FAC1}"/>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F328CDF-84BD-4A9D-A275-2282A55A042F}"/>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10CC521-45F7-4B33-A0EB-38C963DF395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F215BC0-C257-44B7-9774-A1918A9357A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A8E6D2B-3396-45FC-8631-CA9DDBC586B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102478</xdr:rowOff>
    </xdr:from>
    <xdr:to>
      <xdr:col>76</xdr:col>
      <xdr:colOff>73025</xdr:colOff>
      <xdr:row>31</xdr:row>
      <xdr:rowOff>32628</xdr:rowOff>
    </xdr:to>
    <xdr:sp macro="" textlink="">
      <xdr:nvSpPr>
        <xdr:cNvPr id="141" name="楕円 140">
          <a:extLst>
            <a:ext uri="{FF2B5EF4-FFF2-40B4-BE49-F238E27FC236}">
              <a16:creationId xmlns:a16="http://schemas.microsoft.com/office/drawing/2014/main" id="{0F20F7BF-ADA9-4D7A-9AD2-B9F903EFF3A6}"/>
            </a:ext>
          </a:extLst>
        </xdr:cNvPr>
        <xdr:cNvSpPr/>
      </xdr:nvSpPr>
      <xdr:spPr>
        <a:xfrm>
          <a:off x="13293725" y="57825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80905</xdr:rowOff>
    </xdr:from>
    <xdr:ext cx="469744" cy="259045"/>
    <xdr:sp macro="" textlink="">
      <xdr:nvSpPr>
        <xdr:cNvPr id="142" name="債務償還比率該当値テキスト">
          <a:extLst>
            <a:ext uri="{FF2B5EF4-FFF2-40B4-BE49-F238E27FC236}">
              <a16:creationId xmlns:a16="http://schemas.microsoft.com/office/drawing/2014/main" id="{22015DE5-50BB-45CC-9C0E-609A14B9E0EE}"/>
            </a:ext>
          </a:extLst>
        </xdr:cNvPr>
        <xdr:cNvSpPr txBox="1"/>
      </xdr:nvSpPr>
      <xdr:spPr>
        <a:xfrm>
          <a:off x="13379450" y="576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130006</xdr:rowOff>
    </xdr:from>
    <xdr:to>
      <xdr:col>72</xdr:col>
      <xdr:colOff>123825</xdr:colOff>
      <xdr:row>31</xdr:row>
      <xdr:rowOff>60156</xdr:rowOff>
    </xdr:to>
    <xdr:sp macro="" textlink="">
      <xdr:nvSpPr>
        <xdr:cNvPr id="143" name="楕円 142">
          <a:extLst>
            <a:ext uri="{FF2B5EF4-FFF2-40B4-BE49-F238E27FC236}">
              <a16:creationId xmlns:a16="http://schemas.microsoft.com/office/drawing/2014/main" id="{1630CDC9-ECD9-4432-BBA6-A5F267A2539B}"/>
            </a:ext>
          </a:extLst>
        </xdr:cNvPr>
        <xdr:cNvSpPr/>
      </xdr:nvSpPr>
      <xdr:spPr>
        <a:xfrm>
          <a:off x="12646025" y="5803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153278</xdr:rowOff>
    </xdr:from>
    <xdr:to>
      <xdr:col>76</xdr:col>
      <xdr:colOff>22225</xdr:colOff>
      <xdr:row>31</xdr:row>
      <xdr:rowOff>9356</xdr:rowOff>
    </xdr:to>
    <xdr:cxnSp macro="">
      <xdr:nvCxnSpPr>
        <xdr:cNvPr id="144" name="直線コネクタ 143">
          <a:extLst>
            <a:ext uri="{FF2B5EF4-FFF2-40B4-BE49-F238E27FC236}">
              <a16:creationId xmlns:a16="http://schemas.microsoft.com/office/drawing/2014/main" id="{15D16F26-E4F3-4B3A-B23B-340195AA4978}"/>
            </a:ext>
          </a:extLst>
        </xdr:cNvPr>
        <xdr:cNvCxnSpPr/>
      </xdr:nvCxnSpPr>
      <xdr:spPr>
        <a:xfrm flipV="1">
          <a:off x="12693650" y="5830178"/>
          <a:ext cx="638175"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14139</xdr:rowOff>
    </xdr:from>
    <xdr:to>
      <xdr:col>68</xdr:col>
      <xdr:colOff>123825</xdr:colOff>
      <xdr:row>30</xdr:row>
      <xdr:rowOff>115739</xdr:rowOff>
    </xdr:to>
    <xdr:sp macro="" textlink="">
      <xdr:nvSpPr>
        <xdr:cNvPr id="145" name="楕円 144">
          <a:extLst>
            <a:ext uri="{FF2B5EF4-FFF2-40B4-BE49-F238E27FC236}">
              <a16:creationId xmlns:a16="http://schemas.microsoft.com/office/drawing/2014/main" id="{4761EA74-C9E5-4B1E-9E8E-DFEEE7D23109}"/>
            </a:ext>
          </a:extLst>
        </xdr:cNvPr>
        <xdr:cNvSpPr/>
      </xdr:nvSpPr>
      <xdr:spPr>
        <a:xfrm>
          <a:off x="11960225" y="56878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64939</xdr:rowOff>
    </xdr:from>
    <xdr:to>
      <xdr:col>72</xdr:col>
      <xdr:colOff>73025</xdr:colOff>
      <xdr:row>31</xdr:row>
      <xdr:rowOff>9356</xdr:rowOff>
    </xdr:to>
    <xdr:cxnSp macro="">
      <xdr:nvCxnSpPr>
        <xdr:cNvPr id="146" name="直線コネクタ 145">
          <a:extLst>
            <a:ext uri="{FF2B5EF4-FFF2-40B4-BE49-F238E27FC236}">
              <a16:creationId xmlns:a16="http://schemas.microsoft.com/office/drawing/2014/main" id="{77279170-5123-4CC3-89DE-4B62A54BA527}"/>
            </a:ext>
          </a:extLst>
        </xdr:cNvPr>
        <xdr:cNvCxnSpPr/>
      </xdr:nvCxnSpPr>
      <xdr:spPr>
        <a:xfrm>
          <a:off x="12007850" y="5745014"/>
          <a:ext cx="685800" cy="10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26564</xdr:rowOff>
    </xdr:from>
    <xdr:to>
      <xdr:col>64</xdr:col>
      <xdr:colOff>123825</xdr:colOff>
      <xdr:row>31</xdr:row>
      <xdr:rowOff>128164</xdr:rowOff>
    </xdr:to>
    <xdr:sp macro="" textlink="">
      <xdr:nvSpPr>
        <xdr:cNvPr id="147" name="楕円 146">
          <a:extLst>
            <a:ext uri="{FF2B5EF4-FFF2-40B4-BE49-F238E27FC236}">
              <a16:creationId xmlns:a16="http://schemas.microsoft.com/office/drawing/2014/main" id="{64A2273A-D280-440E-BC1B-1BD4B984D276}"/>
            </a:ext>
          </a:extLst>
        </xdr:cNvPr>
        <xdr:cNvSpPr/>
      </xdr:nvSpPr>
      <xdr:spPr>
        <a:xfrm>
          <a:off x="11274425" y="58685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64939</xdr:rowOff>
    </xdr:from>
    <xdr:to>
      <xdr:col>68</xdr:col>
      <xdr:colOff>73025</xdr:colOff>
      <xdr:row>31</xdr:row>
      <xdr:rowOff>77364</xdr:rowOff>
    </xdr:to>
    <xdr:cxnSp macro="">
      <xdr:nvCxnSpPr>
        <xdr:cNvPr id="148" name="直線コネクタ 147">
          <a:extLst>
            <a:ext uri="{FF2B5EF4-FFF2-40B4-BE49-F238E27FC236}">
              <a16:creationId xmlns:a16="http://schemas.microsoft.com/office/drawing/2014/main" id="{533970B0-3824-480C-8FC1-6D9B39EB89B9}"/>
            </a:ext>
          </a:extLst>
        </xdr:cNvPr>
        <xdr:cNvCxnSpPr/>
      </xdr:nvCxnSpPr>
      <xdr:spPr>
        <a:xfrm flipV="1">
          <a:off x="11322050" y="5745014"/>
          <a:ext cx="685800" cy="1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98171</xdr:rowOff>
    </xdr:from>
    <xdr:to>
      <xdr:col>60</xdr:col>
      <xdr:colOff>123825</xdr:colOff>
      <xdr:row>32</xdr:row>
      <xdr:rowOff>28321</xdr:rowOff>
    </xdr:to>
    <xdr:sp macro="" textlink="">
      <xdr:nvSpPr>
        <xdr:cNvPr id="149" name="楕円 148">
          <a:extLst>
            <a:ext uri="{FF2B5EF4-FFF2-40B4-BE49-F238E27FC236}">
              <a16:creationId xmlns:a16="http://schemas.microsoft.com/office/drawing/2014/main" id="{0133F4C5-7712-425C-93F0-5828CB19E079}"/>
            </a:ext>
          </a:extLst>
        </xdr:cNvPr>
        <xdr:cNvSpPr/>
      </xdr:nvSpPr>
      <xdr:spPr>
        <a:xfrm>
          <a:off x="10588625" y="59369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77364</xdr:rowOff>
    </xdr:from>
    <xdr:to>
      <xdr:col>64</xdr:col>
      <xdr:colOff>73025</xdr:colOff>
      <xdr:row>31</xdr:row>
      <xdr:rowOff>148971</xdr:rowOff>
    </xdr:to>
    <xdr:cxnSp macro="">
      <xdr:nvCxnSpPr>
        <xdr:cNvPr id="150" name="直線コネクタ 149">
          <a:extLst>
            <a:ext uri="{FF2B5EF4-FFF2-40B4-BE49-F238E27FC236}">
              <a16:creationId xmlns:a16="http://schemas.microsoft.com/office/drawing/2014/main" id="{1A6D4CBA-77FE-42D8-B0C2-50E66CB31AC2}"/>
            </a:ext>
          </a:extLst>
        </xdr:cNvPr>
        <xdr:cNvCxnSpPr/>
      </xdr:nvCxnSpPr>
      <xdr:spPr>
        <a:xfrm flipV="1">
          <a:off x="10636250" y="5916189"/>
          <a:ext cx="685800" cy="6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51" name="n_1aveValue債務償還比率">
          <a:extLst>
            <a:ext uri="{FF2B5EF4-FFF2-40B4-BE49-F238E27FC236}">
              <a16:creationId xmlns:a16="http://schemas.microsoft.com/office/drawing/2014/main" id="{CB541E0E-F36C-4508-A7A9-564A7FAFF43C}"/>
            </a:ext>
          </a:extLst>
        </xdr:cNvPr>
        <xdr:cNvSpPr txBox="1"/>
      </xdr:nvSpPr>
      <xdr:spPr>
        <a:xfrm>
          <a:off x="12465127" y="553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2" name="n_2aveValue債務償還比率">
          <a:extLst>
            <a:ext uri="{FF2B5EF4-FFF2-40B4-BE49-F238E27FC236}">
              <a16:creationId xmlns:a16="http://schemas.microsoft.com/office/drawing/2014/main" id="{690F014A-1BE0-42DC-8D64-BE4955205A81}"/>
            </a:ext>
          </a:extLst>
        </xdr:cNvPr>
        <xdr:cNvSpPr txBox="1"/>
      </xdr:nvSpPr>
      <xdr:spPr>
        <a:xfrm>
          <a:off x="11788852" y="58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3" name="n_3aveValue債務償還比率">
          <a:extLst>
            <a:ext uri="{FF2B5EF4-FFF2-40B4-BE49-F238E27FC236}">
              <a16:creationId xmlns:a16="http://schemas.microsoft.com/office/drawing/2014/main" id="{435373CD-733B-4856-A264-47C39373BDC6}"/>
            </a:ext>
          </a:extLst>
        </xdr:cNvPr>
        <xdr:cNvSpPr txBox="1"/>
      </xdr:nvSpPr>
      <xdr:spPr>
        <a:xfrm>
          <a:off x="11103052" y="60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4" name="n_4aveValue債務償還比率">
          <a:extLst>
            <a:ext uri="{FF2B5EF4-FFF2-40B4-BE49-F238E27FC236}">
              <a16:creationId xmlns:a16="http://schemas.microsoft.com/office/drawing/2014/main" id="{1F192573-E82C-4658-BE5F-7179BF876E2D}"/>
            </a:ext>
          </a:extLst>
        </xdr:cNvPr>
        <xdr:cNvSpPr txBox="1"/>
      </xdr:nvSpPr>
      <xdr:spPr>
        <a:xfrm>
          <a:off x="10417252" y="602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51283</xdr:rowOff>
    </xdr:from>
    <xdr:ext cx="469744" cy="259045"/>
    <xdr:sp macro="" textlink="">
      <xdr:nvSpPr>
        <xdr:cNvPr id="155" name="n_1mainValue債務償還比率">
          <a:extLst>
            <a:ext uri="{FF2B5EF4-FFF2-40B4-BE49-F238E27FC236}">
              <a16:creationId xmlns:a16="http://schemas.microsoft.com/office/drawing/2014/main" id="{4BBA7484-9799-41B5-89D9-20AD80207E37}"/>
            </a:ext>
          </a:extLst>
        </xdr:cNvPr>
        <xdr:cNvSpPr txBox="1"/>
      </xdr:nvSpPr>
      <xdr:spPr>
        <a:xfrm>
          <a:off x="12465127" y="588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132266</xdr:rowOff>
    </xdr:from>
    <xdr:ext cx="469744" cy="259045"/>
    <xdr:sp macro="" textlink="">
      <xdr:nvSpPr>
        <xdr:cNvPr id="156" name="n_2mainValue債務償還比率">
          <a:extLst>
            <a:ext uri="{FF2B5EF4-FFF2-40B4-BE49-F238E27FC236}">
              <a16:creationId xmlns:a16="http://schemas.microsoft.com/office/drawing/2014/main" id="{989802E1-2521-4467-933B-7BEBB04F30B9}"/>
            </a:ext>
          </a:extLst>
        </xdr:cNvPr>
        <xdr:cNvSpPr txBox="1"/>
      </xdr:nvSpPr>
      <xdr:spPr>
        <a:xfrm>
          <a:off x="11788852" y="548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144691</xdr:rowOff>
    </xdr:from>
    <xdr:ext cx="469744" cy="259045"/>
    <xdr:sp macro="" textlink="">
      <xdr:nvSpPr>
        <xdr:cNvPr id="157" name="n_3mainValue債務償還比率">
          <a:extLst>
            <a:ext uri="{FF2B5EF4-FFF2-40B4-BE49-F238E27FC236}">
              <a16:creationId xmlns:a16="http://schemas.microsoft.com/office/drawing/2014/main" id="{0C3CE4A3-08AF-428B-9033-1709CE57E32C}"/>
            </a:ext>
          </a:extLst>
        </xdr:cNvPr>
        <xdr:cNvSpPr txBox="1"/>
      </xdr:nvSpPr>
      <xdr:spPr>
        <a:xfrm>
          <a:off x="11103052" y="565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44848</xdr:rowOff>
    </xdr:from>
    <xdr:ext cx="469744" cy="259045"/>
    <xdr:sp macro="" textlink="">
      <xdr:nvSpPr>
        <xdr:cNvPr id="158" name="n_4mainValue債務償還比率">
          <a:extLst>
            <a:ext uri="{FF2B5EF4-FFF2-40B4-BE49-F238E27FC236}">
              <a16:creationId xmlns:a16="http://schemas.microsoft.com/office/drawing/2014/main" id="{DCB5EF9C-E56A-447A-A544-BF8B3923EC0D}"/>
            </a:ext>
          </a:extLst>
        </xdr:cNvPr>
        <xdr:cNvSpPr txBox="1"/>
      </xdr:nvSpPr>
      <xdr:spPr>
        <a:xfrm>
          <a:off x="10417252"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AB4F1E1-1C38-4E3A-9E05-9D15A7D069E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F9D202E-3195-4242-B222-44C5E85BC335}"/>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E953EBE-C909-46E7-8744-E77474528CB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B06395B-388D-48D6-8C25-E7A82243D86A}"/>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36324B1-098A-4421-8DCB-40A3BFD45A24}"/>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7A2F91BD-FF62-4A87-B580-1646CE4886EE}"/>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E9BFC3-47EE-4340-A98B-7301838EF26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D0AB92-CCA3-4F4A-94AC-9F9F99EDE8B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F3DDA6-8C25-42CE-86B5-F42C842287B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49D3F7-9665-48F8-AE0C-4C7045F1BAC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901226-F5FF-49BB-AF2F-E6B2F5181AB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058655-1D92-451F-99D3-A801DF6D4BF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1473C1-9E78-4C25-90BB-FB3F364F657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C4BC37-FAAF-401E-913A-E23FC25A287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7F62D3-35A2-4119-BB41-0F9982882F8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B80E13-FA6A-4490-AF08-61EF9724290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2C80AF-A9F7-4EAD-97B1-E0F76C52531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7244E7-B9E6-4E49-8AAD-9F13317F3C8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A98964-A357-4C19-876F-BA3F0A88911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0D402D-C883-4A67-A1FF-E8EFB6EB7CD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721449-5D47-4DAD-BFCC-B4EFD8160A6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BA5A2E-7CAE-468B-876B-21756BD7C89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24181B-A40E-4F3B-92B1-EBD3F5344AB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0865B9-AD5F-4591-9231-5F18165F40B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44427E-ACC7-41F6-95BA-DD6ECDD0EAA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206362-434D-4162-B1CB-149B8B218CB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E7D3F6-B1D6-494F-9642-A5499C0D784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8E2B72-0F55-4DC6-945F-D50878CD655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DF4CCB-2A82-46F6-8118-2F5ECF0011A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EDBFF2-2696-4D5C-8AAA-17CA7B0CDF0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3D8AE0-A53C-4249-8C33-266BEA83FB9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8FCFDF-4199-403D-8230-93436D09B78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A2DDCF-5164-4678-A1D9-74692D90F76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253603-969D-4975-940A-351586D9DF0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57EB47-6605-4394-931E-3326E6AC389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2EE8E47-EB37-4464-AA2F-47880787F4B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546077-4BD7-43C4-A980-AF97889F2D7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1F7482-BBBB-4B9E-AA9D-F5264F1E715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8B0AFA-73B2-4340-A83D-91D6FF58503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6461C7-E1B0-40D7-9441-C2D92097ECF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5CF8721-FF49-40AA-810F-64EC4B577C43}"/>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CC91ED-693C-45FE-84F7-2694BE004B3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E14438-8374-4EA0-BBD2-A8D4EBCBD44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429996-B8F2-4301-A3F8-BF4A27D4885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D399D3-CFFD-45DD-ABB8-3387AF1F914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04BB74-1C3B-4262-A6E2-8A183E7A910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599DCC-04A7-41B0-BB16-29774924E51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48A2E4-F01F-4388-86D3-D4FD07A5613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5B2FDC3-768F-4E57-AC7B-6E6CBF774C1D}"/>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2AF84BB-D77E-4B02-AC6B-6930191E4490}"/>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201D59-37CB-4065-9089-D786A47446FF}"/>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4D81F0D-6C41-43FB-B6D2-ECF4D735A4F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41D184-8215-4D28-A794-DB30EC54EBBD}"/>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C3E3128-81F0-402B-B226-F6EF81F82FB7}"/>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03CBE2-6BE2-4898-B3F2-B2DB3E1F773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50AEBBF-9562-477E-9A94-81ED9126F7CE}"/>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75F6EA4-B639-47D2-9A6E-2E2B583066FF}"/>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61D564-D209-4A7B-9730-D529582AA1C8}"/>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879BFDA-4289-4D5E-98E7-9A9D2922F37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0C2817F-38A0-4427-9090-D61EE16FF526}"/>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554C12C-C856-4511-AA97-F38996983B1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595893E5-2DF7-44D9-A570-CFB6DE0EB7E5}"/>
            </a:ext>
          </a:extLst>
        </xdr:cNvPr>
        <xdr:cNvCxnSpPr/>
      </xdr:nvCxnSpPr>
      <xdr:spPr>
        <a:xfrm flipV="1">
          <a:off x="4180840" y="55460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2586FD42-B100-4EC7-A17B-CA48B3A88B6A}"/>
            </a:ext>
          </a:extLst>
        </xdr:cNvPr>
        <xdr:cNvSpPr txBox="1"/>
      </xdr:nvSpPr>
      <xdr:spPr>
        <a:xfrm>
          <a:off x="4219575"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919E076-6174-4219-B151-3D4D26F9E237}"/>
            </a:ext>
          </a:extLst>
        </xdr:cNvPr>
        <xdr:cNvCxnSpPr/>
      </xdr:nvCxnSpPr>
      <xdr:spPr>
        <a:xfrm>
          <a:off x="41052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BFBA6737-2BE8-43F7-B7F7-79CDBB6C4C11}"/>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9B5F6C61-0DB2-43F8-982B-FA9315F0B3F1}"/>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5FB36E90-C085-4AD3-83EB-632BD5427F31}"/>
            </a:ext>
          </a:extLst>
        </xdr:cNvPr>
        <xdr:cNvSpPr txBox="1"/>
      </xdr:nvSpPr>
      <xdr:spPr>
        <a:xfrm>
          <a:off x="42195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4B96C0DD-465B-495D-AC3F-F8E5F15B8335}"/>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1E3BD89F-D0C6-4B6F-8D33-55FB13120744}"/>
            </a:ext>
          </a:extLst>
        </xdr:cNvPr>
        <xdr:cNvSpPr/>
      </xdr:nvSpPr>
      <xdr:spPr>
        <a:xfrm>
          <a:off x="33813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6DF110B2-43AD-490E-ACFF-531A512A9E57}"/>
            </a:ext>
          </a:extLst>
        </xdr:cNvPr>
        <xdr:cNvSpPr/>
      </xdr:nvSpPr>
      <xdr:spPr>
        <a:xfrm>
          <a:off x="25717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856F0673-52FA-45EB-BF64-3CC161833588}"/>
            </a:ext>
          </a:extLst>
        </xdr:cNvPr>
        <xdr:cNvSpPr/>
      </xdr:nvSpPr>
      <xdr:spPr>
        <a:xfrm>
          <a:off x="1781175"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474D4669-F900-46D1-810A-6521856A650A}"/>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2EA27A-885A-49F0-8B5A-70BC0A03A5C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63DB0B-24F1-45A1-B656-00E58B3B59A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283464-519A-40A4-B964-5BB36EDB203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37369D-367A-410C-AD9E-7A5A07F00F3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921D6F-D5C0-4CFB-BE4E-86D7A7A9E63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a:extLst>
            <a:ext uri="{FF2B5EF4-FFF2-40B4-BE49-F238E27FC236}">
              <a16:creationId xmlns:a16="http://schemas.microsoft.com/office/drawing/2014/main" id="{59EE1EE3-B743-4D01-A5E1-3BCC308DDD07}"/>
            </a:ext>
          </a:extLst>
        </xdr:cNvPr>
        <xdr:cNvSpPr/>
      </xdr:nvSpPr>
      <xdr:spPr>
        <a:xfrm>
          <a:off x="4124325" y="616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13987</xdr:rowOff>
    </xdr:from>
    <xdr:ext cx="405111" cy="259045"/>
    <xdr:sp macro="" textlink="">
      <xdr:nvSpPr>
        <xdr:cNvPr id="74" name="【道路】&#10;有形固定資産減価償却率該当値テキスト">
          <a:extLst>
            <a:ext uri="{FF2B5EF4-FFF2-40B4-BE49-F238E27FC236}">
              <a16:creationId xmlns:a16="http://schemas.microsoft.com/office/drawing/2014/main" id="{FA269FB2-AD24-4CC2-8D04-F416967AB1D4}"/>
            </a:ext>
          </a:extLst>
        </xdr:cNvPr>
        <xdr:cNvSpPr txBox="1"/>
      </xdr:nvSpPr>
      <xdr:spPr>
        <a:xfrm>
          <a:off x="4219575"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5" name="楕円 74">
          <a:extLst>
            <a:ext uri="{FF2B5EF4-FFF2-40B4-BE49-F238E27FC236}">
              <a16:creationId xmlns:a16="http://schemas.microsoft.com/office/drawing/2014/main" id="{7CD6E428-926D-447A-A011-3D907D69CC5B}"/>
            </a:ext>
          </a:extLst>
        </xdr:cNvPr>
        <xdr:cNvSpPr/>
      </xdr:nvSpPr>
      <xdr:spPr>
        <a:xfrm>
          <a:off x="3381375" y="6130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xdr:rowOff>
    </xdr:from>
    <xdr:to>
      <xdr:col>24</xdr:col>
      <xdr:colOff>63500</xdr:colOff>
      <xdr:row>38</xdr:row>
      <xdr:rowOff>41910</xdr:rowOff>
    </xdr:to>
    <xdr:cxnSp macro="">
      <xdr:nvCxnSpPr>
        <xdr:cNvPr id="76" name="直線コネクタ 75">
          <a:extLst>
            <a:ext uri="{FF2B5EF4-FFF2-40B4-BE49-F238E27FC236}">
              <a16:creationId xmlns:a16="http://schemas.microsoft.com/office/drawing/2014/main" id="{2257B84B-2DAE-41C7-9990-9A634873E451}"/>
            </a:ext>
          </a:extLst>
        </xdr:cNvPr>
        <xdr:cNvCxnSpPr/>
      </xdr:nvCxnSpPr>
      <xdr:spPr>
        <a:xfrm>
          <a:off x="3429000" y="6169025"/>
          <a:ext cx="7524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D13FB1B6-C341-40BC-A877-3CA5B7DCF43C}"/>
            </a:ext>
          </a:extLst>
        </xdr:cNvPr>
        <xdr:cNvSpPr/>
      </xdr:nvSpPr>
      <xdr:spPr>
        <a:xfrm>
          <a:off x="2571750" y="61036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9525</xdr:rowOff>
    </xdr:to>
    <xdr:cxnSp macro="">
      <xdr:nvCxnSpPr>
        <xdr:cNvPr id="78" name="直線コネクタ 77">
          <a:extLst>
            <a:ext uri="{FF2B5EF4-FFF2-40B4-BE49-F238E27FC236}">
              <a16:creationId xmlns:a16="http://schemas.microsoft.com/office/drawing/2014/main" id="{8F775FB2-B3DE-429F-A0EB-8573A97BAA24}"/>
            </a:ext>
          </a:extLst>
        </xdr:cNvPr>
        <xdr:cNvCxnSpPr/>
      </xdr:nvCxnSpPr>
      <xdr:spPr>
        <a:xfrm>
          <a:off x="2619375" y="6151245"/>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390B3C09-D512-47C8-8A89-406050AE1600}"/>
            </a:ext>
          </a:extLst>
        </xdr:cNvPr>
        <xdr:cNvSpPr/>
      </xdr:nvSpPr>
      <xdr:spPr>
        <a:xfrm>
          <a:off x="1781175" y="60845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131445</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F2E4F06B-E561-4FD6-B0E5-4B37DBB9F583}"/>
            </a:ext>
          </a:extLst>
        </xdr:cNvPr>
        <xdr:cNvCxnSpPr/>
      </xdr:nvCxnSpPr>
      <xdr:spPr>
        <a:xfrm>
          <a:off x="1828800" y="613219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BC4C65CE-DE0F-4382-81CC-F2CAD6BAB7D8}"/>
            </a:ext>
          </a:extLst>
        </xdr:cNvPr>
        <xdr:cNvSpPr/>
      </xdr:nvSpPr>
      <xdr:spPr>
        <a:xfrm>
          <a:off x="981075" y="60458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54CD74F2-FE5A-47BA-B437-9710A03BB86E}"/>
            </a:ext>
          </a:extLst>
        </xdr:cNvPr>
        <xdr:cNvCxnSpPr/>
      </xdr:nvCxnSpPr>
      <xdr:spPr>
        <a:xfrm>
          <a:off x="1028700" y="6102985"/>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E96D7D01-1AB0-496B-A8B7-71CF87ECC5E9}"/>
            </a:ext>
          </a:extLst>
        </xdr:cNvPr>
        <xdr:cNvSpPr txBox="1"/>
      </xdr:nvSpPr>
      <xdr:spPr>
        <a:xfrm>
          <a:off x="32391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510D8E4A-7620-4FAC-9978-7FA796285351}"/>
            </a:ext>
          </a:extLst>
        </xdr:cNvPr>
        <xdr:cNvSpPr txBox="1"/>
      </xdr:nvSpPr>
      <xdr:spPr>
        <a:xfrm>
          <a:off x="2439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A4971F9-17D1-40BD-8AA3-C28FE7C022B3}"/>
            </a:ext>
          </a:extLst>
        </xdr:cNvPr>
        <xdr:cNvSpPr txBox="1"/>
      </xdr:nvSpPr>
      <xdr:spPr>
        <a:xfrm>
          <a:off x="1648469"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A3A97BDD-79CB-4AF6-84E3-08BC3E94CE1B}"/>
            </a:ext>
          </a:extLst>
        </xdr:cNvPr>
        <xdr:cNvSpPr txBox="1"/>
      </xdr:nvSpPr>
      <xdr:spPr>
        <a:xfrm>
          <a:off x="8483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E7489223-240C-4698-9003-D44C16CB3A2A}"/>
            </a:ext>
          </a:extLst>
        </xdr:cNvPr>
        <xdr:cNvSpPr txBox="1"/>
      </xdr:nvSpPr>
      <xdr:spPr>
        <a:xfrm>
          <a:off x="32391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3E603FD8-F501-4B51-AC48-DD8E38D871E9}"/>
            </a:ext>
          </a:extLst>
        </xdr:cNvPr>
        <xdr:cNvSpPr txBox="1"/>
      </xdr:nvSpPr>
      <xdr:spPr>
        <a:xfrm>
          <a:off x="243904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9" name="n_3mainValue【道路】&#10;有形固定資産減価償却率">
          <a:extLst>
            <a:ext uri="{FF2B5EF4-FFF2-40B4-BE49-F238E27FC236}">
              <a16:creationId xmlns:a16="http://schemas.microsoft.com/office/drawing/2014/main" id="{557225C8-59E5-443B-A1EA-F10C49B17B40}"/>
            </a:ext>
          </a:extLst>
        </xdr:cNvPr>
        <xdr:cNvSpPr txBox="1"/>
      </xdr:nvSpPr>
      <xdr:spPr>
        <a:xfrm>
          <a:off x="1648469"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AA48986B-8050-46B2-8EAE-A0F688CAA72C}"/>
            </a:ext>
          </a:extLst>
        </xdr:cNvPr>
        <xdr:cNvSpPr txBox="1"/>
      </xdr:nvSpPr>
      <xdr:spPr>
        <a:xfrm>
          <a:off x="848369" y="584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297FF4-D026-4D1D-ADEE-295CE5B6EA1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45D458-B6BE-45B7-8927-F6C117A917D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452DE5C-48C9-4FDF-BDDF-C2EA0556B6C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2E0C0DC-1B7E-4ED0-A29C-193D80968CC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8E55CD1-8B61-4F0B-AA96-0ADD98A030D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ABCA6D6-172B-4FD0-B0E0-E4EB9732002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9AA4D39-6C07-4A12-A13E-EC20DA37700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167E1BE-0FCF-4410-8CA0-C0382E0ACA0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17B5DBC-18E4-43CF-919D-0B3622EE1443}"/>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C59A4CE-142F-4FF3-897A-42BA9E2757EA}"/>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9E0F391-35E6-4A37-96C0-50847A6BA7B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77B8A26-ADC7-422A-AE6F-066DCEC1D294}"/>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FBB8B9A-52B4-4D4C-9F97-6B54A83B2C3D}"/>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A94E41C-8C42-4B0F-9E9F-3E657461ED97}"/>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D05F314-890C-4D2D-97D4-42D6DC134165}"/>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2637620-3C30-4DA9-8F28-E79929A0ECF1}"/>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25F8DCA-A5C7-463A-940B-6CE55658471B}"/>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33E5D3F-8C58-406B-A028-6ED4EB1244F6}"/>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644DD24-F659-41ED-AB0F-2C2DBC73BD04}"/>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74979F4-44BE-4B3A-9F80-74ABB9E864A0}"/>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1D8AB1-C04B-4B13-85F4-A03F1D39C87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2A12C4B-E0F2-41B6-8714-56DC4EAD3857}"/>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15332B-A6E1-42C2-B5C8-D00A2A61712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3B5B4B64-BB29-4CC4-9478-27D325F816F9}"/>
            </a:ext>
          </a:extLst>
        </xdr:cNvPr>
        <xdr:cNvCxnSpPr/>
      </xdr:nvCxnSpPr>
      <xdr:spPr>
        <a:xfrm flipV="1">
          <a:off x="9429115" y="5560403"/>
          <a:ext cx="0" cy="10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B668C043-6A38-4DDF-9C75-B6EB2D288402}"/>
            </a:ext>
          </a:extLst>
        </xdr:cNvPr>
        <xdr:cNvSpPr txBox="1"/>
      </xdr:nvSpPr>
      <xdr:spPr>
        <a:xfrm>
          <a:off x="9467850"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C61B47EF-32BA-4275-A30E-CBC869035292}"/>
            </a:ext>
          </a:extLst>
        </xdr:cNvPr>
        <xdr:cNvCxnSpPr/>
      </xdr:nvCxnSpPr>
      <xdr:spPr>
        <a:xfrm>
          <a:off x="9363075" y="66472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81909C2C-7408-494E-A354-83E66B3CC985}"/>
            </a:ext>
          </a:extLst>
        </xdr:cNvPr>
        <xdr:cNvSpPr txBox="1"/>
      </xdr:nvSpPr>
      <xdr:spPr>
        <a:xfrm>
          <a:off x="9467850" y="53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59A1E6A-C5AC-4F9C-99C4-61B30E031012}"/>
            </a:ext>
          </a:extLst>
        </xdr:cNvPr>
        <xdr:cNvCxnSpPr/>
      </xdr:nvCxnSpPr>
      <xdr:spPr>
        <a:xfrm>
          <a:off x="9363075" y="556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B478591C-3133-4574-AE6B-909EAE87EDE0}"/>
            </a:ext>
          </a:extLst>
        </xdr:cNvPr>
        <xdr:cNvSpPr txBox="1"/>
      </xdr:nvSpPr>
      <xdr:spPr>
        <a:xfrm>
          <a:off x="9467850" y="6104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B4248D76-B49B-4097-9679-5898B9A9AF52}"/>
            </a:ext>
          </a:extLst>
        </xdr:cNvPr>
        <xdr:cNvSpPr/>
      </xdr:nvSpPr>
      <xdr:spPr>
        <a:xfrm>
          <a:off x="9401175" y="62496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3A62F4D-974C-45BD-A7EF-E39BC154287E}"/>
            </a:ext>
          </a:extLst>
        </xdr:cNvPr>
        <xdr:cNvSpPr/>
      </xdr:nvSpPr>
      <xdr:spPr>
        <a:xfrm>
          <a:off x="8639175" y="62263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C9A8FBFA-726F-4DBB-9E37-3112BD8FF7FA}"/>
            </a:ext>
          </a:extLst>
        </xdr:cNvPr>
        <xdr:cNvSpPr/>
      </xdr:nvSpPr>
      <xdr:spPr>
        <a:xfrm>
          <a:off x="7839075" y="6245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51A73063-B2CD-43ED-A1B5-E4147B6B30C3}"/>
            </a:ext>
          </a:extLst>
        </xdr:cNvPr>
        <xdr:cNvSpPr/>
      </xdr:nvSpPr>
      <xdr:spPr>
        <a:xfrm>
          <a:off x="7029450" y="6249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C9541E8A-E709-48D1-B3EF-5A67B6F09B2F}"/>
            </a:ext>
          </a:extLst>
        </xdr:cNvPr>
        <xdr:cNvSpPr/>
      </xdr:nvSpPr>
      <xdr:spPr>
        <a:xfrm>
          <a:off x="6238875" y="62653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A1198E8-3BEE-409E-8720-E419682E31A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A9AEA4-8F60-4410-88FA-72FB1AB3F51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8924E9-C5B0-41C3-99D1-20134351E87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54CA12-0B9D-4063-AECD-58934C5B8B9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CBEABA-B2C0-4822-A51F-E29CEDCEBF5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130594</xdr:rowOff>
    </xdr:from>
    <xdr:to>
      <xdr:col>55</xdr:col>
      <xdr:colOff>50800</xdr:colOff>
      <xdr:row>39</xdr:row>
      <xdr:rowOff>60744</xdr:rowOff>
    </xdr:to>
    <xdr:sp macro="" textlink="">
      <xdr:nvSpPr>
        <xdr:cNvPr id="130" name="楕円 129">
          <a:extLst>
            <a:ext uri="{FF2B5EF4-FFF2-40B4-BE49-F238E27FC236}">
              <a16:creationId xmlns:a16="http://schemas.microsoft.com/office/drawing/2014/main" id="{A5634727-3D7B-4DFB-BE5C-117393B911E5}"/>
            </a:ext>
          </a:extLst>
        </xdr:cNvPr>
        <xdr:cNvSpPr/>
      </xdr:nvSpPr>
      <xdr:spPr>
        <a:xfrm>
          <a:off x="9401175" y="629326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109021</xdr:rowOff>
    </xdr:from>
    <xdr:ext cx="534377" cy="259045"/>
    <xdr:sp macro="" textlink="">
      <xdr:nvSpPr>
        <xdr:cNvPr id="131" name="【道路】&#10;一人当たり延長該当値テキスト">
          <a:extLst>
            <a:ext uri="{FF2B5EF4-FFF2-40B4-BE49-F238E27FC236}">
              <a16:creationId xmlns:a16="http://schemas.microsoft.com/office/drawing/2014/main" id="{C1C5F09C-F99A-460E-BE17-7486A9D09EB9}"/>
            </a:ext>
          </a:extLst>
        </xdr:cNvPr>
        <xdr:cNvSpPr txBox="1"/>
      </xdr:nvSpPr>
      <xdr:spPr>
        <a:xfrm>
          <a:off x="9467850" y="62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134176</xdr:rowOff>
    </xdr:from>
    <xdr:to>
      <xdr:col>50</xdr:col>
      <xdr:colOff>165100</xdr:colOff>
      <xdr:row>39</xdr:row>
      <xdr:rowOff>64326</xdr:rowOff>
    </xdr:to>
    <xdr:sp macro="" textlink="">
      <xdr:nvSpPr>
        <xdr:cNvPr id="132" name="楕円 131">
          <a:extLst>
            <a:ext uri="{FF2B5EF4-FFF2-40B4-BE49-F238E27FC236}">
              <a16:creationId xmlns:a16="http://schemas.microsoft.com/office/drawing/2014/main" id="{25EB0881-05D4-4243-8089-D6C963D0BBBB}"/>
            </a:ext>
          </a:extLst>
        </xdr:cNvPr>
        <xdr:cNvSpPr/>
      </xdr:nvSpPr>
      <xdr:spPr>
        <a:xfrm>
          <a:off x="8639175" y="62968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9944</xdr:rowOff>
    </xdr:from>
    <xdr:to>
      <xdr:col>55</xdr:col>
      <xdr:colOff>0</xdr:colOff>
      <xdr:row>39</xdr:row>
      <xdr:rowOff>13526</xdr:rowOff>
    </xdr:to>
    <xdr:cxnSp macro="">
      <xdr:nvCxnSpPr>
        <xdr:cNvPr id="133" name="直線コネクタ 132">
          <a:extLst>
            <a:ext uri="{FF2B5EF4-FFF2-40B4-BE49-F238E27FC236}">
              <a16:creationId xmlns:a16="http://schemas.microsoft.com/office/drawing/2014/main" id="{06FB48B1-7314-4CBE-A0ED-B23824A6703B}"/>
            </a:ext>
          </a:extLst>
        </xdr:cNvPr>
        <xdr:cNvCxnSpPr/>
      </xdr:nvCxnSpPr>
      <xdr:spPr>
        <a:xfrm flipV="1">
          <a:off x="8686800" y="6331369"/>
          <a:ext cx="74295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142062</xdr:rowOff>
    </xdr:from>
    <xdr:to>
      <xdr:col>46</xdr:col>
      <xdr:colOff>38100</xdr:colOff>
      <xdr:row>39</xdr:row>
      <xdr:rowOff>72212</xdr:rowOff>
    </xdr:to>
    <xdr:sp macro="" textlink="">
      <xdr:nvSpPr>
        <xdr:cNvPr id="134" name="楕円 133">
          <a:extLst>
            <a:ext uri="{FF2B5EF4-FFF2-40B4-BE49-F238E27FC236}">
              <a16:creationId xmlns:a16="http://schemas.microsoft.com/office/drawing/2014/main" id="{0D1D89FE-227A-4452-9298-BF3C5AA91466}"/>
            </a:ext>
          </a:extLst>
        </xdr:cNvPr>
        <xdr:cNvSpPr/>
      </xdr:nvSpPr>
      <xdr:spPr>
        <a:xfrm>
          <a:off x="7839075" y="63079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13526</xdr:rowOff>
    </xdr:from>
    <xdr:to>
      <xdr:col>50</xdr:col>
      <xdr:colOff>114300</xdr:colOff>
      <xdr:row>39</xdr:row>
      <xdr:rowOff>21412</xdr:rowOff>
    </xdr:to>
    <xdr:cxnSp macro="">
      <xdr:nvCxnSpPr>
        <xdr:cNvPr id="135" name="直線コネクタ 134">
          <a:extLst>
            <a:ext uri="{FF2B5EF4-FFF2-40B4-BE49-F238E27FC236}">
              <a16:creationId xmlns:a16="http://schemas.microsoft.com/office/drawing/2014/main" id="{D288D803-EE5B-47AD-BAD5-51FDE7011F12}"/>
            </a:ext>
          </a:extLst>
        </xdr:cNvPr>
        <xdr:cNvCxnSpPr/>
      </xdr:nvCxnSpPr>
      <xdr:spPr>
        <a:xfrm flipV="1">
          <a:off x="7886700" y="6334951"/>
          <a:ext cx="8001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148996</xdr:rowOff>
    </xdr:from>
    <xdr:to>
      <xdr:col>41</xdr:col>
      <xdr:colOff>101600</xdr:colOff>
      <xdr:row>39</xdr:row>
      <xdr:rowOff>79146</xdr:rowOff>
    </xdr:to>
    <xdr:sp macro="" textlink="">
      <xdr:nvSpPr>
        <xdr:cNvPr id="136" name="楕円 135">
          <a:extLst>
            <a:ext uri="{FF2B5EF4-FFF2-40B4-BE49-F238E27FC236}">
              <a16:creationId xmlns:a16="http://schemas.microsoft.com/office/drawing/2014/main" id="{A72FF9DF-5D83-408B-AAF4-53F08E493566}"/>
            </a:ext>
          </a:extLst>
        </xdr:cNvPr>
        <xdr:cNvSpPr/>
      </xdr:nvSpPr>
      <xdr:spPr>
        <a:xfrm>
          <a:off x="7029450" y="63084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21412</xdr:rowOff>
    </xdr:from>
    <xdr:to>
      <xdr:col>45</xdr:col>
      <xdr:colOff>177800</xdr:colOff>
      <xdr:row>39</xdr:row>
      <xdr:rowOff>28346</xdr:rowOff>
    </xdr:to>
    <xdr:cxnSp macro="">
      <xdr:nvCxnSpPr>
        <xdr:cNvPr id="137" name="直線コネクタ 136">
          <a:extLst>
            <a:ext uri="{FF2B5EF4-FFF2-40B4-BE49-F238E27FC236}">
              <a16:creationId xmlns:a16="http://schemas.microsoft.com/office/drawing/2014/main" id="{672FDB4D-DF5B-4A3B-9100-1A64557EC986}"/>
            </a:ext>
          </a:extLst>
        </xdr:cNvPr>
        <xdr:cNvCxnSpPr/>
      </xdr:nvCxnSpPr>
      <xdr:spPr>
        <a:xfrm flipV="1">
          <a:off x="7077075" y="6346012"/>
          <a:ext cx="809625"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157874</xdr:rowOff>
    </xdr:from>
    <xdr:to>
      <xdr:col>36</xdr:col>
      <xdr:colOff>165100</xdr:colOff>
      <xdr:row>39</xdr:row>
      <xdr:rowOff>88024</xdr:rowOff>
    </xdr:to>
    <xdr:sp macro="" textlink="">
      <xdr:nvSpPr>
        <xdr:cNvPr id="138" name="楕円 137">
          <a:extLst>
            <a:ext uri="{FF2B5EF4-FFF2-40B4-BE49-F238E27FC236}">
              <a16:creationId xmlns:a16="http://schemas.microsoft.com/office/drawing/2014/main" id="{CCB41B2D-DB4B-48D0-B5CC-7CAEA2FC39E9}"/>
            </a:ext>
          </a:extLst>
        </xdr:cNvPr>
        <xdr:cNvSpPr/>
      </xdr:nvSpPr>
      <xdr:spPr>
        <a:xfrm>
          <a:off x="6238875" y="63237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28346</xdr:rowOff>
    </xdr:from>
    <xdr:to>
      <xdr:col>41</xdr:col>
      <xdr:colOff>50800</xdr:colOff>
      <xdr:row>39</xdr:row>
      <xdr:rowOff>37224</xdr:rowOff>
    </xdr:to>
    <xdr:cxnSp macro="">
      <xdr:nvCxnSpPr>
        <xdr:cNvPr id="139" name="直線コネクタ 138">
          <a:extLst>
            <a:ext uri="{FF2B5EF4-FFF2-40B4-BE49-F238E27FC236}">
              <a16:creationId xmlns:a16="http://schemas.microsoft.com/office/drawing/2014/main" id="{4D261C3B-25F3-4D03-B125-A8F528647EF6}"/>
            </a:ext>
          </a:extLst>
        </xdr:cNvPr>
        <xdr:cNvCxnSpPr/>
      </xdr:nvCxnSpPr>
      <xdr:spPr>
        <a:xfrm flipV="1">
          <a:off x="6286500" y="6356121"/>
          <a:ext cx="790575"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83AF5DC9-37D3-49E9-85A0-444BE699A4FE}"/>
            </a:ext>
          </a:extLst>
        </xdr:cNvPr>
        <xdr:cNvSpPr txBox="1"/>
      </xdr:nvSpPr>
      <xdr:spPr>
        <a:xfrm>
          <a:off x="8429136" y="60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528BC01D-5E23-4F9A-B425-F2F20F62E791}"/>
            </a:ext>
          </a:extLst>
        </xdr:cNvPr>
        <xdr:cNvSpPr txBox="1"/>
      </xdr:nvSpPr>
      <xdr:spPr>
        <a:xfrm>
          <a:off x="7648086" y="60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DF9FA810-D6AC-4842-BD62-BCAC25ED0EF7}"/>
            </a:ext>
          </a:extLst>
        </xdr:cNvPr>
        <xdr:cNvSpPr txBox="1"/>
      </xdr:nvSpPr>
      <xdr:spPr>
        <a:xfrm>
          <a:off x="6847986" y="60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9F747330-0C6E-4C8B-92F3-F3F8E9767307}"/>
            </a:ext>
          </a:extLst>
        </xdr:cNvPr>
        <xdr:cNvSpPr txBox="1"/>
      </xdr:nvSpPr>
      <xdr:spPr>
        <a:xfrm>
          <a:off x="6038361" y="60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55453</xdr:rowOff>
    </xdr:from>
    <xdr:ext cx="534377" cy="259045"/>
    <xdr:sp macro="" textlink="">
      <xdr:nvSpPr>
        <xdr:cNvPr id="144" name="n_1mainValue【道路】&#10;一人当たり延長">
          <a:extLst>
            <a:ext uri="{FF2B5EF4-FFF2-40B4-BE49-F238E27FC236}">
              <a16:creationId xmlns:a16="http://schemas.microsoft.com/office/drawing/2014/main" id="{1CB1D680-4876-45BA-8B65-E1B0EEB55327}"/>
            </a:ext>
          </a:extLst>
        </xdr:cNvPr>
        <xdr:cNvSpPr txBox="1"/>
      </xdr:nvSpPr>
      <xdr:spPr>
        <a:xfrm>
          <a:off x="8429136" y="63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63339</xdr:rowOff>
    </xdr:from>
    <xdr:ext cx="534377" cy="259045"/>
    <xdr:sp macro="" textlink="">
      <xdr:nvSpPr>
        <xdr:cNvPr id="145" name="n_2mainValue【道路】&#10;一人当たり延長">
          <a:extLst>
            <a:ext uri="{FF2B5EF4-FFF2-40B4-BE49-F238E27FC236}">
              <a16:creationId xmlns:a16="http://schemas.microsoft.com/office/drawing/2014/main" id="{FFF0811F-D77C-4545-AC2D-3260989D0B65}"/>
            </a:ext>
          </a:extLst>
        </xdr:cNvPr>
        <xdr:cNvSpPr txBox="1"/>
      </xdr:nvSpPr>
      <xdr:spPr>
        <a:xfrm>
          <a:off x="7648086" y="63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70273</xdr:rowOff>
    </xdr:from>
    <xdr:ext cx="534377" cy="259045"/>
    <xdr:sp macro="" textlink="">
      <xdr:nvSpPr>
        <xdr:cNvPr id="146" name="n_3mainValue【道路】&#10;一人当たり延長">
          <a:extLst>
            <a:ext uri="{FF2B5EF4-FFF2-40B4-BE49-F238E27FC236}">
              <a16:creationId xmlns:a16="http://schemas.microsoft.com/office/drawing/2014/main" id="{79164424-D367-4DC0-B29E-0EF8F28B9C7E}"/>
            </a:ext>
          </a:extLst>
        </xdr:cNvPr>
        <xdr:cNvSpPr txBox="1"/>
      </xdr:nvSpPr>
      <xdr:spPr>
        <a:xfrm>
          <a:off x="6847986" y="63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79151</xdr:rowOff>
    </xdr:from>
    <xdr:ext cx="534377" cy="259045"/>
    <xdr:sp macro="" textlink="">
      <xdr:nvSpPr>
        <xdr:cNvPr id="147" name="n_4mainValue【道路】&#10;一人当たり延長">
          <a:extLst>
            <a:ext uri="{FF2B5EF4-FFF2-40B4-BE49-F238E27FC236}">
              <a16:creationId xmlns:a16="http://schemas.microsoft.com/office/drawing/2014/main" id="{8DDAED7C-DF4F-4E7F-BCDF-23BA2AC48F6A}"/>
            </a:ext>
          </a:extLst>
        </xdr:cNvPr>
        <xdr:cNvSpPr txBox="1"/>
      </xdr:nvSpPr>
      <xdr:spPr>
        <a:xfrm>
          <a:off x="6038361" y="64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3F608A8-EEC1-4F8A-B0B8-19707C258F7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ECC8080-EA10-4B9D-B29D-D66E1BC7D7D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E39AC8D-7937-454A-930E-D86CF3E36CA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1A42BED-BA3C-489D-BF27-A2A6AB0525F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468EB8A-F0DB-461D-8910-D84645A6FFA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EBEE504-CC9E-4397-9AF1-11989E5F4E9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A5481F3-F502-44BC-A79A-A181E4785F2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F0FD824-3F63-4A5A-9D5E-7D8E1509A9E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DDF2FD7-7F30-4987-AA79-40EA3EE7DC8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D8603F1-577E-45C6-A9BE-61C89292928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A10F40C-FF6A-4385-AB46-DDF13C8CA44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35BC6DF-FBE0-4115-8DF1-D6EB19BCE43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FAEA6FD-BF27-46F3-95FA-967118F346FC}"/>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5B9D0D1-534F-472B-9077-FDD50FC5F724}"/>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B467E04-8234-4BA5-BC91-3C47B7AF1279}"/>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50C94B4-2F70-455E-B89F-23827CF5082F}"/>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900CD22-9627-41AA-AAA1-3458D999A037}"/>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B226EDF-3710-4EC5-9922-A4C38AC4268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0EAEBCE-FD77-470A-B288-95B6CAF18675}"/>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C960278-D54E-4452-9E4A-FCA80DC26E6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181C634-9BC4-4730-9D22-9C31722042C4}"/>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23643B8-7980-42A7-A8EA-7EF6BF9690E3}"/>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DD385AF-1224-446A-89CF-10CF8061A2BD}"/>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23014FB-5F6A-46B0-BEC3-75A63EF9B9A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A218B08-A361-4552-9AF5-4A6F556A2AC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15DA9C1D-2C75-4FBC-A494-D542D3A0BD5F}"/>
            </a:ext>
          </a:extLst>
        </xdr:cNvPr>
        <xdr:cNvCxnSpPr/>
      </xdr:nvCxnSpPr>
      <xdr:spPr>
        <a:xfrm flipV="1">
          <a:off x="4180840" y="9068888"/>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5FC798F6-07E6-449F-9617-998F17EA4D18}"/>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4FBCDFB-2671-4877-B3C2-2DD35FAE7AF1}"/>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D5933A1-8F75-4862-A6AB-EE62E7350EBA}"/>
            </a:ext>
          </a:extLst>
        </xdr:cNvPr>
        <xdr:cNvSpPr txBox="1"/>
      </xdr:nvSpPr>
      <xdr:spPr>
        <a:xfrm>
          <a:off x="4219575" y="8856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3E58A2F4-8226-4434-A610-5D0677C82ECB}"/>
            </a:ext>
          </a:extLst>
        </xdr:cNvPr>
        <xdr:cNvCxnSpPr/>
      </xdr:nvCxnSpPr>
      <xdr:spPr>
        <a:xfrm>
          <a:off x="4105275" y="9068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FA102B5-DC6E-482D-8E67-D229C6B541FA}"/>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1D776686-F890-4B6C-A52E-B54AAFC05637}"/>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062A13A-0259-4BF0-A827-ECC49AC9C4D6}"/>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8D8ACDBC-260E-4A43-B383-2F383729E836}"/>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1D0E6B1E-3655-4435-824A-57C6B8DFA4FA}"/>
            </a:ext>
          </a:extLst>
        </xdr:cNvPr>
        <xdr:cNvSpPr/>
      </xdr:nvSpPr>
      <xdr:spPr>
        <a:xfrm>
          <a:off x="1781175" y="9855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6A6CD39E-0A4C-4DC3-947A-A7AB945B47E7}"/>
            </a:ext>
          </a:extLst>
        </xdr:cNvPr>
        <xdr:cNvSpPr/>
      </xdr:nvSpPr>
      <xdr:spPr>
        <a:xfrm>
          <a:off x="9810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1C6451-BC6C-4B79-9BE6-893C936971A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F90ACC-9515-4EF4-86C6-B1E1AA8B36A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EED71C-8B4D-42DD-9460-CD9F0CED458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BD630E2-C3E9-4F3A-97B2-A6F77D6A530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4131F3-E84F-489B-B6B5-19A7EC30B9F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25944</xdr:rowOff>
    </xdr:from>
    <xdr:to>
      <xdr:col>24</xdr:col>
      <xdr:colOff>114300</xdr:colOff>
      <xdr:row>56</xdr:row>
      <xdr:rowOff>127544</xdr:rowOff>
    </xdr:to>
    <xdr:sp macro="" textlink="">
      <xdr:nvSpPr>
        <xdr:cNvPr id="189" name="楕円 188">
          <a:extLst>
            <a:ext uri="{FF2B5EF4-FFF2-40B4-BE49-F238E27FC236}">
              <a16:creationId xmlns:a16="http://schemas.microsoft.com/office/drawing/2014/main" id="{8124ED8B-B9ED-4D0B-B123-32E2E5C7E0B4}"/>
            </a:ext>
          </a:extLst>
        </xdr:cNvPr>
        <xdr:cNvSpPr/>
      </xdr:nvSpPr>
      <xdr:spPr>
        <a:xfrm>
          <a:off x="4124325" y="91064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112321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D407E7C-23EF-49EA-A19F-DB67FBFB3829}"/>
            </a:ext>
          </a:extLst>
        </xdr:cNvPr>
        <xdr:cNvSpPr txBox="1"/>
      </xdr:nvSpPr>
      <xdr:spPr>
        <a:xfrm>
          <a:off x="4219575" y="902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169635</xdr:rowOff>
    </xdr:from>
    <xdr:to>
      <xdr:col>20</xdr:col>
      <xdr:colOff>38100</xdr:colOff>
      <xdr:row>56</xdr:row>
      <xdr:rowOff>99785</xdr:rowOff>
    </xdr:to>
    <xdr:sp macro="" textlink="">
      <xdr:nvSpPr>
        <xdr:cNvPr id="191" name="楕円 190">
          <a:extLst>
            <a:ext uri="{FF2B5EF4-FFF2-40B4-BE49-F238E27FC236}">
              <a16:creationId xmlns:a16="http://schemas.microsoft.com/office/drawing/2014/main" id="{8DCFB655-D0FD-4F61-883E-A9E73905B740}"/>
            </a:ext>
          </a:extLst>
        </xdr:cNvPr>
        <xdr:cNvSpPr/>
      </xdr:nvSpPr>
      <xdr:spPr>
        <a:xfrm>
          <a:off x="3381375" y="90755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48985</xdr:rowOff>
    </xdr:from>
    <xdr:to>
      <xdr:col>24</xdr:col>
      <xdr:colOff>63500</xdr:colOff>
      <xdr:row>56</xdr:row>
      <xdr:rowOff>76744</xdr:rowOff>
    </xdr:to>
    <xdr:cxnSp macro="">
      <xdr:nvCxnSpPr>
        <xdr:cNvPr id="192" name="直線コネクタ 191">
          <a:extLst>
            <a:ext uri="{FF2B5EF4-FFF2-40B4-BE49-F238E27FC236}">
              <a16:creationId xmlns:a16="http://schemas.microsoft.com/office/drawing/2014/main" id="{CC8D3FC9-3A8E-4AC1-8674-295FBFF27B31}"/>
            </a:ext>
          </a:extLst>
        </xdr:cNvPr>
        <xdr:cNvCxnSpPr/>
      </xdr:nvCxnSpPr>
      <xdr:spPr>
        <a:xfrm>
          <a:off x="3429000" y="9123135"/>
          <a:ext cx="75247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140244</xdr:rowOff>
    </xdr:from>
    <xdr:to>
      <xdr:col>15</xdr:col>
      <xdr:colOff>101600</xdr:colOff>
      <xdr:row>56</xdr:row>
      <xdr:rowOff>70394</xdr:rowOff>
    </xdr:to>
    <xdr:sp macro="" textlink="">
      <xdr:nvSpPr>
        <xdr:cNvPr id="193" name="楕円 192">
          <a:extLst>
            <a:ext uri="{FF2B5EF4-FFF2-40B4-BE49-F238E27FC236}">
              <a16:creationId xmlns:a16="http://schemas.microsoft.com/office/drawing/2014/main" id="{E6FC132C-D893-4FF0-94A4-D8DA0517A518}"/>
            </a:ext>
          </a:extLst>
        </xdr:cNvPr>
        <xdr:cNvSpPr/>
      </xdr:nvSpPr>
      <xdr:spPr>
        <a:xfrm>
          <a:off x="2571750" y="90588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19594</xdr:rowOff>
    </xdr:from>
    <xdr:to>
      <xdr:col>19</xdr:col>
      <xdr:colOff>177800</xdr:colOff>
      <xdr:row>56</xdr:row>
      <xdr:rowOff>48985</xdr:rowOff>
    </xdr:to>
    <xdr:cxnSp macro="">
      <xdr:nvCxnSpPr>
        <xdr:cNvPr id="194" name="直線コネクタ 193">
          <a:extLst>
            <a:ext uri="{FF2B5EF4-FFF2-40B4-BE49-F238E27FC236}">
              <a16:creationId xmlns:a16="http://schemas.microsoft.com/office/drawing/2014/main" id="{4875E5CD-2651-4E1E-8BA7-78516BF9E9C2}"/>
            </a:ext>
          </a:extLst>
        </xdr:cNvPr>
        <xdr:cNvCxnSpPr/>
      </xdr:nvCxnSpPr>
      <xdr:spPr>
        <a:xfrm>
          <a:off x="2619375" y="9096919"/>
          <a:ext cx="80962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112485</xdr:rowOff>
    </xdr:from>
    <xdr:to>
      <xdr:col>10</xdr:col>
      <xdr:colOff>165100</xdr:colOff>
      <xdr:row>56</xdr:row>
      <xdr:rowOff>42635</xdr:rowOff>
    </xdr:to>
    <xdr:sp macro="" textlink="">
      <xdr:nvSpPr>
        <xdr:cNvPr id="195" name="楕円 194">
          <a:extLst>
            <a:ext uri="{FF2B5EF4-FFF2-40B4-BE49-F238E27FC236}">
              <a16:creationId xmlns:a16="http://schemas.microsoft.com/office/drawing/2014/main" id="{937F7CA5-4ECC-4E5D-9D32-33551FC142FA}"/>
            </a:ext>
          </a:extLst>
        </xdr:cNvPr>
        <xdr:cNvSpPr/>
      </xdr:nvSpPr>
      <xdr:spPr>
        <a:xfrm>
          <a:off x="1781175" y="9027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163285</xdr:rowOff>
    </xdr:from>
    <xdr:to>
      <xdr:col>15</xdr:col>
      <xdr:colOff>50800</xdr:colOff>
      <xdr:row>56</xdr:row>
      <xdr:rowOff>19594</xdr:rowOff>
    </xdr:to>
    <xdr:cxnSp macro="">
      <xdr:nvCxnSpPr>
        <xdr:cNvPr id="196" name="直線コネクタ 195">
          <a:extLst>
            <a:ext uri="{FF2B5EF4-FFF2-40B4-BE49-F238E27FC236}">
              <a16:creationId xmlns:a16="http://schemas.microsoft.com/office/drawing/2014/main" id="{B2F82999-83F7-46E0-AA96-939F7B2A4506}"/>
            </a:ext>
          </a:extLst>
        </xdr:cNvPr>
        <xdr:cNvCxnSpPr/>
      </xdr:nvCxnSpPr>
      <xdr:spPr>
        <a:xfrm>
          <a:off x="1828800" y="9075510"/>
          <a:ext cx="790575"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84727</xdr:rowOff>
    </xdr:from>
    <xdr:to>
      <xdr:col>6</xdr:col>
      <xdr:colOff>38100</xdr:colOff>
      <xdr:row>56</xdr:row>
      <xdr:rowOff>14877</xdr:rowOff>
    </xdr:to>
    <xdr:sp macro="" textlink="">
      <xdr:nvSpPr>
        <xdr:cNvPr id="197" name="楕円 196">
          <a:extLst>
            <a:ext uri="{FF2B5EF4-FFF2-40B4-BE49-F238E27FC236}">
              <a16:creationId xmlns:a16="http://schemas.microsoft.com/office/drawing/2014/main" id="{084FBE20-5222-4FE9-9612-E49D7E0EF128}"/>
            </a:ext>
          </a:extLst>
        </xdr:cNvPr>
        <xdr:cNvSpPr/>
      </xdr:nvSpPr>
      <xdr:spPr>
        <a:xfrm>
          <a:off x="981075" y="90033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135527</xdr:rowOff>
    </xdr:from>
    <xdr:to>
      <xdr:col>10</xdr:col>
      <xdr:colOff>114300</xdr:colOff>
      <xdr:row>55</xdr:row>
      <xdr:rowOff>163285</xdr:rowOff>
    </xdr:to>
    <xdr:cxnSp macro="">
      <xdr:nvCxnSpPr>
        <xdr:cNvPr id="198" name="直線コネクタ 197">
          <a:extLst>
            <a:ext uri="{FF2B5EF4-FFF2-40B4-BE49-F238E27FC236}">
              <a16:creationId xmlns:a16="http://schemas.microsoft.com/office/drawing/2014/main" id="{5F265FDC-9D2F-4F1E-9A1B-B8DC686FA28E}"/>
            </a:ext>
          </a:extLst>
        </xdr:cNvPr>
        <xdr:cNvCxnSpPr/>
      </xdr:nvCxnSpPr>
      <xdr:spPr>
        <a:xfrm>
          <a:off x="1028700" y="9050927"/>
          <a:ext cx="8001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DA70E11-07DA-4A61-8587-95EB0006C924}"/>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A73B38C-F7B9-4067-912B-AB95BD17E9EA}"/>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331B2B8-51FE-4C16-932A-F5432EC18A6E}"/>
            </a:ext>
          </a:extLst>
        </xdr:cNvPr>
        <xdr:cNvSpPr txBox="1"/>
      </xdr:nvSpPr>
      <xdr:spPr>
        <a:xfrm>
          <a:off x="16484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B0791A5-9C1C-4573-8A34-9E0F61A99A97}"/>
            </a:ext>
          </a:extLst>
        </xdr:cNvPr>
        <xdr:cNvSpPr txBox="1"/>
      </xdr:nvSpPr>
      <xdr:spPr>
        <a:xfrm>
          <a:off x="8483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116312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DC28BEA-31C3-40CF-84F3-543FC32D00CD}"/>
            </a:ext>
          </a:extLst>
        </xdr:cNvPr>
        <xdr:cNvSpPr txBox="1"/>
      </xdr:nvSpPr>
      <xdr:spPr>
        <a:xfrm>
          <a:off x="3239144" y="886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86921</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B6AE36B1-2A96-450D-BEDA-D7F0E09FAAA8}"/>
            </a:ext>
          </a:extLst>
        </xdr:cNvPr>
        <xdr:cNvSpPr txBox="1"/>
      </xdr:nvSpPr>
      <xdr:spPr>
        <a:xfrm>
          <a:off x="2468186" y="8837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59162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9E1676EB-B5BA-454B-B9E0-246EA3B96E47}"/>
            </a:ext>
          </a:extLst>
        </xdr:cNvPr>
        <xdr:cNvSpPr txBox="1"/>
      </xdr:nvSpPr>
      <xdr:spPr>
        <a:xfrm>
          <a:off x="1677611" y="8812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31404</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D7718DC7-F627-41AC-A744-8476D08F81F2}"/>
            </a:ext>
          </a:extLst>
        </xdr:cNvPr>
        <xdr:cNvSpPr txBox="1"/>
      </xdr:nvSpPr>
      <xdr:spPr>
        <a:xfrm>
          <a:off x="867986" y="8781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F840090-7A21-4767-A0C1-85EA5091870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744FE77-F8DE-4A98-B99C-013D806AC19E}"/>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E3E4348-E75A-469A-B685-9AEA00A8148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59A7848-DC00-4F4E-96EE-78DCB9A4361D}"/>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CB35655-9E0E-40D3-8D18-9721F1DFC57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3674A5B-0097-408B-A2F4-3EAE841A82A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F8FA669-4B40-425A-883F-83456FA332C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B7D691E-E106-4653-A459-5A99848C1E9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C79A7D9-0A46-42FC-B8CC-DB4B4EA6C69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46BA41C-9FB2-4CCD-A11D-412B7DE0EF5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7BBF0E0D-22E5-4203-868A-92DD017B09E2}"/>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5AF8E521-12AA-49A9-BC64-AAE0F922F3CD}"/>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3A8E4C4-8DB9-4C88-B5F5-270D5133B231}"/>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EB20107C-BBB8-4F56-997E-FC1C294E8D04}"/>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5D5A7CC4-103E-4B17-96F6-5F4E10A1A50A}"/>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1EEB0347-F938-4DD7-867A-D605A2D4644D}"/>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FBEF923-6DB1-4586-83CB-9540532563C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B61FC0F-E0C6-497A-834C-3168D01E057E}"/>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7154291-9660-430B-8B28-BAC7FFDF176A}"/>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3D220923-DCCD-4C02-B93E-F87A49D046DF}"/>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7730879-6EBF-472C-8635-E442A1A6A06B}"/>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D7239CE-747E-49B9-84F8-90FD36884435}"/>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0BD05DE-6716-4A3C-BD44-7B198B94505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7B902AA-CECE-430A-B3C4-BBE94A06041A}"/>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B857112-5F34-49EB-AB1C-71C02B2243B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A1D5B023-997C-4520-B2C8-CED355108335}"/>
            </a:ext>
          </a:extLst>
        </xdr:cNvPr>
        <xdr:cNvCxnSpPr/>
      </xdr:nvCxnSpPr>
      <xdr:spPr>
        <a:xfrm flipV="1">
          <a:off x="9429115" y="9031622"/>
          <a:ext cx="0" cy="146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B60D5A9-30E9-434E-9972-A540769CFDE6}"/>
            </a:ext>
          </a:extLst>
        </xdr:cNvPr>
        <xdr:cNvSpPr txBox="1"/>
      </xdr:nvSpPr>
      <xdr:spPr>
        <a:xfrm>
          <a:off x="9467850" y="10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BD6BA705-7292-465A-BBDE-6D9E2CCC2A38}"/>
            </a:ext>
          </a:extLst>
        </xdr:cNvPr>
        <xdr:cNvCxnSpPr/>
      </xdr:nvCxnSpPr>
      <xdr:spPr>
        <a:xfrm>
          <a:off x="9363075" y="10494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654E58A-7A36-4C7A-B5C3-F83E21D7157B}"/>
            </a:ext>
          </a:extLst>
        </xdr:cNvPr>
        <xdr:cNvSpPr txBox="1"/>
      </xdr:nvSpPr>
      <xdr:spPr>
        <a:xfrm>
          <a:off x="9467850" y="8819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908F2528-E115-4CC8-8E85-D36C107A9EFD}"/>
            </a:ext>
          </a:extLst>
        </xdr:cNvPr>
        <xdr:cNvCxnSpPr/>
      </xdr:nvCxnSpPr>
      <xdr:spPr>
        <a:xfrm>
          <a:off x="9363075" y="90316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C90A4E0-B0BE-4897-9014-A82964F64507}"/>
            </a:ext>
          </a:extLst>
        </xdr:cNvPr>
        <xdr:cNvSpPr txBox="1"/>
      </xdr:nvSpPr>
      <xdr:spPr>
        <a:xfrm>
          <a:off x="9467850" y="9923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C3C105D0-B91E-43E2-8230-258C6C98418C}"/>
            </a:ext>
          </a:extLst>
        </xdr:cNvPr>
        <xdr:cNvSpPr/>
      </xdr:nvSpPr>
      <xdr:spPr>
        <a:xfrm>
          <a:off x="9401175" y="100590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7B2C92CF-F99A-4FD8-B317-347177CCA93D}"/>
            </a:ext>
          </a:extLst>
        </xdr:cNvPr>
        <xdr:cNvSpPr/>
      </xdr:nvSpPr>
      <xdr:spPr>
        <a:xfrm>
          <a:off x="8639175" y="1005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74F688D1-71B8-4A88-9B05-D417AD174AA4}"/>
            </a:ext>
          </a:extLst>
        </xdr:cNvPr>
        <xdr:cNvSpPr/>
      </xdr:nvSpPr>
      <xdr:spPr>
        <a:xfrm>
          <a:off x="7839075" y="10066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132B6EEC-2A61-4416-9977-8F2552663831}"/>
            </a:ext>
          </a:extLst>
        </xdr:cNvPr>
        <xdr:cNvSpPr/>
      </xdr:nvSpPr>
      <xdr:spPr>
        <a:xfrm>
          <a:off x="7029450" y="10056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F28C4638-7B78-4A69-ADCA-0A9EEB06E9B7}"/>
            </a:ext>
          </a:extLst>
        </xdr:cNvPr>
        <xdr:cNvSpPr/>
      </xdr:nvSpPr>
      <xdr:spPr>
        <a:xfrm>
          <a:off x="6238875" y="10046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0E8AC9-1AF5-4B24-BF78-405C46919F0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3082AA-B499-42F2-93F0-B3EA9A4BDA1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15509D-37AE-443C-AE2E-248FFE3155A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C8EBDB9-1CA1-41F3-932E-8F46620668F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FAD9BFB-C376-4627-8430-AD918C8154A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73781</xdr:rowOff>
    </xdr:from>
    <xdr:to>
      <xdr:col>55</xdr:col>
      <xdr:colOff>50800</xdr:colOff>
      <xdr:row>65</xdr:row>
      <xdr:rowOff>3931</xdr:rowOff>
    </xdr:to>
    <xdr:sp macro="" textlink="">
      <xdr:nvSpPr>
        <xdr:cNvPr id="248" name="楕円 247">
          <a:extLst>
            <a:ext uri="{FF2B5EF4-FFF2-40B4-BE49-F238E27FC236}">
              <a16:creationId xmlns:a16="http://schemas.microsoft.com/office/drawing/2014/main" id="{853849DF-E9AB-4BD6-85BE-9F2368BCE5F4}"/>
            </a:ext>
          </a:extLst>
        </xdr:cNvPr>
        <xdr:cNvSpPr/>
      </xdr:nvSpPr>
      <xdr:spPr>
        <a:xfrm>
          <a:off x="9401175" y="1044650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160158</xdr:rowOff>
    </xdr:from>
    <xdr:ext cx="469744" cy="259045"/>
    <xdr:sp macro="" textlink="">
      <xdr:nvSpPr>
        <xdr:cNvPr id="249" name="【橋りょう・トンネル】&#10;一人当たり有形固定資産（償却資産）額該当値テキスト">
          <a:extLst>
            <a:ext uri="{FF2B5EF4-FFF2-40B4-BE49-F238E27FC236}">
              <a16:creationId xmlns:a16="http://schemas.microsoft.com/office/drawing/2014/main" id="{DC3B0378-1AA8-4F12-A4EB-95EF1BE4D002}"/>
            </a:ext>
          </a:extLst>
        </xdr:cNvPr>
        <xdr:cNvSpPr txBox="1"/>
      </xdr:nvSpPr>
      <xdr:spPr>
        <a:xfrm>
          <a:off x="9467850" y="10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73832</xdr:rowOff>
    </xdr:from>
    <xdr:to>
      <xdr:col>50</xdr:col>
      <xdr:colOff>165100</xdr:colOff>
      <xdr:row>65</xdr:row>
      <xdr:rowOff>3982</xdr:rowOff>
    </xdr:to>
    <xdr:sp macro="" textlink="">
      <xdr:nvSpPr>
        <xdr:cNvPr id="250" name="楕円 249">
          <a:extLst>
            <a:ext uri="{FF2B5EF4-FFF2-40B4-BE49-F238E27FC236}">
              <a16:creationId xmlns:a16="http://schemas.microsoft.com/office/drawing/2014/main" id="{A121B68E-FCD3-4072-9195-897F02DAEBE6}"/>
            </a:ext>
          </a:extLst>
        </xdr:cNvPr>
        <xdr:cNvSpPr/>
      </xdr:nvSpPr>
      <xdr:spPr>
        <a:xfrm>
          <a:off x="8639175" y="104465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124581</xdr:rowOff>
    </xdr:from>
    <xdr:to>
      <xdr:col>55</xdr:col>
      <xdr:colOff>0</xdr:colOff>
      <xdr:row>64</xdr:row>
      <xdr:rowOff>124632</xdr:rowOff>
    </xdr:to>
    <xdr:cxnSp macro="">
      <xdr:nvCxnSpPr>
        <xdr:cNvPr id="251" name="直線コネクタ 250">
          <a:extLst>
            <a:ext uri="{FF2B5EF4-FFF2-40B4-BE49-F238E27FC236}">
              <a16:creationId xmlns:a16="http://schemas.microsoft.com/office/drawing/2014/main" id="{2F65F610-8281-4058-A924-616D0FB98B09}"/>
            </a:ext>
          </a:extLst>
        </xdr:cNvPr>
        <xdr:cNvCxnSpPr/>
      </xdr:nvCxnSpPr>
      <xdr:spPr>
        <a:xfrm flipV="1">
          <a:off x="8686800" y="10494131"/>
          <a:ext cx="74295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73909</xdr:rowOff>
    </xdr:from>
    <xdr:to>
      <xdr:col>46</xdr:col>
      <xdr:colOff>38100</xdr:colOff>
      <xdr:row>65</xdr:row>
      <xdr:rowOff>4059</xdr:rowOff>
    </xdr:to>
    <xdr:sp macro="" textlink="">
      <xdr:nvSpPr>
        <xdr:cNvPr id="252" name="楕円 251">
          <a:extLst>
            <a:ext uri="{FF2B5EF4-FFF2-40B4-BE49-F238E27FC236}">
              <a16:creationId xmlns:a16="http://schemas.microsoft.com/office/drawing/2014/main" id="{551C7C01-D719-46A3-B482-66E3821D25A0}"/>
            </a:ext>
          </a:extLst>
        </xdr:cNvPr>
        <xdr:cNvSpPr/>
      </xdr:nvSpPr>
      <xdr:spPr>
        <a:xfrm>
          <a:off x="7839075" y="104466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124632</xdr:rowOff>
    </xdr:from>
    <xdr:to>
      <xdr:col>50</xdr:col>
      <xdr:colOff>114300</xdr:colOff>
      <xdr:row>64</xdr:row>
      <xdr:rowOff>124709</xdr:rowOff>
    </xdr:to>
    <xdr:cxnSp macro="">
      <xdr:nvCxnSpPr>
        <xdr:cNvPr id="253" name="直線コネクタ 252">
          <a:extLst>
            <a:ext uri="{FF2B5EF4-FFF2-40B4-BE49-F238E27FC236}">
              <a16:creationId xmlns:a16="http://schemas.microsoft.com/office/drawing/2014/main" id="{A39F57AC-5D22-4B79-A842-CA8F30165B02}"/>
            </a:ext>
          </a:extLst>
        </xdr:cNvPr>
        <xdr:cNvCxnSpPr/>
      </xdr:nvCxnSpPr>
      <xdr:spPr>
        <a:xfrm flipV="1">
          <a:off x="7886700" y="10494182"/>
          <a:ext cx="8001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73989</xdr:rowOff>
    </xdr:from>
    <xdr:to>
      <xdr:col>41</xdr:col>
      <xdr:colOff>101600</xdr:colOff>
      <xdr:row>65</xdr:row>
      <xdr:rowOff>4139</xdr:rowOff>
    </xdr:to>
    <xdr:sp macro="" textlink="">
      <xdr:nvSpPr>
        <xdr:cNvPr id="254" name="楕円 253">
          <a:extLst>
            <a:ext uri="{FF2B5EF4-FFF2-40B4-BE49-F238E27FC236}">
              <a16:creationId xmlns:a16="http://schemas.microsoft.com/office/drawing/2014/main" id="{F1DFF2BD-6245-4B69-BF31-A5AC22FCEA47}"/>
            </a:ext>
          </a:extLst>
        </xdr:cNvPr>
        <xdr:cNvSpPr/>
      </xdr:nvSpPr>
      <xdr:spPr>
        <a:xfrm>
          <a:off x="7029450" y="10446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124709</xdr:rowOff>
    </xdr:from>
    <xdr:to>
      <xdr:col>45</xdr:col>
      <xdr:colOff>177800</xdr:colOff>
      <xdr:row>64</xdr:row>
      <xdr:rowOff>124789</xdr:rowOff>
    </xdr:to>
    <xdr:cxnSp macro="">
      <xdr:nvCxnSpPr>
        <xdr:cNvPr id="255" name="直線コネクタ 254">
          <a:extLst>
            <a:ext uri="{FF2B5EF4-FFF2-40B4-BE49-F238E27FC236}">
              <a16:creationId xmlns:a16="http://schemas.microsoft.com/office/drawing/2014/main" id="{ED88D094-CFC7-4E95-8ACD-FB0BDA1F396E}"/>
            </a:ext>
          </a:extLst>
        </xdr:cNvPr>
        <xdr:cNvCxnSpPr/>
      </xdr:nvCxnSpPr>
      <xdr:spPr>
        <a:xfrm flipV="1">
          <a:off x="7077075" y="10494259"/>
          <a:ext cx="809625"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74078</xdr:rowOff>
    </xdr:from>
    <xdr:to>
      <xdr:col>36</xdr:col>
      <xdr:colOff>165100</xdr:colOff>
      <xdr:row>65</xdr:row>
      <xdr:rowOff>4228</xdr:rowOff>
    </xdr:to>
    <xdr:sp macro="" textlink="">
      <xdr:nvSpPr>
        <xdr:cNvPr id="256" name="楕円 255">
          <a:extLst>
            <a:ext uri="{FF2B5EF4-FFF2-40B4-BE49-F238E27FC236}">
              <a16:creationId xmlns:a16="http://schemas.microsoft.com/office/drawing/2014/main" id="{B471391F-07F8-43B7-8F07-BD7E67C4C9CC}"/>
            </a:ext>
          </a:extLst>
        </xdr:cNvPr>
        <xdr:cNvSpPr/>
      </xdr:nvSpPr>
      <xdr:spPr>
        <a:xfrm>
          <a:off x="6238875" y="104468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124789</xdr:rowOff>
    </xdr:from>
    <xdr:to>
      <xdr:col>41</xdr:col>
      <xdr:colOff>50800</xdr:colOff>
      <xdr:row>64</xdr:row>
      <xdr:rowOff>124878</xdr:rowOff>
    </xdr:to>
    <xdr:cxnSp macro="">
      <xdr:nvCxnSpPr>
        <xdr:cNvPr id="257" name="直線コネクタ 256">
          <a:extLst>
            <a:ext uri="{FF2B5EF4-FFF2-40B4-BE49-F238E27FC236}">
              <a16:creationId xmlns:a16="http://schemas.microsoft.com/office/drawing/2014/main" id="{ECC18C0D-C9D9-4FD2-8165-BC039749768D}"/>
            </a:ext>
          </a:extLst>
        </xdr:cNvPr>
        <xdr:cNvCxnSpPr/>
      </xdr:nvCxnSpPr>
      <xdr:spPr>
        <a:xfrm flipV="1">
          <a:off x="6286500" y="10494339"/>
          <a:ext cx="790575"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604273E-867D-44DA-AF1B-63084D424FF3}"/>
            </a:ext>
          </a:extLst>
        </xdr:cNvPr>
        <xdr:cNvSpPr txBox="1"/>
      </xdr:nvSpPr>
      <xdr:spPr>
        <a:xfrm>
          <a:off x="8399995" y="983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B29AA68-17FE-4387-A96C-C765102357C3}"/>
            </a:ext>
          </a:extLst>
        </xdr:cNvPr>
        <xdr:cNvSpPr txBox="1"/>
      </xdr:nvSpPr>
      <xdr:spPr>
        <a:xfrm>
          <a:off x="7609420" y="986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442368B-DF68-47DC-8022-64494B799845}"/>
            </a:ext>
          </a:extLst>
        </xdr:cNvPr>
        <xdr:cNvSpPr txBox="1"/>
      </xdr:nvSpPr>
      <xdr:spPr>
        <a:xfrm>
          <a:off x="6818845" y="98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7CE27A4-E9F2-41D3-896E-74CC959D146D}"/>
            </a:ext>
          </a:extLst>
        </xdr:cNvPr>
        <xdr:cNvSpPr txBox="1"/>
      </xdr:nvSpPr>
      <xdr:spPr>
        <a:xfrm>
          <a:off x="6009220" y="983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166559</xdr:rowOff>
    </xdr:from>
    <xdr:ext cx="469744" cy="259045"/>
    <xdr:sp macro="" textlink="">
      <xdr:nvSpPr>
        <xdr:cNvPr id="262" name="n_1mainValue【橋りょう・トンネル】&#10;一人当たり有形固定資産（償却資産）額">
          <a:extLst>
            <a:ext uri="{FF2B5EF4-FFF2-40B4-BE49-F238E27FC236}">
              <a16:creationId xmlns:a16="http://schemas.microsoft.com/office/drawing/2014/main" id="{26EAEA3E-18C2-4ACA-B7BB-26DFC5888307}"/>
            </a:ext>
          </a:extLst>
        </xdr:cNvPr>
        <xdr:cNvSpPr txBox="1"/>
      </xdr:nvSpPr>
      <xdr:spPr>
        <a:xfrm>
          <a:off x="8458278" y="105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166636</xdr:rowOff>
    </xdr:from>
    <xdr:ext cx="469744" cy="259045"/>
    <xdr:sp macro="" textlink="">
      <xdr:nvSpPr>
        <xdr:cNvPr id="263" name="n_2mainValue【橋りょう・トンネル】&#10;一人当たり有形固定資産（償却資産）額">
          <a:extLst>
            <a:ext uri="{FF2B5EF4-FFF2-40B4-BE49-F238E27FC236}">
              <a16:creationId xmlns:a16="http://schemas.microsoft.com/office/drawing/2014/main" id="{7D3B2FB4-44DA-4F64-84CF-DF53A8A8D2D0}"/>
            </a:ext>
          </a:extLst>
        </xdr:cNvPr>
        <xdr:cNvSpPr txBox="1"/>
      </xdr:nvSpPr>
      <xdr:spPr>
        <a:xfrm>
          <a:off x="7677228" y="1053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166716</xdr:rowOff>
    </xdr:from>
    <xdr:ext cx="469744" cy="259045"/>
    <xdr:sp macro="" textlink="">
      <xdr:nvSpPr>
        <xdr:cNvPr id="264" name="n_3mainValue【橋りょう・トンネル】&#10;一人当たり有形固定資産（償却資産）額">
          <a:extLst>
            <a:ext uri="{FF2B5EF4-FFF2-40B4-BE49-F238E27FC236}">
              <a16:creationId xmlns:a16="http://schemas.microsoft.com/office/drawing/2014/main" id="{633CE349-2047-4FCA-AA41-EDE39646449D}"/>
            </a:ext>
          </a:extLst>
        </xdr:cNvPr>
        <xdr:cNvSpPr txBox="1"/>
      </xdr:nvSpPr>
      <xdr:spPr>
        <a:xfrm>
          <a:off x="6867603" y="1053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166805</xdr:rowOff>
    </xdr:from>
    <xdr:ext cx="469744" cy="259045"/>
    <xdr:sp macro="" textlink="">
      <xdr:nvSpPr>
        <xdr:cNvPr id="265" name="n_4mainValue【橋りょう・トンネル】&#10;一人当たり有形固定資産（償却資産）額">
          <a:extLst>
            <a:ext uri="{FF2B5EF4-FFF2-40B4-BE49-F238E27FC236}">
              <a16:creationId xmlns:a16="http://schemas.microsoft.com/office/drawing/2014/main" id="{4687EB74-D267-47C8-ADCE-85AFD2EC514F}"/>
            </a:ext>
          </a:extLst>
        </xdr:cNvPr>
        <xdr:cNvSpPr txBox="1"/>
      </xdr:nvSpPr>
      <xdr:spPr>
        <a:xfrm>
          <a:off x="6067503" y="105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D76CC77-B368-4720-8B8B-499618964A6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361D86F-D47B-4D77-B275-B50CDFD73BA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6C2B338-4119-4CA6-A017-F034D948455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89DFF03-C6F7-4552-B24C-6BE6B14E585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51F6EBC-5471-4D26-9C06-E2B0D8DBD98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7377077-ADA5-46DF-9571-24A0A7160AA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9922943-6BD2-449C-AD80-C271A82B07C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AE76B1D-65F6-48A5-9CF9-C58F9138296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97C7EAF-2E74-4753-AA3E-1BA200BE889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67F6162-BB11-40A4-8B80-A36199EA0C9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6A4DF5EB-43ED-4E56-AF92-A7D0AE51BBF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89D7B2C-BB21-4AC3-BDC3-C5E80F742A8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F4989D5D-0D37-462F-A305-1918F87BF6B0}"/>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C6C2F2F-1FAB-4E15-8193-D93A21674E25}"/>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AE696F2-654C-4590-B5C6-19E6026E78BC}"/>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64D5527-E267-4E06-B0BE-9BD3D63C7754}"/>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50A5EE5-BFAB-4102-9A40-572913FBE2E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9A2EF1AF-F9EA-4527-B82A-2A7D353F08AD}"/>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12AE0B9-1CAC-4FAC-8E50-7C91E670D54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08784C4-49B5-4BC3-95A9-2A434A6A5376}"/>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32AB274-E1FF-4612-AA4F-647B24CA5BA6}"/>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C3ABA73-15A2-46B0-ACAB-6154F0D0B52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61E1257-DEE3-410A-9FCD-90E3003D707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EE00B3D-1B36-4496-854A-C5713EFEBC7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B1D8A69B-00CD-489B-A85D-D92578C4A29D}"/>
            </a:ext>
          </a:extLst>
        </xdr:cNvPr>
        <xdr:cNvCxnSpPr/>
      </xdr:nvCxnSpPr>
      <xdr:spPr>
        <a:xfrm flipV="1">
          <a:off x="4180840" y="12638405"/>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0232505-9226-4556-BC0C-14ED07E1C817}"/>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120DE7DE-85B4-402B-BAE8-FC7C9CF47A7A}"/>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F6C98ED-D4B5-4097-858F-C7CE24E94058}"/>
            </a:ext>
          </a:extLst>
        </xdr:cNvPr>
        <xdr:cNvSpPr txBox="1"/>
      </xdr:nvSpPr>
      <xdr:spPr>
        <a:xfrm>
          <a:off x="4219575" y="124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2A87261D-A2C8-4426-B002-3893A23768C7}"/>
            </a:ext>
          </a:extLst>
        </xdr:cNvPr>
        <xdr:cNvCxnSpPr/>
      </xdr:nvCxnSpPr>
      <xdr:spPr>
        <a:xfrm>
          <a:off x="41052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26344033-49A0-4787-94F9-CEFB46C7E605}"/>
            </a:ext>
          </a:extLst>
        </xdr:cNvPr>
        <xdr:cNvSpPr txBox="1"/>
      </xdr:nvSpPr>
      <xdr:spPr>
        <a:xfrm>
          <a:off x="4219575" y="1334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5D5BA7C4-68A3-463F-9E80-FE718C684856}"/>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C6706BB3-8D2C-4E7A-80A3-8188324364E2}"/>
            </a:ext>
          </a:extLst>
        </xdr:cNvPr>
        <xdr:cNvSpPr/>
      </xdr:nvSpPr>
      <xdr:spPr>
        <a:xfrm>
          <a:off x="33813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D034864E-C3FE-4E4A-AACB-C8C5A2A0D450}"/>
            </a:ext>
          </a:extLst>
        </xdr:cNvPr>
        <xdr:cNvSpPr/>
      </xdr:nvSpPr>
      <xdr:spPr>
        <a:xfrm>
          <a:off x="2571750" y="13287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9DD0C078-4F9B-4E39-B4BE-86F596D0FE6A}"/>
            </a:ext>
          </a:extLst>
        </xdr:cNvPr>
        <xdr:cNvSpPr/>
      </xdr:nvSpPr>
      <xdr:spPr>
        <a:xfrm>
          <a:off x="1781175" y="13288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3FA028D6-039F-4086-8F56-93B201C9B9D3}"/>
            </a:ext>
          </a:extLst>
        </xdr:cNvPr>
        <xdr:cNvSpPr/>
      </xdr:nvSpPr>
      <xdr:spPr>
        <a:xfrm>
          <a:off x="9810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B0CE9E-7002-41FA-8A03-1CA62025D1A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27AB6ED-CEAB-4B2F-8418-BEAD96F5EC6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5CD7CD-CF14-43E9-9287-3D030DF747E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3518E95-B713-4034-9ED6-DC8724B24E1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0CDC464-88B9-4D33-9598-B8430FF1EB5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6" name="楕円 305">
          <a:extLst>
            <a:ext uri="{FF2B5EF4-FFF2-40B4-BE49-F238E27FC236}">
              <a16:creationId xmlns:a16="http://schemas.microsoft.com/office/drawing/2014/main" id="{3F2C9C8D-4F38-4293-8447-FD829AE92A84}"/>
            </a:ext>
          </a:extLst>
        </xdr:cNvPr>
        <xdr:cNvSpPr/>
      </xdr:nvSpPr>
      <xdr:spPr>
        <a:xfrm>
          <a:off x="4124325"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7" name="【公営住宅】&#10;有形固定資産減価償却率該当値テキスト">
          <a:extLst>
            <a:ext uri="{FF2B5EF4-FFF2-40B4-BE49-F238E27FC236}">
              <a16:creationId xmlns:a16="http://schemas.microsoft.com/office/drawing/2014/main" id="{8E3A09D1-93CC-465E-9115-756ABAF0CD9A}"/>
            </a:ext>
          </a:extLst>
        </xdr:cNvPr>
        <xdr:cNvSpPr txBox="1"/>
      </xdr:nvSpPr>
      <xdr:spPr>
        <a:xfrm>
          <a:off x="4219575"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8" name="楕円 307">
          <a:extLst>
            <a:ext uri="{FF2B5EF4-FFF2-40B4-BE49-F238E27FC236}">
              <a16:creationId xmlns:a16="http://schemas.microsoft.com/office/drawing/2014/main" id="{4107BAE4-ECDB-4BD0-908D-DF8D1D4D047A}"/>
            </a:ext>
          </a:extLst>
        </xdr:cNvPr>
        <xdr:cNvSpPr/>
      </xdr:nvSpPr>
      <xdr:spPr>
        <a:xfrm>
          <a:off x="33813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9" name="直線コネクタ 308">
          <a:extLst>
            <a:ext uri="{FF2B5EF4-FFF2-40B4-BE49-F238E27FC236}">
              <a16:creationId xmlns:a16="http://schemas.microsoft.com/office/drawing/2014/main" id="{0A5FEB3A-BE85-48E8-87FA-E53FF831E1F5}"/>
            </a:ext>
          </a:extLst>
        </xdr:cNvPr>
        <xdr:cNvCxnSpPr/>
      </xdr:nvCxnSpPr>
      <xdr:spPr>
        <a:xfrm>
          <a:off x="3429000" y="140493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10" name="楕円 309">
          <a:extLst>
            <a:ext uri="{FF2B5EF4-FFF2-40B4-BE49-F238E27FC236}">
              <a16:creationId xmlns:a16="http://schemas.microsoft.com/office/drawing/2014/main" id="{946A60E4-ABD9-43B9-A761-22A69A770259}"/>
            </a:ext>
          </a:extLst>
        </xdr:cNvPr>
        <xdr:cNvSpPr/>
      </xdr:nvSpPr>
      <xdr:spPr>
        <a:xfrm>
          <a:off x="2571750" y="14001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1" name="直線コネクタ 310">
          <a:extLst>
            <a:ext uri="{FF2B5EF4-FFF2-40B4-BE49-F238E27FC236}">
              <a16:creationId xmlns:a16="http://schemas.microsoft.com/office/drawing/2014/main" id="{FF65792A-C6D0-4675-B073-0BA23BAC6A26}"/>
            </a:ext>
          </a:extLst>
        </xdr:cNvPr>
        <xdr:cNvCxnSpPr/>
      </xdr:nvCxnSpPr>
      <xdr:spPr>
        <a:xfrm>
          <a:off x="2619375" y="140493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2" name="楕円 311">
          <a:extLst>
            <a:ext uri="{FF2B5EF4-FFF2-40B4-BE49-F238E27FC236}">
              <a16:creationId xmlns:a16="http://schemas.microsoft.com/office/drawing/2014/main" id="{4ED939A8-35E9-40B2-9EC5-33C5486EE5FD}"/>
            </a:ext>
          </a:extLst>
        </xdr:cNvPr>
        <xdr:cNvSpPr/>
      </xdr:nvSpPr>
      <xdr:spPr>
        <a:xfrm>
          <a:off x="1781175" y="14001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3" name="直線コネクタ 312">
          <a:extLst>
            <a:ext uri="{FF2B5EF4-FFF2-40B4-BE49-F238E27FC236}">
              <a16:creationId xmlns:a16="http://schemas.microsoft.com/office/drawing/2014/main" id="{554E08B0-629C-42A4-B031-8CC84A414178}"/>
            </a:ext>
          </a:extLst>
        </xdr:cNvPr>
        <xdr:cNvCxnSpPr/>
      </xdr:nvCxnSpPr>
      <xdr:spPr>
        <a:xfrm>
          <a:off x="1828800" y="140493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4" name="楕円 313">
          <a:extLst>
            <a:ext uri="{FF2B5EF4-FFF2-40B4-BE49-F238E27FC236}">
              <a16:creationId xmlns:a16="http://schemas.microsoft.com/office/drawing/2014/main" id="{3FF96571-BB27-4589-9F32-8AA696004218}"/>
            </a:ext>
          </a:extLst>
        </xdr:cNvPr>
        <xdr:cNvSpPr/>
      </xdr:nvSpPr>
      <xdr:spPr>
        <a:xfrm>
          <a:off x="981075" y="14001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5" name="直線コネクタ 314">
          <a:extLst>
            <a:ext uri="{FF2B5EF4-FFF2-40B4-BE49-F238E27FC236}">
              <a16:creationId xmlns:a16="http://schemas.microsoft.com/office/drawing/2014/main" id="{A5A1CDF0-1912-4047-A26F-62EC47CCBE50}"/>
            </a:ext>
          </a:extLst>
        </xdr:cNvPr>
        <xdr:cNvCxnSpPr/>
      </xdr:nvCxnSpPr>
      <xdr:spPr>
        <a:xfrm>
          <a:off x="1028700" y="140493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812CD9BC-6078-4C9E-BFA0-FA74FC06E33C}"/>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651EF8C1-EC55-46B2-B8BD-546669C08C15}"/>
            </a:ext>
          </a:extLst>
        </xdr:cNvPr>
        <xdr:cNvSpPr txBox="1"/>
      </xdr:nvSpPr>
      <xdr:spPr>
        <a:xfrm>
          <a:off x="24390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66A1DDA7-42C8-4539-8215-BF4FDB081128}"/>
            </a:ext>
          </a:extLst>
        </xdr:cNvPr>
        <xdr:cNvSpPr txBox="1"/>
      </xdr:nvSpPr>
      <xdr:spPr>
        <a:xfrm>
          <a:off x="1648469"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687002E8-52EB-40BA-9075-2EBFED2E8068}"/>
            </a:ext>
          </a:extLst>
        </xdr:cNvPr>
        <xdr:cNvSpPr txBox="1"/>
      </xdr:nvSpPr>
      <xdr:spPr>
        <a:xfrm>
          <a:off x="848369"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20" name="n_1mainValue【公営住宅】&#10;有形固定資産減価償却率">
          <a:extLst>
            <a:ext uri="{FF2B5EF4-FFF2-40B4-BE49-F238E27FC236}">
              <a16:creationId xmlns:a16="http://schemas.microsoft.com/office/drawing/2014/main" id="{09DFF743-7D11-4EA4-B522-57787A5D189B}"/>
            </a:ext>
          </a:extLst>
        </xdr:cNvPr>
        <xdr:cNvSpPr txBox="1"/>
      </xdr:nvSpPr>
      <xdr:spPr>
        <a:xfrm>
          <a:off x="32100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1" name="n_2mainValue【公営住宅】&#10;有形固定資産減価償却率">
          <a:extLst>
            <a:ext uri="{FF2B5EF4-FFF2-40B4-BE49-F238E27FC236}">
              <a16:creationId xmlns:a16="http://schemas.microsoft.com/office/drawing/2014/main" id="{538B0F61-36FB-4DB9-B7FA-BFA7CDD25298}"/>
            </a:ext>
          </a:extLst>
        </xdr:cNvPr>
        <xdr:cNvSpPr txBox="1"/>
      </xdr:nvSpPr>
      <xdr:spPr>
        <a:xfrm>
          <a:off x="24099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2" name="n_3mainValue【公営住宅】&#10;有形固定資産減価償却率">
          <a:extLst>
            <a:ext uri="{FF2B5EF4-FFF2-40B4-BE49-F238E27FC236}">
              <a16:creationId xmlns:a16="http://schemas.microsoft.com/office/drawing/2014/main" id="{1EAF4CA6-3588-47BB-955A-975A6F05CF75}"/>
            </a:ext>
          </a:extLst>
        </xdr:cNvPr>
        <xdr:cNvSpPr txBox="1"/>
      </xdr:nvSpPr>
      <xdr:spPr>
        <a:xfrm>
          <a:off x="1609802"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3" name="n_4mainValue【公営住宅】&#10;有形固定資産減価償却率">
          <a:extLst>
            <a:ext uri="{FF2B5EF4-FFF2-40B4-BE49-F238E27FC236}">
              <a16:creationId xmlns:a16="http://schemas.microsoft.com/office/drawing/2014/main" id="{7D32CBF4-B6E1-4107-9C70-29E9E28A6E1B}"/>
            </a:ext>
          </a:extLst>
        </xdr:cNvPr>
        <xdr:cNvSpPr txBox="1"/>
      </xdr:nvSpPr>
      <xdr:spPr>
        <a:xfrm>
          <a:off x="819227"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12C839D-0970-4F1F-93C4-69E8BBFC497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E514BE3-94C1-4AFA-8CD3-0D7F4292C35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F48B126C-72BD-426C-BC4E-4D22E40C62B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FE6674D-6D1D-4050-B48A-C8E080C18D2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EFDCA5D-D5B6-4A8E-997D-0838BEDEA1D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D12CE24-6FBF-442C-B46A-3694A5ED6E6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F8992F-A625-411D-9BB2-E7787A55E39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503E927-9BD6-4F49-B878-21743A61399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BF77526-D513-4321-A1E3-83EC840C8F9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5FCB36D-9700-41CD-B6C2-C14EB097633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D0120AF0-0468-434D-97AE-6BAEBCAC3F50}"/>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27E952DA-EFDD-453A-964E-96B1A85B7FD4}"/>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F689A93A-392D-41C4-939F-31A92E585155}"/>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C8D43C2-3581-481D-B310-7ED75C7B4227}"/>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865A01DF-1045-4341-9BBE-A6955878610C}"/>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3132CC60-342C-482C-A231-E5E3EB0C44CB}"/>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1B2B0C8-EA91-451D-ABC2-12E9B611B61B}"/>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BD0924AC-35D3-4F9C-B07A-72936EE65105}"/>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87A7792D-2C62-409E-BF07-F563574FF2B1}"/>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C2DA28D-B7C3-4B08-A664-897169420EBA}"/>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6232FDE-490F-410E-B997-F6847BCA29AF}"/>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FC943761-AA29-4F90-AFBC-D60F5A146C35}"/>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BAB7417-463A-4951-AC67-145AE7419E9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385BD56-ABA6-4CB9-9BFD-E650728DCB6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C12980F8-1E66-40DF-B4C6-DD237F52F69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AB37557-494E-47C6-A106-B4C99411F2C4}"/>
            </a:ext>
          </a:extLst>
        </xdr:cNvPr>
        <xdr:cNvCxnSpPr/>
      </xdr:nvCxnSpPr>
      <xdr:spPr>
        <a:xfrm flipV="1">
          <a:off x="9429115" y="12678755"/>
          <a:ext cx="0"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CA30020B-1277-4CC3-B1F0-82F55A05760E}"/>
            </a:ext>
          </a:extLst>
        </xdr:cNvPr>
        <xdr:cNvSpPr txBox="1"/>
      </xdr:nvSpPr>
      <xdr:spPr>
        <a:xfrm>
          <a:off x="9467850" y="140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3688D6FE-EE16-4731-84D0-D88EC0F8490D}"/>
            </a:ext>
          </a:extLst>
        </xdr:cNvPr>
        <xdr:cNvCxnSpPr/>
      </xdr:nvCxnSpPr>
      <xdr:spPr>
        <a:xfrm>
          <a:off x="9363075" y="1408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FA6ECCAE-7F99-4914-8126-7059E4AC70CF}"/>
            </a:ext>
          </a:extLst>
        </xdr:cNvPr>
        <xdr:cNvSpPr txBox="1"/>
      </xdr:nvSpPr>
      <xdr:spPr>
        <a:xfrm>
          <a:off x="9467850" y="124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AAF1C498-9431-4FB1-831B-AEA437BF5076}"/>
            </a:ext>
          </a:extLst>
        </xdr:cNvPr>
        <xdr:cNvCxnSpPr/>
      </xdr:nvCxnSpPr>
      <xdr:spPr>
        <a:xfrm>
          <a:off x="9363075" y="12678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44F35267-EF45-4825-91CB-93487397D55B}"/>
            </a:ext>
          </a:extLst>
        </xdr:cNvPr>
        <xdr:cNvSpPr txBox="1"/>
      </xdr:nvSpPr>
      <xdr:spPr>
        <a:xfrm>
          <a:off x="9467850" y="1370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A3A89520-CD01-4139-843D-79E56F6DF9A1}"/>
            </a:ext>
          </a:extLst>
        </xdr:cNvPr>
        <xdr:cNvSpPr/>
      </xdr:nvSpPr>
      <xdr:spPr>
        <a:xfrm>
          <a:off x="9401175" y="138476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F552958E-2A0A-4810-BD2A-315055410AFF}"/>
            </a:ext>
          </a:extLst>
        </xdr:cNvPr>
        <xdr:cNvSpPr/>
      </xdr:nvSpPr>
      <xdr:spPr>
        <a:xfrm>
          <a:off x="86391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DF940CCA-7EF1-4F3A-B99B-C718DFE9B5D9}"/>
            </a:ext>
          </a:extLst>
        </xdr:cNvPr>
        <xdr:cNvSpPr/>
      </xdr:nvSpPr>
      <xdr:spPr>
        <a:xfrm>
          <a:off x="7839075" y="138420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2D6148C2-D3BD-4421-AF43-3CDD5BCBA640}"/>
            </a:ext>
          </a:extLst>
        </xdr:cNvPr>
        <xdr:cNvSpPr/>
      </xdr:nvSpPr>
      <xdr:spPr>
        <a:xfrm>
          <a:off x="7029450" y="1383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69DC6EB9-D2B1-4A7C-AD5E-D3E275B23FDA}"/>
            </a:ext>
          </a:extLst>
        </xdr:cNvPr>
        <xdr:cNvSpPr/>
      </xdr:nvSpPr>
      <xdr:spPr>
        <a:xfrm>
          <a:off x="6238875" y="13808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D06C059-6D8E-422C-B62E-026438D2C2F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42D140-B71E-4567-86DF-0185CB3551A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74AF428-375C-46BD-A022-3930A5D38EA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76FC76D-4B37-4185-89A9-4B4AD5B1D7E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81CC7C5-B1F9-49C1-A2AC-D1F718FAB32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61105</xdr:rowOff>
    </xdr:from>
    <xdr:to>
      <xdr:col>55</xdr:col>
      <xdr:colOff>50800</xdr:colOff>
      <xdr:row>86</xdr:row>
      <xdr:rowOff>162705</xdr:rowOff>
    </xdr:to>
    <xdr:sp macro="" textlink="">
      <xdr:nvSpPr>
        <xdr:cNvPr id="365" name="楕円 364">
          <a:extLst>
            <a:ext uri="{FF2B5EF4-FFF2-40B4-BE49-F238E27FC236}">
              <a16:creationId xmlns:a16="http://schemas.microsoft.com/office/drawing/2014/main" id="{854B78FE-D3B0-4370-8EEF-DD2F7F34EC14}"/>
            </a:ext>
          </a:extLst>
        </xdr:cNvPr>
        <xdr:cNvSpPr/>
      </xdr:nvSpPr>
      <xdr:spPr>
        <a:xfrm>
          <a:off x="9401175" y="139993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147482</xdr:rowOff>
    </xdr:from>
    <xdr:ext cx="469744" cy="259045"/>
    <xdr:sp macro="" textlink="">
      <xdr:nvSpPr>
        <xdr:cNvPr id="366" name="【公営住宅】&#10;一人当たり面積該当値テキスト">
          <a:extLst>
            <a:ext uri="{FF2B5EF4-FFF2-40B4-BE49-F238E27FC236}">
              <a16:creationId xmlns:a16="http://schemas.microsoft.com/office/drawing/2014/main" id="{86E5CD7E-41FA-4EAF-AA81-70D78986DAF1}"/>
            </a:ext>
          </a:extLst>
        </xdr:cNvPr>
        <xdr:cNvSpPr txBox="1"/>
      </xdr:nvSpPr>
      <xdr:spPr>
        <a:xfrm>
          <a:off x="9467850" y="139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52614</xdr:rowOff>
    </xdr:from>
    <xdr:to>
      <xdr:col>50</xdr:col>
      <xdr:colOff>165100</xdr:colOff>
      <xdr:row>86</xdr:row>
      <xdr:rowOff>154214</xdr:rowOff>
    </xdr:to>
    <xdr:sp macro="" textlink="">
      <xdr:nvSpPr>
        <xdr:cNvPr id="367" name="楕円 366">
          <a:extLst>
            <a:ext uri="{FF2B5EF4-FFF2-40B4-BE49-F238E27FC236}">
              <a16:creationId xmlns:a16="http://schemas.microsoft.com/office/drawing/2014/main" id="{1902C179-FEDE-45DD-AB5A-0FFB487E14F5}"/>
            </a:ext>
          </a:extLst>
        </xdr:cNvPr>
        <xdr:cNvSpPr/>
      </xdr:nvSpPr>
      <xdr:spPr>
        <a:xfrm>
          <a:off x="8639175" y="139845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103414</xdr:rowOff>
    </xdr:from>
    <xdr:to>
      <xdr:col>55</xdr:col>
      <xdr:colOff>0</xdr:colOff>
      <xdr:row>86</xdr:row>
      <xdr:rowOff>111905</xdr:rowOff>
    </xdr:to>
    <xdr:cxnSp macro="">
      <xdr:nvCxnSpPr>
        <xdr:cNvPr id="368" name="直線コネクタ 367">
          <a:extLst>
            <a:ext uri="{FF2B5EF4-FFF2-40B4-BE49-F238E27FC236}">
              <a16:creationId xmlns:a16="http://schemas.microsoft.com/office/drawing/2014/main" id="{B563D0C9-151B-4447-ACED-6E1E644DB456}"/>
            </a:ext>
          </a:extLst>
        </xdr:cNvPr>
        <xdr:cNvCxnSpPr/>
      </xdr:nvCxnSpPr>
      <xdr:spPr>
        <a:xfrm>
          <a:off x="8686800" y="14041664"/>
          <a:ext cx="74295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53268</xdr:rowOff>
    </xdr:from>
    <xdr:to>
      <xdr:col>46</xdr:col>
      <xdr:colOff>38100</xdr:colOff>
      <xdr:row>86</xdr:row>
      <xdr:rowOff>154868</xdr:rowOff>
    </xdr:to>
    <xdr:sp macro="" textlink="">
      <xdr:nvSpPr>
        <xdr:cNvPr id="369" name="楕円 368">
          <a:extLst>
            <a:ext uri="{FF2B5EF4-FFF2-40B4-BE49-F238E27FC236}">
              <a16:creationId xmlns:a16="http://schemas.microsoft.com/office/drawing/2014/main" id="{5CE4E426-FC50-400D-B4AE-256D6D04BF47}"/>
            </a:ext>
          </a:extLst>
        </xdr:cNvPr>
        <xdr:cNvSpPr/>
      </xdr:nvSpPr>
      <xdr:spPr>
        <a:xfrm>
          <a:off x="7839075" y="139851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103414</xdr:rowOff>
    </xdr:from>
    <xdr:to>
      <xdr:col>50</xdr:col>
      <xdr:colOff>114300</xdr:colOff>
      <xdr:row>86</xdr:row>
      <xdr:rowOff>104068</xdr:rowOff>
    </xdr:to>
    <xdr:cxnSp macro="">
      <xdr:nvCxnSpPr>
        <xdr:cNvPr id="370" name="直線コネクタ 369">
          <a:extLst>
            <a:ext uri="{FF2B5EF4-FFF2-40B4-BE49-F238E27FC236}">
              <a16:creationId xmlns:a16="http://schemas.microsoft.com/office/drawing/2014/main" id="{579D4072-6920-40E6-8621-F86537B8D5BA}"/>
            </a:ext>
          </a:extLst>
        </xdr:cNvPr>
        <xdr:cNvCxnSpPr/>
      </xdr:nvCxnSpPr>
      <xdr:spPr>
        <a:xfrm flipV="1">
          <a:off x="7886700" y="14041664"/>
          <a:ext cx="8001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54248</xdr:rowOff>
    </xdr:from>
    <xdr:to>
      <xdr:col>41</xdr:col>
      <xdr:colOff>101600</xdr:colOff>
      <xdr:row>86</xdr:row>
      <xdr:rowOff>155848</xdr:rowOff>
    </xdr:to>
    <xdr:sp macro="" textlink="">
      <xdr:nvSpPr>
        <xdr:cNvPr id="371" name="楕円 370">
          <a:extLst>
            <a:ext uri="{FF2B5EF4-FFF2-40B4-BE49-F238E27FC236}">
              <a16:creationId xmlns:a16="http://schemas.microsoft.com/office/drawing/2014/main" id="{1FE401B9-F5C9-46CD-A00F-FF6BDC63C348}"/>
            </a:ext>
          </a:extLst>
        </xdr:cNvPr>
        <xdr:cNvSpPr/>
      </xdr:nvSpPr>
      <xdr:spPr>
        <a:xfrm>
          <a:off x="7029450" y="139893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104068</xdr:rowOff>
    </xdr:from>
    <xdr:to>
      <xdr:col>45</xdr:col>
      <xdr:colOff>177800</xdr:colOff>
      <xdr:row>86</xdr:row>
      <xdr:rowOff>105048</xdr:rowOff>
    </xdr:to>
    <xdr:cxnSp macro="">
      <xdr:nvCxnSpPr>
        <xdr:cNvPr id="372" name="直線コネクタ 371">
          <a:extLst>
            <a:ext uri="{FF2B5EF4-FFF2-40B4-BE49-F238E27FC236}">
              <a16:creationId xmlns:a16="http://schemas.microsoft.com/office/drawing/2014/main" id="{0DD7348A-3292-4C59-84ED-45E49BCFD170}"/>
            </a:ext>
          </a:extLst>
        </xdr:cNvPr>
        <xdr:cNvCxnSpPr/>
      </xdr:nvCxnSpPr>
      <xdr:spPr>
        <a:xfrm flipV="1">
          <a:off x="7077075" y="1404231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53594</xdr:rowOff>
    </xdr:from>
    <xdr:to>
      <xdr:col>36</xdr:col>
      <xdr:colOff>165100</xdr:colOff>
      <xdr:row>86</xdr:row>
      <xdr:rowOff>155194</xdr:rowOff>
    </xdr:to>
    <xdr:sp macro="" textlink="">
      <xdr:nvSpPr>
        <xdr:cNvPr id="373" name="楕円 372">
          <a:extLst>
            <a:ext uri="{FF2B5EF4-FFF2-40B4-BE49-F238E27FC236}">
              <a16:creationId xmlns:a16="http://schemas.microsoft.com/office/drawing/2014/main" id="{50D25255-136C-49E2-B7DA-D883A56A5EFC}"/>
            </a:ext>
          </a:extLst>
        </xdr:cNvPr>
        <xdr:cNvSpPr/>
      </xdr:nvSpPr>
      <xdr:spPr>
        <a:xfrm>
          <a:off x="6238875" y="139854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104394</xdr:rowOff>
    </xdr:from>
    <xdr:to>
      <xdr:col>41</xdr:col>
      <xdr:colOff>50800</xdr:colOff>
      <xdr:row>86</xdr:row>
      <xdr:rowOff>105048</xdr:rowOff>
    </xdr:to>
    <xdr:cxnSp macro="">
      <xdr:nvCxnSpPr>
        <xdr:cNvPr id="374" name="直線コネクタ 373">
          <a:extLst>
            <a:ext uri="{FF2B5EF4-FFF2-40B4-BE49-F238E27FC236}">
              <a16:creationId xmlns:a16="http://schemas.microsoft.com/office/drawing/2014/main" id="{44CB5F07-E284-4B5F-834C-6DA46EFFF664}"/>
            </a:ext>
          </a:extLst>
        </xdr:cNvPr>
        <xdr:cNvCxnSpPr/>
      </xdr:nvCxnSpPr>
      <xdr:spPr>
        <a:xfrm>
          <a:off x="6286500" y="1404264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D4D508A4-843E-4DE3-B5B6-735AE167A08F}"/>
            </a:ext>
          </a:extLst>
        </xdr:cNvPr>
        <xdr:cNvSpPr txBox="1"/>
      </xdr:nvSpPr>
      <xdr:spPr>
        <a:xfrm>
          <a:off x="8458277"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4F46564F-EB69-4D38-BC0A-5B0DDFE1EB80}"/>
            </a:ext>
          </a:extLst>
        </xdr:cNvPr>
        <xdr:cNvSpPr txBox="1"/>
      </xdr:nvSpPr>
      <xdr:spPr>
        <a:xfrm>
          <a:off x="7677227"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F3A978E0-2113-4AD2-AD1B-99FD64FBC0E0}"/>
            </a:ext>
          </a:extLst>
        </xdr:cNvPr>
        <xdr:cNvSpPr txBox="1"/>
      </xdr:nvSpPr>
      <xdr:spPr>
        <a:xfrm>
          <a:off x="6867602" y="136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4815E5A8-B41C-419A-9382-7297C1E4C07D}"/>
            </a:ext>
          </a:extLst>
        </xdr:cNvPr>
        <xdr:cNvSpPr txBox="1"/>
      </xdr:nvSpPr>
      <xdr:spPr>
        <a:xfrm>
          <a:off x="6067502"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145341</xdr:rowOff>
    </xdr:from>
    <xdr:ext cx="469744" cy="259045"/>
    <xdr:sp macro="" textlink="">
      <xdr:nvSpPr>
        <xdr:cNvPr id="379" name="n_1mainValue【公営住宅】&#10;一人当たり面積">
          <a:extLst>
            <a:ext uri="{FF2B5EF4-FFF2-40B4-BE49-F238E27FC236}">
              <a16:creationId xmlns:a16="http://schemas.microsoft.com/office/drawing/2014/main" id="{D456C659-D7B3-42BA-A5EE-44C862F972F3}"/>
            </a:ext>
          </a:extLst>
        </xdr:cNvPr>
        <xdr:cNvSpPr txBox="1"/>
      </xdr:nvSpPr>
      <xdr:spPr>
        <a:xfrm>
          <a:off x="845827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145995</xdr:rowOff>
    </xdr:from>
    <xdr:ext cx="469744" cy="259045"/>
    <xdr:sp macro="" textlink="">
      <xdr:nvSpPr>
        <xdr:cNvPr id="380" name="n_2mainValue【公営住宅】&#10;一人当たり面積">
          <a:extLst>
            <a:ext uri="{FF2B5EF4-FFF2-40B4-BE49-F238E27FC236}">
              <a16:creationId xmlns:a16="http://schemas.microsoft.com/office/drawing/2014/main" id="{FF0A84A5-0EBF-470B-AEAF-CF586E2D1D1E}"/>
            </a:ext>
          </a:extLst>
        </xdr:cNvPr>
        <xdr:cNvSpPr txBox="1"/>
      </xdr:nvSpPr>
      <xdr:spPr>
        <a:xfrm>
          <a:off x="7677227" y="140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146975</xdr:rowOff>
    </xdr:from>
    <xdr:ext cx="469744" cy="259045"/>
    <xdr:sp macro="" textlink="">
      <xdr:nvSpPr>
        <xdr:cNvPr id="381" name="n_3mainValue【公営住宅】&#10;一人当たり面積">
          <a:extLst>
            <a:ext uri="{FF2B5EF4-FFF2-40B4-BE49-F238E27FC236}">
              <a16:creationId xmlns:a16="http://schemas.microsoft.com/office/drawing/2014/main" id="{B14E70F7-AB5D-4661-A4B3-F6954A6B951C}"/>
            </a:ext>
          </a:extLst>
        </xdr:cNvPr>
        <xdr:cNvSpPr txBox="1"/>
      </xdr:nvSpPr>
      <xdr:spPr>
        <a:xfrm>
          <a:off x="6867602" y="1407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146321</xdr:rowOff>
    </xdr:from>
    <xdr:ext cx="469744" cy="259045"/>
    <xdr:sp macro="" textlink="">
      <xdr:nvSpPr>
        <xdr:cNvPr id="382" name="n_4mainValue【公営住宅】&#10;一人当たり面積">
          <a:extLst>
            <a:ext uri="{FF2B5EF4-FFF2-40B4-BE49-F238E27FC236}">
              <a16:creationId xmlns:a16="http://schemas.microsoft.com/office/drawing/2014/main" id="{50858B28-9628-4B4F-8A4D-688743484571}"/>
            </a:ext>
          </a:extLst>
        </xdr:cNvPr>
        <xdr:cNvSpPr txBox="1"/>
      </xdr:nvSpPr>
      <xdr:spPr>
        <a:xfrm>
          <a:off x="6067502"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E1C6675-75D8-4DCD-AEA4-7F3C650D89C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6142A67-4C13-4D1F-9361-C413D3030D0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A0181731-807E-431E-B16F-EAC1A1C007B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F5B473B-AA5F-4CCE-95E4-DF8E266A2E6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8AF60152-DA65-4E76-9E09-EED722350C1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C22F935-4008-4FC5-A54A-DCA2389AEFE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58FDB6D-88C9-4E1B-B930-5F2CCD49131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3593981-EB9E-4893-8AAA-3408637D646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AB09813-B857-4411-841C-4B1D5394E27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C9695E38-ACAE-43EA-865E-FE1A7128A5A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CBE74B7-361C-47BE-8FB8-3DB4F098C3C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C73D7E7-9AD3-4837-B434-486C847BB46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D62837C-EA05-4632-85FA-6E378CD2DBB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4D7E9DC-B660-4E5B-A988-AD621BB70E6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4FEAE947-A7B0-4F89-B4F1-25CA8C8B7BA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8A5793D-84D4-445C-8C21-A0BDC6771D6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9A96197-BF07-4C33-8611-B2B1199EE0B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C462E9BB-A6E9-43D5-B624-58CFC9523E9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00F15EC-1321-42ED-B9D0-468C903CCB0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F7D3EBE-2419-46DC-ACD5-60163BB9AC4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80B879E-E740-4D20-9CA2-0921FFD9D754}"/>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E4804CA-4EB2-41E9-9B7C-66D23F83169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08F395C-8F2D-4C6B-8608-4E33F337D2C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CF5E2618-F728-4D2A-BA07-994525ABB22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748D140-9802-4C74-8BEB-38559AF99F6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BCB143D3-BE85-4A20-B8A7-950C736ED81B}"/>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F75B69D-3B89-4122-9B50-1A58F362FC7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71835B7D-E34F-4FCF-91E9-59B489B3E14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6AAC637B-447E-4C54-B2BE-00984F9BBE7A}"/>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8FCC5F80-B66E-4835-8D1F-9DC70FF4028C}"/>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233D81DC-E4A3-43B3-9408-CBC9907915F5}"/>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A2826DFC-B980-4F28-A1EB-C161DA3C70F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AA55E3C3-4CB7-40F8-BF4A-483983EAD308}"/>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E5A97B45-A461-47F3-AD45-7BEB2C609684}"/>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6F4DF82A-24BB-4F04-BFFB-60853FD775C2}"/>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7BF1CE0D-CC8C-4BA9-AB4F-D8DFCBD75BA4}"/>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FE5D41CB-3641-4B07-BBE3-3BAE39EDBAF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68F82BD5-E303-4962-B4E1-9F5A5402EC00}"/>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4B9A7AC2-61D8-4B6C-B7A3-1ED1935FDB3A}"/>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A6C1E54A-76D7-4146-8626-623B456AC15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FFA48A4F-9108-4611-8F8D-A20174CF03A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1393C2F4-9D58-478B-99E0-187091B09F5A}"/>
            </a:ext>
          </a:extLst>
        </xdr:cNvPr>
        <xdr:cNvCxnSpPr/>
      </xdr:nvCxnSpPr>
      <xdr:spPr>
        <a:xfrm flipV="1">
          <a:off x="14696439" y="551588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8B250B5C-30B9-4E8C-B30E-AEB9C1796A89}"/>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509A6565-07AD-4A80-AC4A-C5D649A3651A}"/>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F7CD206B-1A44-4982-8FC3-951106CC27C2}"/>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7B320DE-EE50-4682-ACE9-9335B746EB01}"/>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CE742635-1045-42D2-B3E6-94DB4148768E}"/>
            </a:ext>
          </a:extLst>
        </xdr:cNvPr>
        <xdr:cNvSpPr txBox="1"/>
      </xdr:nvSpPr>
      <xdr:spPr>
        <a:xfrm>
          <a:off x="14735175"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443FDD99-DD23-4D98-A00A-D3D54986D372}"/>
            </a:ext>
          </a:extLst>
        </xdr:cNvPr>
        <xdr:cNvSpPr/>
      </xdr:nvSpPr>
      <xdr:spPr>
        <a:xfrm>
          <a:off x="14649450" y="623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1556AE74-70FC-45AD-B1E2-5F46B6000CB8}"/>
            </a:ext>
          </a:extLst>
        </xdr:cNvPr>
        <xdr:cNvSpPr/>
      </xdr:nvSpPr>
      <xdr:spPr>
        <a:xfrm>
          <a:off x="138874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3020074F-3238-4447-84CA-3270D57AA8EA}"/>
            </a:ext>
          </a:extLst>
        </xdr:cNvPr>
        <xdr:cNvSpPr/>
      </xdr:nvSpPr>
      <xdr:spPr>
        <a:xfrm>
          <a:off x="13096875" y="6227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3F6FBF5B-A729-4EF4-94A5-2A315ADCBFDB}"/>
            </a:ext>
          </a:extLst>
        </xdr:cNvPr>
        <xdr:cNvSpPr/>
      </xdr:nvSpPr>
      <xdr:spPr>
        <a:xfrm>
          <a:off x="12296775" y="62679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73A2300C-0EFB-47DE-9E57-5F9DA8F3F8A3}"/>
            </a:ext>
          </a:extLst>
        </xdr:cNvPr>
        <xdr:cNvSpPr/>
      </xdr:nvSpPr>
      <xdr:spPr>
        <a:xfrm>
          <a:off x="114871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64F81D4-8E62-42A0-B01E-8A9B6C8BEBC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AA0EB05-A1AF-4FFE-84B5-769C2E9F2EE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D5A4E52-BD49-452D-80B3-3F3335733C0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0B6F9D1-EF0F-4766-93DE-C4F0228B184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2196B434-13C5-4702-AFED-E89FBD41C28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15603</xdr:rowOff>
    </xdr:from>
    <xdr:to>
      <xdr:col>85</xdr:col>
      <xdr:colOff>177800</xdr:colOff>
      <xdr:row>41</xdr:row>
      <xdr:rowOff>117203</xdr:rowOff>
    </xdr:to>
    <xdr:sp macro="" textlink="">
      <xdr:nvSpPr>
        <xdr:cNvPr id="440" name="楕円 439">
          <a:extLst>
            <a:ext uri="{FF2B5EF4-FFF2-40B4-BE49-F238E27FC236}">
              <a16:creationId xmlns:a16="http://schemas.microsoft.com/office/drawing/2014/main" id="{4541CE17-86D0-4ADE-9F89-79CBC4846272}"/>
            </a:ext>
          </a:extLst>
        </xdr:cNvPr>
        <xdr:cNvSpPr/>
      </xdr:nvSpPr>
      <xdr:spPr>
        <a:xfrm>
          <a:off x="14649450" y="66608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165480</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57540172-9FA4-43F0-B839-FA94E4D3138E}"/>
            </a:ext>
          </a:extLst>
        </xdr:cNvPr>
        <xdr:cNvSpPr txBox="1"/>
      </xdr:nvSpPr>
      <xdr:spPr>
        <a:xfrm>
          <a:off x="14735175" y="664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77651</xdr:rowOff>
    </xdr:from>
    <xdr:to>
      <xdr:col>81</xdr:col>
      <xdr:colOff>101600</xdr:colOff>
      <xdr:row>42</xdr:row>
      <xdr:rowOff>7801</xdr:rowOff>
    </xdr:to>
    <xdr:sp macro="" textlink="">
      <xdr:nvSpPr>
        <xdr:cNvPr id="442" name="楕円 441">
          <a:extLst>
            <a:ext uri="{FF2B5EF4-FFF2-40B4-BE49-F238E27FC236}">
              <a16:creationId xmlns:a16="http://schemas.microsoft.com/office/drawing/2014/main" id="{F6AC3110-203B-45D7-AF7C-C00E0172DAE5}"/>
            </a:ext>
          </a:extLst>
        </xdr:cNvPr>
        <xdr:cNvSpPr/>
      </xdr:nvSpPr>
      <xdr:spPr>
        <a:xfrm>
          <a:off x="13887450" y="6726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66403</xdr:rowOff>
    </xdr:from>
    <xdr:to>
      <xdr:col>85</xdr:col>
      <xdr:colOff>127000</xdr:colOff>
      <xdr:row>41</xdr:row>
      <xdr:rowOff>128451</xdr:rowOff>
    </xdr:to>
    <xdr:cxnSp macro="">
      <xdr:nvCxnSpPr>
        <xdr:cNvPr id="443" name="直線コネクタ 442">
          <a:extLst>
            <a:ext uri="{FF2B5EF4-FFF2-40B4-BE49-F238E27FC236}">
              <a16:creationId xmlns:a16="http://schemas.microsoft.com/office/drawing/2014/main" id="{62B6CEDE-4694-44F4-AEF8-F7F433CEE0BD}"/>
            </a:ext>
          </a:extLst>
        </xdr:cNvPr>
        <xdr:cNvCxnSpPr/>
      </xdr:nvCxnSpPr>
      <xdr:spPr>
        <a:xfrm flipV="1">
          <a:off x="13935075" y="6718028"/>
          <a:ext cx="7620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51526</xdr:rowOff>
    </xdr:from>
    <xdr:to>
      <xdr:col>76</xdr:col>
      <xdr:colOff>165100</xdr:colOff>
      <xdr:row>41</xdr:row>
      <xdr:rowOff>153126</xdr:rowOff>
    </xdr:to>
    <xdr:sp macro="" textlink="">
      <xdr:nvSpPr>
        <xdr:cNvPr id="444" name="楕円 443">
          <a:extLst>
            <a:ext uri="{FF2B5EF4-FFF2-40B4-BE49-F238E27FC236}">
              <a16:creationId xmlns:a16="http://schemas.microsoft.com/office/drawing/2014/main" id="{3349734C-F797-46D6-A61A-C24C3241A7BC}"/>
            </a:ext>
          </a:extLst>
        </xdr:cNvPr>
        <xdr:cNvSpPr/>
      </xdr:nvSpPr>
      <xdr:spPr>
        <a:xfrm>
          <a:off x="13096875" y="66968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102326</xdr:rowOff>
    </xdr:from>
    <xdr:to>
      <xdr:col>81</xdr:col>
      <xdr:colOff>50800</xdr:colOff>
      <xdr:row>41</xdr:row>
      <xdr:rowOff>128451</xdr:rowOff>
    </xdr:to>
    <xdr:cxnSp macro="">
      <xdr:nvCxnSpPr>
        <xdr:cNvPr id="445" name="直線コネクタ 444">
          <a:extLst>
            <a:ext uri="{FF2B5EF4-FFF2-40B4-BE49-F238E27FC236}">
              <a16:creationId xmlns:a16="http://schemas.microsoft.com/office/drawing/2014/main" id="{D87CC02A-B1F0-437D-990F-5CC44769547D}"/>
            </a:ext>
          </a:extLst>
        </xdr:cNvPr>
        <xdr:cNvCxnSpPr/>
      </xdr:nvCxnSpPr>
      <xdr:spPr>
        <a:xfrm>
          <a:off x="13144500" y="6753951"/>
          <a:ext cx="7905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15603</xdr:rowOff>
    </xdr:from>
    <xdr:to>
      <xdr:col>72</xdr:col>
      <xdr:colOff>38100</xdr:colOff>
      <xdr:row>41</xdr:row>
      <xdr:rowOff>117203</xdr:rowOff>
    </xdr:to>
    <xdr:sp macro="" textlink="">
      <xdr:nvSpPr>
        <xdr:cNvPr id="446" name="楕円 445">
          <a:extLst>
            <a:ext uri="{FF2B5EF4-FFF2-40B4-BE49-F238E27FC236}">
              <a16:creationId xmlns:a16="http://schemas.microsoft.com/office/drawing/2014/main" id="{62B340AC-88F1-43D3-9D45-2BCE9EB56E0D}"/>
            </a:ext>
          </a:extLst>
        </xdr:cNvPr>
        <xdr:cNvSpPr/>
      </xdr:nvSpPr>
      <xdr:spPr>
        <a:xfrm>
          <a:off x="12296775" y="66608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66403</xdr:rowOff>
    </xdr:from>
    <xdr:to>
      <xdr:col>76</xdr:col>
      <xdr:colOff>114300</xdr:colOff>
      <xdr:row>41</xdr:row>
      <xdr:rowOff>102326</xdr:rowOff>
    </xdr:to>
    <xdr:cxnSp macro="">
      <xdr:nvCxnSpPr>
        <xdr:cNvPr id="447" name="直線コネクタ 446">
          <a:extLst>
            <a:ext uri="{FF2B5EF4-FFF2-40B4-BE49-F238E27FC236}">
              <a16:creationId xmlns:a16="http://schemas.microsoft.com/office/drawing/2014/main" id="{BD9AAD62-615E-4F31-B293-2ECC7709F096}"/>
            </a:ext>
          </a:extLst>
        </xdr:cNvPr>
        <xdr:cNvCxnSpPr/>
      </xdr:nvCxnSpPr>
      <xdr:spPr>
        <a:xfrm>
          <a:off x="12344400" y="6718028"/>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139700</xdr:rowOff>
    </xdr:from>
    <xdr:to>
      <xdr:col>67</xdr:col>
      <xdr:colOff>101600</xdr:colOff>
      <xdr:row>41</xdr:row>
      <xdr:rowOff>69850</xdr:rowOff>
    </xdr:to>
    <xdr:sp macro="" textlink="">
      <xdr:nvSpPr>
        <xdr:cNvPr id="448" name="楕円 447">
          <a:extLst>
            <a:ext uri="{FF2B5EF4-FFF2-40B4-BE49-F238E27FC236}">
              <a16:creationId xmlns:a16="http://schemas.microsoft.com/office/drawing/2014/main" id="{52DAF7D8-386D-4EC6-B289-671765570B55}"/>
            </a:ext>
          </a:extLst>
        </xdr:cNvPr>
        <xdr:cNvSpPr/>
      </xdr:nvSpPr>
      <xdr:spPr>
        <a:xfrm>
          <a:off x="11487150" y="6629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19050</xdr:rowOff>
    </xdr:from>
    <xdr:to>
      <xdr:col>71</xdr:col>
      <xdr:colOff>177800</xdr:colOff>
      <xdr:row>41</xdr:row>
      <xdr:rowOff>66403</xdr:rowOff>
    </xdr:to>
    <xdr:cxnSp macro="">
      <xdr:nvCxnSpPr>
        <xdr:cNvPr id="449" name="直線コネクタ 448">
          <a:extLst>
            <a:ext uri="{FF2B5EF4-FFF2-40B4-BE49-F238E27FC236}">
              <a16:creationId xmlns:a16="http://schemas.microsoft.com/office/drawing/2014/main" id="{25275125-CE94-4D9F-B78C-513F60DB052D}"/>
            </a:ext>
          </a:extLst>
        </xdr:cNvPr>
        <xdr:cNvCxnSpPr/>
      </xdr:nvCxnSpPr>
      <xdr:spPr>
        <a:xfrm>
          <a:off x="11534775" y="6667500"/>
          <a:ext cx="809625" cy="5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DE1FA2F-1555-49F8-BA45-8304CF5EAEDA}"/>
            </a:ext>
          </a:extLst>
        </xdr:cNvPr>
        <xdr:cNvSpPr txBox="1"/>
      </xdr:nvSpPr>
      <xdr:spPr>
        <a:xfrm>
          <a:off x="1374521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4A36140D-2D20-4054-A89C-25F0C12CB191}"/>
            </a:ext>
          </a:extLst>
        </xdr:cNvPr>
        <xdr:cNvSpPr txBox="1"/>
      </xdr:nvSpPr>
      <xdr:spPr>
        <a:xfrm>
          <a:off x="12964169" y="601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E41CB6D1-4243-4913-A65A-9E33ADA8DF9E}"/>
            </a:ext>
          </a:extLst>
        </xdr:cNvPr>
        <xdr:cNvSpPr txBox="1"/>
      </xdr:nvSpPr>
      <xdr:spPr>
        <a:xfrm>
          <a:off x="12164069" y="6046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62F33075-D3E5-4531-BFC8-9FA926033D6C}"/>
            </a:ext>
          </a:extLst>
        </xdr:cNvPr>
        <xdr:cNvSpPr txBox="1"/>
      </xdr:nvSpPr>
      <xdr:spPr>
        <a:xfrm>
          <a:off x="113544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170378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2F7D9F60-228D-4CF0-8F14-6C15AEE08BA1}"/>
            </a:ext>
          </a:extLst>
        </xdr:cNvPr>
        <xdr:cNvSpPr txBox="1"/>
      </xdr:nvSpPr>
      <xdr:spPr>
        <a:xfrm>
          <a:off x="13745219" y="680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144253</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3C629D07-441F-4D2F-BA38-C5F87E5ACBFB}"/>
            </a:ext>
          </a:extLst>
        </xdr:cNvPr>
        <xdr:cNvSpPr txBox="1"/>
      </xdr:nvSpPr>
      <xdr:spPr>
        <a:xfrm>
          <a:off x="12964169" y="678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108330</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2061389E-C789-4963-8BAD-B357E599BE9A}"/>
            </a:ext>
          </a:extLst>
        </xdr:cNvPr>
        <xdr:cNvSpPr txBox="1"/>
      </xdr:nvSpPr>
      <xdr:spPr>
        <a:xfrm>
          <a:off x="12164069" y="675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60977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5A8B84A5-2DCA-4290-97ED-F4D0F75044E3}"/>
            </a:ext>
          </a:extLst>
        </xdr:cNvPr>
        <xdr:cNvSpPr txBox="1"/>
      </xdr:nvSpPr>
      <xdr:spPr>
        <a:xfrm>
          <a:off x="11354444" y="671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D2B644AC-906F-4297-BA19-E8AA05535E3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BFB6E2C3-0BC5-49AD-9358-6B09C13C332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DEAD84B2-6FAA-4895-BAA3-E99083462F8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F2FA00E-24DA-4C84-AE87-C888C5C0000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654B301D-06B3-424F-BB29-C511E972742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E2F25A48-8906-4184-B317-07EE9532D32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AE718886-64C6-4C48-B7E4-797E16653C0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9467A4E7-C5E9-4508-A1AF-A223DE92B29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6CFF4350-0402-4BBD-8D5A-757F0C748A2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9BB84592-FB6A-4454-B2A8-4635546A0A8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8A5BAA60-2B60-4916-871C-08562EC5D91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4B35D602-E623-488D-88C3-3751B2562844}"/>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25B1E885-2F88-43B1-AB85-766F696B77B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6CCB4963-4153-43D7-8F90-2CB677AD56B1}"/>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47D22A0E-E8B7-4400-B0C6-8CADACB0386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9CE4E856-B994-4B72-A71E-F91CAFBBBE19}"/>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AEF918D3-D6BF-43C8-8A0C-3CB68FB647C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7882E586-A44D-4F7B-92C8-6A3D3BFB9375}"/>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763047B-1AE5-4E04-BB7D-8E19C5B9EFA5}"/>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F5CB02BA-6091-426E-89BB-F9F993728BDD}"/>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2A4A024C-855A-4538-90A9-63034ECDC66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F517378-0069-4FF6-99C7-4E77EF107D42}"/>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FC379872-5D48-4E5C-9A13-93673E9E7A2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2836E745-946F-494C-906F-0ECA39D29D42}"/>
            </a:ext>
          </a:extLst>
        </xdr:cNvPr>
        <xdr:cNvCxnSpPr/>
      </xdr:nvCxnSpPr>
      <xdr:spPr>
        <a:xfrm flipV="1">
          <a:off x="19954239" y="55054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C80BD6E-E72E-4515-8519-70394ECCFC17}"/>
            </a:ext>
          </a:extLst>
        </xdr:cNvPr>
        <xdr:cNvSpPr txBox="1"/>
      </xdr:nvSpPr>
      <xdr:spPr>
        <a:xfrm>
          <a:off x="19992975"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F3C9CDE2-7DB3-422E-88E9-6A6DE4B3CC2B}"/>
            </a:ext>
          </a:extLst>
        </xdr:cNvPr>
        <xdr:cNvCxnSpPr/>
      </xdr:nvCxnSpPr>
      <xdr:spPr>
        <a:xfrm>
          <a:off x="19878675" y="6791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FB2890B3-6B43-4FA9-9264-349209062700}"/>
            </a:ext>
          </a:extLst>
        </xdr:cNvPr>
        <xdr:cNvSpPr txBox="1"/>
      </xdr:nvSpPr>
      <xdr:spPr>
        <a:xfrm>
          <a:off x="19992975"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D6BC8401-D052-46DA-85CE-42B245C3DF60}"/>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D1FE1120-CC4F-4D3F-B118-100B93D72C0F}"/>
            </a:ext>
          </a:extLst>
        </xdr:cNvPr>
        <xdr:cNvSpPr txBox="1"/>
      </xdr:nvSpPr>
      <xdr:spPr>
        <a:xfrm>
          <a:off x="19992975" y="6149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42C40BC5-99E7-4E17-8D5E-041A42422333}"/>
            </a:ext>
          </a:extLst>
        </xdr:cNvPr>
        <xdr:cNvSpPr/>
      </xdr:nvSpPr>
      <xdr:spPr>
        <a:xfrm>
          <a:off x="19897725" y="6285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45862EAB-B85D-4909-971B-5BD2714AE3BD}"/>
            </a:ext>
          </a:extLst>
        </xdr:cNvPr>
        <xdr:cNvSpPr/>
      </xdr:nvSpPr>
      <xdr:spPr>
        <a:xfrm>
          <a:off x="19154775" y="631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E86A22E1-4F6F-4859-BEE3-D0B19669AEDF}"/>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85C71016-435B-4992-B928-EB5B4282B698}"/>
            </a:ext>
          </a:extLst>
        </xdr:cNvPr>
        <xdr:cNvSpPr/>
      </xdr:nvSpPr>
      <xdr:spPr>
        <a:xfrm>
          <a:off x="17554575"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B1FF06D7-C143-4A97-A0DB-F17F03A8A474}"/>
            </a:ext>
          </a:extLst>
        </xdr:cNvPr>
        <xdr:cNvSpPr/>
      </xdr:nvSpPr>
      <xdr:spPr>
        <a:xfrm>
          <a:off x="16754475" y="6246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008FC3F-31F7-431A-AA5D-B53BBD0AAFB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8891B81-4397-4008-99E6-FC53D91E7F7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05FEFA3-36B0-4F90-A901-E2F6C8D124B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7C17C773-DFFB-4370-8110-2311ECA57D5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CB34217-04AA-416E-A379-60EB1D9B09F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92075</xdr:rowOff>
    </xdr:from>
    <xdr:to>
      <xdr:col>116</xdr:col>
      <xdr:colOff>114300</xdr:colOff>
      <xdr:row>41</xdr:row>
      <xdr:rowOff>22225</xdr:rowOff>
    </xdr:to>
    <xdr:sp macro="" textlink="">
      <xdr:nvSpPr>
        <xdr:cNvPr id="497" name="楕円 496">
          <a:extLst>
            <a:ext uri="{FF2B5EF4-FFF2-40B4-BE49-F238E27FC236}">
              <a16:creationId xmlns:a16="http://schemas.microsoft.com/office/drawing/2014/main" id="{03FAC974-04C6-442D-BF7D-6F6F88BF8DFE}"/>
            </a:ext>
          </a:extLst>
        </xdr:cNvPr>
        <xdr:cNvSpPr/>
      </xdr:nvSpPr>
      <xdr:spPr>
        <a:xfrm>
          <a:off x="19897725" y="6578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70502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E416A0F-D026-44A0-A81B-9EEA54C98561}"/>
            </a:ext>
          </a:extLst>
        </xdr:cNvPr>
        <xdr:cNvSpPr txBox="1"/>
      </xdr:nvSpPr>
      <xdr:spPr>
        <a:xfrm>
          <a:off x="19992975" y="65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122555</xdr:rowOff>
    </xdr:from>
    <xdr:to>
      <xdr:col>112</xdr:col>
      <xdr:colOff>38100</xdr:colOff>
      <xdr:row>41</xdr:row>
      <xdr:rowOff>52705</xdr:rowOff>
    </xdr:to>
    <xdr:sp macro="" textlink="">
      <xdr:nvSpPr>
        <xdr:cNvPr id="499" name="楕円 498">
          <a:extLst>
            <a:ext uri="{FF2B5EF4-FFF2-40B4-BE49-F238E27FC236}">
              <a16:creationId xmlns:a16="http://schemas.microsoft.com/office/drawing/2014/main" id="{F55986A4-58D7-4189-8DDC-0795C9ECC4F7}"/>
            </a:ext>
          </a:extLst>
        </xdr:cNvPr>
        <xdr:cNvSpPr/>
      </xdr:nvSpPr>
      <xdr:spPr>
        <a:xfrm>
          <a:off x="19154775" y="66122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142875</xdr:rowOff>
    </xdr:from>
    <xdr:to>
      <xdr:col>116</xdr:col>
      <xdr:colOff>63500</xdr:colOff>
      <xdr:row>41</xdr:row>
      <xdr:rowOff>1905</xdr:rowOff>
    </xdr:to>
    <xdr:cxnSp macro="">
      <xdr:nvCxnSpPr>
        <xdr:cNvPr id="500" name="直線コネクタ 499">
          <a:extLst>
            <a:ext uri="{FF2B5EF4-FFF2-40B4-BE49-F238E27FC236}">
              <a16:creationId xmlns:a16="http://schemas.microsoft.com/office/drawing/2014/main" id="{98EDDF6E-26E9-406E-A9F1-18835B058F11}"/>
            </a:ext>
          </a:extLst>
        </xdr:cNvPr>
        <xdr:cNvCxnSpPr/>
      </xdr:nvCxnSpPr>
      <xdr:spPr>
        <a:xfrm flipV="1">
          <a:off x="19202400" y="6626225"/>
          <a:ext cx="7524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501" name="楕円 500">
          <a:extLst>
            <a:ext uri="{FF2B5EF4-FFF2-40B4-BE49-F238E27FC236}">
              <a16:creationId xmlns:a16="http://schemas.microsoft.com/office/drawing/2014/main" id="{E3BB6D4F-B46B-4164-ABE0-C7E3B0F2AC11}"/>
            </a:ext>
          </a:extLst>
        </xdr:cNvPr>
        <xdr:cNvSpPr/>
      </xdr:nvSpPr>
      <xdr:spPr>
        <a:xfrm>
          <a:off x="18345150" y="6372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41</xdr:row>
      <xdr:rowOff>1905</xdr:rowOff>
    </xdr:to>
    <xdr:cxnSp macro="">
      <xdr:nvCxnSpPr>
        <xdr:cNvPr id="502" name="直線コネクタ 501">
          <a:extLst>
            <a:ext uri="{FF2B5EF4-FFF2-40B4-BE49-F238E27FC236}">
              <a16:creationId xmlns:a16="http://schemas.microsoft.com/office/drawing/2014/main" id="{79FC36A1-7965-493E-9807-03AE9C9CA430}"/>
            </a:ext>
          </a:extLst>
        </xdr:cNvPr>
        <xdr:cNvCxnSpPr/>
      </xdr:nvCxnSpPr>
      <xdr:spPr>
        <a:xfrm>
          <a:off x="18392775" y="6419850"/>
          <a:ext cx="809625"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03" name="楕円 502">
          <a:extLst>
            <a:ext uri="{FF2B5EF4-FFF2-40B4-BE49-F238E27FC236}">
              <a16:creationId xmlns:a16="http://schemas.microsoft.com/office/drawing/2014/main" id="{24A054D5-B77B-46DB-9F3B-FBE8FADEC5C6}"/>
            </a:ext>
          </a:extLst>
        </xdr:cNvPr>
        <xdr:cNvSpPr/>
      </xdr:nvSpPr>
      <xdr:spPr>
        <a:xfrm>
          <a:off x="17554575" y="6373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102870</xdr:rowOff>
    </xdr:to>
    <xdr:cxnSp macro="">
      <xdr:nvCxnSpPr>
        <xdr:cNvPr id="504" name="直線コネクタ 503">
          <a:extLst>
            <a:ext uri="{FF2B5EF4-FFF2-40B4-BE49-F238E27FC236}">
              <a16:creationId xmlns:a16="http://schemas.microsoft.com/office/drawing/2014/main" id="{8BA8669D-11D5-4866-BFA4-4778D4B59F1B}"/>
            </a:ext>
          </a:extLst>
        </xdr:cNvPr>
        <xdr:cNvCxnSpPr/>
      </xdr:nvCxnSpPr>
      <xdr:spPr>
        <a:xfrm flipV="1">
          <a:off x="17602200" y="6419850"/>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57785</xdr:rowOff>
    </xdr:from>
    <xdr:to>
      <xdr:col>98</xdr:col>
      <xdr:colOff>38100</xdr:colOff>
      <xdr:row>39</xdr:row>
      <xdr:rowOff>159385</xdr:rowOff>
    </xdr:to>
    <xdr:sp macro="" textlink="">
      <xdr:nvSpPr>
        <xdr:cNvPr id="505" name="楕円 504">
          <a:extLst>
            <a:ext uri="{FF2B5EF4-FFF2-40B4-BE49-F238E27FC236}">
              <a16:creationId xmlns:a16="http://schemas.microsoft.com/office/drawing/2014/main" id="{BA05E33A-3033-4522-898B-75996AC79CF7}"/>
            </a:ext>
          </a:extLst>
        </xdr:cNvPr>
        <xdr:cNvSpPr/>
      </xdr:nvSpPr>
      <xdr:spPr>
        <a:xfrm>
          <a:off x="16754475" y="63823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102870</xdr:rowOff>
    </xdr:from>
    <xdr:to>
      <xdr:col>102</xdr:col>
      <xdr:colOff>114300</xdr:colOff>
      <xdr:row>39</xdr:row>
      <xdr:rowOff>108585</xdr:rowOff>
    </xdr:to>
    <xdr:cxnSp macro="">
      <xdr:nvCxnSpPr>
        <xdr:cNvPr id="506" name="直線コネクタ 505">
          <a:extLst>
            <a:ext uri="{FF2B5EF4-FFF2-40B4-BE49-F238E27FC236}">
              <a16:creationId xmlns:a16="http://schemas.microsoft.com/office/drawing/2014/main" id="{848B5AE3-C058-461C-B10B-8BB451BD49A6}"/>
            </a:ext>
          </a:extLst>
        </xdr:cNvPr>
        <xdr:cNvCxnSpPr/>
      </xdr:nvCxnSpPr>
      <xdr:spPr>
        <a:xfrm flipV="1">
          <a:off x="16802100" y="64306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260C51BA-8D59-4738-993B-C5AEC5129FA7}"/>
            </a:ext>
          </a:extLst>
        </xdr:cNvPr>
        <xdr:cNvSpPr txBox="1"/>
      </xdr:nvSpPr>
      <xdr:spPr>
        <a:xfrm>
          <a:off x="18983402"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5F9C2A59-A713-44CA-AADD-2DEAB5FE7892}"/>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C7B9C43-241F-4033-91FD-358D33A1F622}"/>
            </a:ext>
          </a:extLst>
        </xdr:cNvPr>
        <xdr:cNvSpPr txBox="1"/>
      </xdr:nvSpPr>
      <xdr:spPr>
        <a:xfrm>
          <a:off x="17383202" y="606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E1832493-79A5-4D5E-9953-32723407C3FE}"/>
            </a:ext>
          </a:extLst>
        </xdr:cNvPr>
        <xdr:cNvSpPr txBox="1"/>
      </xdr:nvSpPr>
      <xdr:spPr>
        <a:xfrm>
          <a:off x="16592627"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43832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3B7EADD3-7589-45E7-8F7D-F58B10AEE04C}"/>
            </a:ext>
          </a:extLst>
        </xdr:cNvPr>
        <xdr:cNvSpPr txBox="1"/>
      </xdr:nvSpPr>
      <xdr:spPr>
        <a:xfrm>
          <a:off x="18983402" y="66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5828B020-44B0-4473-9374-23A3D9A07BCA}"/>
            </a:ext>
          </a:extLst>
        </xdr:cNvPr>
        <xdr:cNvSpPr txBox="1"/>
      </xdr:nvSpPr>
      <xdr:spPr>
        <a:xfrm>
          <a:off x="18183302" y="64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FD83C48-34CC-452B-A918-417F9997205F}"/>
            </a:ext>
          </a:extLst>
        </xdr:cNvPr>
        <xdr:cNvSpPr txBox="1"/>
      </xdr:nvSpPr>
      <xdr:spPr>
        <a:xfrm>
          <a:off x="17383202"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150512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595EA65-E1BA-4880-B7B2-A775BEEC918D}"/>
            </a:ext>
          </a:extLst>
        </xdr:cNvPr>
        <xdr:cNvSpPr txBox="1"/>
      </xdr:nvSpPr>
      <xdr:spPr>
        <a:xfrm>
          <a:off x="16592627" y="647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69F666C-1B8F-4419-BBC3-281EA55E3FE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F07E056F-5DA2-4E8C-9AA4-3D0FB44342F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486F3669-E907-4540-AC5C-7B633EC7F58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A032A5B0-1B50-4F94-8DCF-CA0AB097A16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7EF4739-1BAF-4D2B-B8F5-AA0591093A7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2397330F-DA0F-42D6-9EF0-2FE12A81848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BBA90981-4DF3-4832-88CD-831D5FE23EF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A80D0F6B-68A0-4063-A4DF-6C073459705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B64CA9-DB2F-4B40-8411-6F5522D7BC7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C39E2CB3-9183-43E0-9335-58C11E496C6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8B32597-ADE5-4B30-A39B-8FBBB0C9A7B7}"/>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A9730A43-189E-4EB6-9E2E-08C2E03150F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92F9D3DD-A776-4FB8-A056-0952528159FA}"/>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B155DFE1-2E87-42D0-B796-23685211F68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11B589E-4E5B-4C79-8B57-CA6F98838CB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C8593526-9705-4D02-BE9D-8AC3FF566C5F}"/>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818B9E59-3A38-453B-BB41-1D53CD68B815}"/>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6D91A283-6E23-41D7-9A66-C48D271D4E70}"/>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B744892A-2634-4D3E-934B-F84DC2D16936}"/>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DE8B9E68-8351-4553-AC2F-1852A2BE7C7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971149A-9552-457B-A5D3-544FD84BC0E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7918A818-2C4F-4E08-A664-D4DB69E0A9A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E139249-30DF-4413-BAE7-11F16F8D6166}"/>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D28F15A9-A6F8-4F02-A011-7928850CB92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BED5269-E79A-4DC0-A332-D85E25741B05}"/>
            </a:ext>
          </a:extLst>
        </xdr:cNvPr>
        <xdr:cNvCxnSpPr/>
      </xdr:nvCxnSpPr>
      <xdr:spPr>
        <a:xfrm flipV="1">
          <a:off x="14696439" y="9055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18045A7-5CFB-41FB-9B6D-EC321FF3F42E}"/>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ADABE662-94F7-4AAD-9E57-69D32FF29657}"/>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36F2543D-48F8-484C-8170-6AD2E004E91A}"/>
            </a:ext>
          </a:extLst>
        </xdr:cNvPr>
        <xdr:cNvSpPr txBox="1"/>
      </xdr:nvSpPr>
      <xdr:spPr>
        <a:xfrm>
          <a:off x="14735175"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35FB9DA9-ECEC-4520-BF78-DA0B0923686A}"/>
            </a:ext>
          </a:extLst>
        </xdr:cNvPr>
        <xdr:cNvCxnSpPr/>
      </xdr:nvCxnSpPr>
      <xdr:spPr>
        <a:xfrm>
          <a:off x="14611350" y="905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DCAFDAB3-DE05-4A14-9FB8-E68DBC1C0690}"/>
            </a:ext>
          </a:extLst>
        </xdr:cNvPr>
        <xdr:cNvSpPr txBox="1"/>
      </xdr:nvSpPr>
      <xdr:spPr>
        <a:xfrm>
          <a:off x="14735175" y="9754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2A764751-1FD2-4C1A-8BC9-E19FC299833F}"/>
            </a:ext>
          </a:extLst>
        </xdr:cNvPr>
        <xdr:cNvSpPr/>
      </xdr:nvSpPr>
      <xdr:spPr>
        <a:xfrm>
          <a:off x="14649450" y="97701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F9B2614A-2D20-4561-8137-2F35C963AB70}"/>
            </a:ext>
          </a:extLst>
        </xdr:cNvPr>
        <xdr:cNvSpPr/>
      </xdr:nvSpPr>
      <xdr:spPr>
        <a:xfrm>
          <a:off x="13887450" y="9746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78D5B9E6-8766-4961-A04D-D2CA4F3AAC7C}"/>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302567B4-3060-415A-96E0-F3FA3F560CAE}"/>
            </a:ext>
          </a:extLst>
        </xdr:cNvPr>
        <xdr:cNvSpPr/>
      </xdr:nvSpPr>
      <xdr:spPr>
        <a:xfrm>
          <a:off x="12296775" y="9703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EC47FE39-E3F5-41D6-BEEC-542FF1F0BDDF}"/>
            </a:ext>
          </a:extLst>
        </xdr:cNvPr>
        <xdr:cNvSpPr/>
      </xdr:nvSpPr>
      <xdr:spPr>
        <a:xfrm>
          <a:off x="11487150" y="9678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932E375-87E2-4A56-9A78-95157656E51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5D81990-0818-4457-A5D0-BEA5D78EAA1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8D6A34B-76AB-41CA-B68C-913F9081EA4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403E27C-A355-4F55-BFC3-CD51F2CE1D8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5EDA037-6535-496C-B052-70A54273BC3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55" name="楕円 554">
          <a:extLst>
            <a:ext uri="{FF2B5EF4-FFF2-40B4-BE49-F238E27FC236}">
              <a16:creationId xmlns:a16="http://schemas.microsoft.com/office/drawing/2014/main" id="{39FD6FC5-C651-430A-8763-6D44E3DCDCF0}"/>
            </a:ext>
          </a:extLst>
        </xdr:cNvPr>
        <xdr:cNvSpPr/>
      </xdr:nvSpPr>
      <xdr:spPr>
        <a:xfrm>
          <a:off x="14649450" y="95827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42562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FF223-D653-450D-8746-A91F455DB175}"/>
            </a:ext>
          </a:extLst>
        </xdr:cNvPr>
        <xdr:cNvSpPr txBox="1"/>
      </xdr:nvSpPr>
      <xdr:spPr>
        <a:xfrm>
          <a:off x="14735175"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57" name="楕円 556">
          <a:extLst>
            <a:ext uri="{FF2B5EF4-FFF2-40B4-BE49-F238E27FC236}">
              <a16:creationId xmlns:a16="http://schemas.microsoft.com/office/drawing/2014/main" id="{955FCC1D-9114-48C6-A1BE-0A2865314531}"/>
            </a:ext>
          </a:extLst>
        </xdr:cNvPr>
        <xdr:cNvSpPr/>
      </xdr:nvSpPr>
      <xdr:spPr>
        <a:xfrm>
          <a:off x="13887450" y="9541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70485</xdr:rowOff>
    </xdr:to>
    <xdr:cxnSp macro="">
      <xdr:nvCxnSpPr>
        <xdr:cNvPr id="558" name="直線コネクタ 557">
          <a:extLst>
            <a:ext uri="{FF2B5EF4-FFF2-40B4-BE49-F238E27FC236}">
              <a16:creationId xmlns:a16="http://schemas.microsoft.com/office/drawing/2014/main" id="{8202336B-8102-418B-B6CE-10F86E603D0F}"/>
            </a:ext>
          </a:extLst>
        </xdr:cNvPr>
        <xdr:cNvCxnSpPr/>
      </xdr:nvCxnSpPr>
      <xdr:spPr>
        <a:xfrm>
          <a:off x="13935075" y="9589135"/>
          <a:ext cx="762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99695</xdr:rowOff>
    </xdr:from>
    <xdr:to>
      <xdr:col>76</xdr:col>
      <xdr:colOff>165100</xdr:colOff>
      <xdr:row>59</xdr:row>
      <xdr:rowOff>29845</xdr:rowOff>
    </xdr:to>
    <xdr:sp macro="" textlink="">
      <xdr:nvSpPr>
        <xdr:cNvPr id="559" name="楕円 558">
          <a:extLst>
            <a:ext uri="{FF2B5EF4-FFF2-40B4-BE49-F238E27FC236}">
              <a16:creationId xmlns:a16="http://schemas.microsoft.com/office/drawing/2014/main" id="{95DE64D3-39C8-425F-B324-393DA6157B8F}"/>
            </a:ext>
          </a:extLst>
        </xdr:cNvPr>
        <xdr:cNvSpPr/>
      </xdr:nvSpPr>
      <xdr:spPr>
        <a:xfrm>
          <a:off x="13096875" y="95040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150495</xdr:rowOff>
    </xdr:from>
    <xdr:to>
      <xdr:col>81</xdr:col>
      <xdr:colOff>50800</xdr:colOff>
      <xdr:row>59</xdr:row>
      <xdr:rowOff>22860</xdr:rowOff>
    </xdr:to>
    <xdr:cxnSp macro="">
      <xdr:nvCxnSpPr>
        <xdr:cNvPr id="560" name="直線コネクタ 559">
          <a:extLst>
            <a:ext uri="{FF2B5EF4-FFF2-40B4-BE49-F238E27FC236}">
              <a16:creationId xmlns:a16="http://schemas.microsoft.com/office/drawing/2014/main" id="{4DBB184B-988F-4F50-BCA0-8BF7E2639573}"/>
            </a:ext>
          </a:extLst>
        </xdr:cNvPr>
        <xdr:cNvCxnSpPr/>
      </xdr:nvCxnSpPr>
      <xdr:spPr>
        <a:xfrm>
          <a:off x="13144500" y="9551670"/>
          <a:ext cx="790575"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65405</xdr:rowOff>
    </xdr:from>
    <xdr:to>
      <xdr:col>72</xdr:col>
      <xdr:colOff>38100</xdr:colOff>
      <xdr:row>58</xdr:row>
      <xdr:rowOff>167005</xdr:rowOff>
    </xdr:to>
    <xdr:sp macro="" textlink="">
      <xdr:nvSpPr>
        <xdr:cNvPr id="561" name="楕円 560">
          <a:extLst>
            <a:ext uri="{FF2B5EF4-FFF2-40B4-BE49-F238E27FC236}">
              <a16:creationId xmlns:a16="http://schemas.microsoft.com/office/drawing/2014/main" id="{2189AFB6-3833-4AD9-9CB9-AA8F8E1035AC}"/>
            </a:ext>
          </a:extLst>
        </xdr:cNvPr>
        <xdr:cNvSpPr/>
      </xdr:nvSpPr>
      <xdr:spPr>
        <a:xfrm>
          <a:off x="12296775" y="94697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116205</xdr:rowOff>
    </xdr:from>
    <xdr:to>
      <xdr:col>76</xdr:col>
      <xdr:colOff>114300</xdr:colOff>
      <xdr:row>58</xdr:row>
      <xdr:rowOff>150495</xdr:rowOff>
    </xdr:to>
    <xdr:cxnSp macro="">
      <xdr:nvCxnSpPr>
        <xdr:cNvPr id="562" name="直線コネクタ 561">
          <a:extLst>
            <a:ext uri="{FF2B5EF4-FFF2-40B4-BE49-F238E27FC236}">
              <a16:creationId xmlns:a16="http://schemas.microsoft.com/office/drawing/2014/main" id="{CD840069-D804-4941-B09C-1760B8811A8F}"/>
            </a:ext>
          </a:extLst>
        </xdr:cNvPr>
        <xdr:cNvCxnSpPr/>
      </xdr:nvCxnSpPr>
      <xdr:spPr>
        <a:xfrm>
          <a:off x="12344400" y="951738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xdr:rowOff>
    </xdr:from>
    <xdr:to>
      <xdr:col>67</xdr:col>
      <xdr:colOff>101600</xdr:colOff>
      <xdr:row>58</xdr:row>
      <xdr:rowOff>111760</xdr:rowOff>
    </xdr:to>
    <xdr:sp macro="" textlink="">
      <xdr:nvSpPr>
        <xdr:cNvPr id="563" name="楕円 562">
          <a:extLst>
            <a:ext uri="{FF2B5EF4-FFF2-40B4-BE49-F238E27FC236}">
              <a16:creationId xmlns:a16="http://schemas.microsoft.com/office/drawing/2014/main" id="{520E2F98-721A-4813-8949-504434D593CE}"/>
            </a:ext>
          </a:extLst>
        </xdr:cNvPr>
        <xdr:cNvSpPr/>
      </xdr:nvSpPr>
      <xdr:spPr>
        <a:xfrm>
          <a:off x="11487150" y="94081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60960</xdr:rowOff>
    </xdr:from>
    <xdr:to>
      <xdr:col>71</xdr:col>
      <xdr:colOff>177800</xdr:colOff>
      <xdr:row>58</xdr:row>
      <xdr:rowOff>116205</xdr:rowOff>
    </xdr:to>
    <xdr:cxnSp macro="">
      <xdr:nvCxnSpPr>
        <xdr:cNvPr id="564" name="直線コネクタ 563">
          <a:extLst>
            <a:ext uri="{FF2B5EF4-FFF2-40B4-BE49-F238E27FC236}">
              <a16:creationId xmlns:a16="http://schemas.microsoft.com/office/drawing/2014/main" id="{2ED3E914-3DD4-4CEB-8FF9-6B5F305A8A01}"/>
            </a:ext>
          </a:extLst>
        </xdr:cNvPr>
        <xdr:cNvCxnSpPr/>
      </xdr:nvCxnSpPr>
      <xdr:spPr>
        <a:xfrm>
          <a:off x="11534775" y="9465310"/>
          <a:ext cx="80962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563F9ACF-CD6C-46E1-8D0F-97C1CBC347AE}"/>
            </a:ext>
          </a:extLst>
        </xdr:cNvPr>
        <xdr:cNvSpPr txBox="1"/>
      </xdr:nvSpPr>
      <xdr:spPr>
        <a:xfrm>
          <a:off x="13745219"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3D5BCC3D-105E-41B4-A7F6-A4E8277058D0}"/>
            </a:ext>
          </a:extLst>
        </xdr:cNvPr>
        <xdr:cNvSpPr txBox="1"/>
      </xdr:nvSpPr>
      <xdr:spPr>
        <a:xfrm>
          <a:off x="12964169"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7D8812D4-EEE7-4E7D-8DE9-9305074A4146}"/>
            </a:ext>
          </a:extLst>
        </xdr:cNvPr>
        <xdr:cNvSpPr txBox="1"/>
      </xdr:nvSpPr>
      <xdr:spPr>
        <a:xfrm>
          <a:off x="12164069"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82F2617A-87F6-425A-8C18-66C0D2190387}"/>
            </a:ext>
          </a:extLst>
        </xdr:cNvPr>
        <xdr:cNvSpPr txBox="1"/>
      </xdr:nvSpPr>
      <xdr:spPr>
        <a:xfrm>
          <a:off x="113544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69" name="n_1mainValue【学校施設】&#10;有形固定資産減価償却率">
          <a:extLst>
            <a:ext uri="{FF2B5EF4-FFF2-40B4-BE49-F238E27FC236}">
              <a16:creationId xmlns:a16="http://schemas.microsoft.com/office/drawing/2014/main" id="{1EBF8049-0C28-4C78-B9EE-243B2BDE7A96}"/>
            </a:ext>
          </a:extLst>
        </xdr:cNvPr>
        <xdr:cNvSpPr txBox="1"/>
      </xdr:nvSpPr>
      <xdr:spPr>
        <a:xfrm>
          <a:off x="13745219" y="932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46372</xdr:rowOff>
    </xdr:from>
    <xdr:ext cx="405111" cy="259045"/>
    <xdr:sp macro="" textlink="">
      <xdr:nvSpPr>
        <xdr:cNvPr id="570" name="n_2mainValue【学校施設】&#10;有形固定資産減価償却率">
          <a:extLst>
            <a:ext uri="{FF2B5EF4-FFF2-40B4-BE49-F238E27FC236}">
              <a16:creationId xmlns:a16="http://schemas.microsoft.com/office/drawing/2014/main" id="{19A7E035-4695-4D6F-9676-1F58666605C3}"/>
            </a:ext>
          </a:extLst>
        </xdr:cNvPr>
        <xdr:cNvSpPr txBox="1"/>
      </xdr:nvSpPr>
      <xdr:spPr>
        <a:xfrm>
          <a:off x="12964169"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571" name="n_3mainValue【学校施設】&#10;有形固定資産減価償却率">
          <a:extLst>
            <a:ext uri="{FF2B5EF4-FFF2-40B4-BE49-F238E27FC236}">
              <a16:creationId xmlns:a16="http://schemas.microsoft.com/office/drawing/2014/main" id="{52D5D51F-1D4F-45E2-839F-34351AAD22E0}"/>
            </a:ext>
          </a:extLst>
        </xdr:cNvPr>
        <xdr:cNvSpPr txBox="1"/>
      </xdr:nvSpPr>
      <xdr:spPr>
        <a:xfrm>
          <a:off x="12164069" y="924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128287</xdr:rowOff>
    </xdr:from>
    <xdr:ext cx="405111" cy="259045"/>
    <xdr:sp macro="" textlink="">
      <xdr:nvSpPr>
        <xdr:cNvPr id="572" name="n_4mainValue【学校施設】&#10;有形固定資産減価償却率">
          <a:extLst>
            <a:ext uri="{FF2B5EF4-FFF2-40B4-BE49-F238E27FC236}">
              <a16:creationId xmlns:a16="http://schemas.microsoft.com/office/drawing/2014/main" id="{130095E6-596C-44C5-8F15-CCFE03AD2540}"/>
            </a:ext>
          </a:extLst>
        </xdr:cNvPr>
        <xdr:cNvSpPr txBox="1"/>
      </xdr:nvSpPr>
      <xdr:spPr>
        <a:xfrm>
          <a:off x="11354444" y="920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B7BA367-0A66-48BA-9646-AD5973F4AF3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761B988-2ED8-4B9E-8E67-D73363A2F33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F2FF11D-7312-4087-AF74-034C64D6B15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EE0228D-0626-4DC8-B4C2-80B6BECC505A}"/>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A25632A8-8792-485F-A167-F5908B7A779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3A7B35F-5B80-4F04-B5AD-7076DA37BF3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95D79891-56D0-479F-859C-84BEBFDEFA1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C42D0DE4-50CA-4EB3-8EDF-6418CA4F863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25C415E7-434F-4A7D-BA13-19F81F2D350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EA9DB48-65C4-4850-95E7-491348025A5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DE0E06AE-D8BD-4F4F-B907-E27D9A8D0DC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44406F3F-EA9C-4423-8503-55F7CFA8D2B6}"/>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A7A2789E-93B8-4FE3-AB54-43504DF4846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C7EBBA76-B152-4989-BE82-85CC97202AE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3B870D95-01F5-4C18-A4D3-6D458E79A70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2015B7CE-77C8-4EB4-B6FA-B729A62B807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824EC48C-8D61-498C-9DAD-E68DBBD3F26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3BE5FACD-217B-4692-9FF7-9C9D7AE22DD1}"/>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DF41AA83-0C1D-4958-961B-1449778569D8}"/>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EC1BAA0A-E30D-4077-AD40-DF26932B644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AD40E2A3-2C53-4D9B-94E7-3936952139CF}"/>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5E976890-F8EA-45E2-B737-2D21F2295B3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6D80C10D-BAA1-4BE1-8D45-40BD2B81466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683318F8-19C5-46D3-8D49-9CB7784F702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B6D158B5-4692-41B4-A57B-D241FC919F27}"/>
            </a:ext>
          </a:extLst>
        </xdr:cNvPr>
        <xdr:cNvCxnSpPr/>
      </xdr:nvCxnSpPr>
      <xdr:spPr>
        <a:xfrm flipV="1">
          <a:off x="19954239" y="8915400"/>
          <a:ext cx="0"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94653923-AF25-4362-B989-847C7B4107CA}"/>
            </a:ext>
          </a:extLst>
        </xdr:cNvPr>
        <xdr:cNvSpPr txBox="1"/>
      </xdr:nvSpPr>
      <xdr:spPr>
        <a:xfrm>
          <a:off x="19992975"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16932F13-6535-4E3C-962C-91FFFD0F17C7}"/>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473127CB-6BED-410C-8B82-D12391101D9E}"/>
            </a:ext>
          </a:extLst>
        </xdr:cNvPr>
        <xdr:cNvSpPr txBox="1"/>
      </xdr:nvSpPr>
      <xdr:spPr>
        <a:xfrm>
          <a:off x="19992975"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F7ECEC08-4528-424B-B0E5-C99EDAF5C5E6}"/>
            </a:ext>
          </a:extLst>
        </xdr:cNvPr>
        <xdr:cNvCxnSpPr/>
      </xdr:nvCxnSpPr>
      <xdr:spPr>
        <a:xfrm>
          <a:off x="19878675" y="8915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602" name="【学校施設】&#10;一人当たり面積平均値テキスト">
          <a:extLst>
            <a:ext uri="{FF2B5EF4-FFF2-40B4-BE49-F238E27FC236}">
              <a16:creationId xmlns:a16="http://schemas.microsoft.com/office/drawing/2014/main" id="{EC72B2BC-7CC5-4350-B8DF-0D8193971EB7}"/>
            </a:ext>
          </a:extLst>
        </xdr:cNvPr>
        <xdr:cNvSpPr txBox="1"/>
      </xdr:nvSpPr>
      <xdr:spPr>
        <a:xfrm>
          <a:off x="19992975" y="988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A417477F-9922-4BD5-B6B6-C9B56E4A98B9}"/>
            </a:ext>
          </a:extLst>
        </xdr:cNvPr>
        <xdr:cNvSpPr/>
      </xdr:nvSpPr>
      <xdr:spPr>
        <a:xfrm>
          <a:off x="19897725" y="9903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C67BC379-DE23-4C61-8F0B-6050EC65D800}"/>
            </a:ext>
          </a:extLst>
        </xdr:cNvPr>
        <xdr:cNvSpPr/>
      </xdr:nvSpPr>
      <xdr:spPr>
        <a:xfrm>
          <a:off x="19154775" y="993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51974A25-D61D-4E66-B838-EAB00B55F79B}"/>
            </a:ext>
          </a:extLst>
        </xdr:cNvPr>
        <xdr:cNvSpPr/>
      </xdr:nvSpPr>
      <xdr:spPr>
        <a:xfrm>
          <a:off x="183451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0DD1BAE0-7713-4FF0-BD97-36EF594345AA}"/>
            </a:ext>
          </a:extLst>
        </xdr:cNvPr>
        <xdr:cNvSpPr/>
      </xdr:nvSpPr>
      <xdr:spPr>
        <a:xfrm>
          <a:off x="17554575" y="99899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F0B8ADBA-C408-4899-90C6-091237E32B3A}"/>
            </a:ext>
          </a:extLst>
        </xdr:cNvPr>
        <xdr:cNvSpPr/>
      </xdr:nvSpPr>
      <xdr:spPr>
        <a:xfrm>
          <a:off x="16754475" y="993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DA61E72-9E1B-4190-8AF3-C33C49ED8A4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8D25634-895F-4124-9A94-D7045252462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D672E56-6B9F-43C0-BC3C-6B562B4E78C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D1BBF70-C463-4DED-987A-312E5BD8739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BC6C0DF-0BBE-41BC-BDE4-F98D0E45963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128651</xdr:rowOff>
    </xdr:from>
    <xdr:to>
      <xdr:col>116</xdr:col>
      <xdr:colOff>114300</xdr:colOff>
      <xdr:row>61</xdr:row>
      <xdr:rowOff>58801</xdr:rowOff>
    </xdr:to>
    <xdr:sp macro="" textlink="">
      <xdr:nvSpPr>
        <xdr:cNvPr id="613" name="楕円 612">
          <a:extLst>
            <a:ext uri="{FF2B5EF4-FFF2-40B4-BE49-F238E27FC236}">
              <a16:creationId xmlns:a16="http://schemas.microsoft.com/office/drawing/2014/main" id="{793AD443-C22C-42C8-88D7-E73E43C45380}"/>
            </a:ext>
          </a:extLst>
        </xdr:cNvPr>
        <xdr:cNvSpPr/>
      </xdr:nvSpPr>
      <xdr:spPr>
        <a:xfrm>
          <a:off x="19897725" y="98505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151528</xdr:rowOff>
    </xdr:from>
    <xdr:ext cx="469744" cy="259045"/>
    <xdr:sp macro="" textlink="">
      <xdr:nvSpPr>
        <xdr:cNvPr id="614" name="【学校施設】&#10;一人当たり面積該当値テキスト">
          <a:extLst>
            <a:ext uri="{FF2B5EF4-FFF2-40B4-BE49-F238E27FC236}">
              <a16:creationId xmlns:a16="http://schemas.microsoft.com/office/drawing/2014/main" id="{03E9E29C-E1F3-43D1-9982-56CF918CA292}"/>
            </a:ext>
          </a:extLst>
        </xdr:cNvPr>
        <xdr:cNvSpPr txBox="1"/>
      </xdr:nvSpPr>
      <xdr:spPr>
        <a:xfrm>
          <a:off x="19992975" y="97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15" name="楕円 614">
          <a:extLst>
            <a:ext uri="{FF2B5EF4-FFF2-40B4-BE49-F238E27FC236}">
              <a16:creationId xmlns:a16="http://schemas.microsoft.com/office/drawing/2014/main" id="{5B51A8C7-8FB9-4B1C-B13A-B89D7B7985A5}"/>
            </a:ext>
          </a:extLst>
        </xdr:cNvPr>
        <xdr:cNvSpPr/>
      </xdr:nvSpPr>
      <xdr:spPr>
        <a:xfrm>
          <a:off x="19154775" y="10132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xdr:rowOff>
    </xdr:from>
    <xdr:to>
      <xdr:col>116</xdr:col>
      <xdr:colOff>63500</xdr:colOff>
      <xdr:row>62</xdr:row>
      <xdr:rowOff>137160</xdr:rowOff>
    </xdr:to>
    <xdr:cxnSp macro="">
      <xdr:nvCxnSpPr>
        <xdr:cNvPr id="616" name="直線コネクタ 615">
          <a:extLst>
            <a:ext uri="{FF2B5EF4-FFF2-40B4-BE49-F238E27FC236}">
              <a16:creationId xmlns:a16="http://schemas.microsoft.com/office/drawing/2014/main" id="{7CF2B05D-660A-448E-9A30-EB06402B7E3D}"/>
            </a:ext>
          </a:extLst>
        </xdr:cNvPr>
        <xdr:cNvCxnSpPr/>
      </xdr:nvCxnSpPr>
      <xdr:spPr>
        <a:xfrm flipV="1">
          <a:off x="19202400" y="9898126"/>
          <a:ext cx="752475" cy="29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94742</xdr:rowOff>
    </xdr:from>
    <xdr:to>
      <xdr:col>107</xdr:col>
      <xdr:colOff>101600</xdr:colOff>
      <xdr:row>63</xdr:row>
      <xdr:rowOff>24892</xdr:rowOff>
    </xdr:to>
    <xdr:sp macro="" textlink="">
      <xdr:nvSpPr>
        <xdr:cNvPr id="617" name="楕円 616">
          <a:extLst>
            <a:ext uri="{FF2B5EF4-FFF2-40B4-BE49-F238E27FC236}">
              <a16:creationId xmlns:a16="http://schemas.microsoft.com/office/drawing/2014/main" id="{CA65B058-0EC4-43AE-A64E-C8B77F700CB4}"/>
            </a:ext>
          </a:extLst>
        </xdr:cNvPr>
        <xdr:cNvSpPr/>
      </xdr:nvSpPr>
      <xdr:spPr>
        <a:xfrm>
          <a:off x="18345150" y="10143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145542</xdr:rowOff>
    </xdr:to>
    <xdr:cxnSp macro="">
      <xdr:nvCxnSpPr>
        <xdr:cNvPr id="618" name="直線コネクタ 617">
          <a:extLst>
            <a:ext uri="{FF2B5EF4-FFF2-40B4-BE49-F238E27FC236}">
              <a16:creationId xmlns:a16="http://schemas.microsoft.com/office/drawing/2014/main" id="{A2E8FEEB-CE3C-4904-80BA-60DCBCEDF900}"/>
            </a:ext>
          </a:extLst>
        </xdr:cNvPr>
        <xdr:cNvCxnSpPr/>
      </xdr:nvCxnSpPr>
      <xdr:spPr>
        <a:xfrm flipV="1">
          <a:off x="18392775" y="10189210"/>
          <a:ext cx="809625"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103505</xdr:rowOff>
    </xdr:from>
    <xdr:to>
      <xdr:col>102</xdr:col>
      <xdr:colOff>165100</xdr:colOff>
      <xdr:row>63</xdr:row>
      <xdr:rowOff>33655</xdr:rowOff>
    </xdr:to>
    <xdr:sp macro="" textlink="">
      <xdr:nvSpPr>
        <xdr:cNvPr id="619" name="楕円 618">
          <a:extLst>
            <a:ext uri="{FF2B5EF4-FFF2-40B4-BE49-F238E27FC236}">
              <a16:creationId xmlns:a16="http://schemas.microsoft.com/office/drawing/2014/main" id="{A2D134A2-FA79-48E2-A8FC-5F19A7C1F933}"/>
            </a:ext>
          </a:extLst>
        </xdr:cNvPr>
        <xdr:cNvSpPr/>
      </xdr:nvSpPr>
      <xdr:spPr>
        <a:xfrm>
          <a:off x="17554575" y="101555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145542</xdr:rowOff>
    </xdr:from>
    <xdr:to>
      <xdr:col>107</xdr:col>
      <xdr:colOff>50800</xdr:colOff>
      <xdr:row>62</xdr:row>
      <xdr:rowOff>154305</xdr:rowOff>
    </xdr:to>
    <xdr:cxnSp macro="">
      <xdr:nvCxnSpPr>
        <xdr:cNvPr id="620" name="直線コネクタ 619">
          <a:extLst>
            <a:ext uri="{FF2B5EF4-FFF2-40B4-BE49-F238E27FC236}">
              <a16:creationId xmlns:a16="http://schemas.microsoft.com/office/drawing/2014/main" id="{9A56D776-8619-4789-B701-F34AC1E04577}"/>
            </a:ext>
          </a:extLst>
        </xdr:cNvPr>
        <xdr:cNvCxnSpPr/>
      </xdr:nvCxnSpPr>
      <xdr:spPr>
        <a:xfrm flipV="1">
          <a:off x="17602200" y="10191242"/>
          <a:ext cx="790575"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113411</xdr:rowOff>
    </xdr:from>
    <xdr:to>
      <xdr:col>98</xdr:col>
      <xdr:colOff>38100</xdr:colOff>
      <xdr:row>63</xdr:row>
      <xdr:rowOff>43561</xdr:rowOff>
    </xdr:to>
    <xdr:sp macro="" textlink="">
      <xdr:nvSpPr>
        <xdr:cNvPr id="621" name="楕円 620">
          <a:extLst>
            <a:ext uri="{FF2B5EF4-FFF2-40B4-BE49-F238E27FC236}">
              <a16:creationId xmlns:a16="http://schemas.microsoft.com/office/drawing/2014/main" id="{22882AE0-86C4-436A-B765-9DB861E1F7F0}"/>
            </a:ext>
          </a:extLst>
        </xdr:cNvPr>
        <xdr:cNvSpPr/>
      </xdr:nvSpPr>
      <xdr:spPr>
        <a:xfrm>
          <a:off x="16754475" y="10162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154305</xdr:rowOff>
    </xdr:from>
    <xdr:to>
      <xdr:col>102</xdr:col>
      <xdr:colOff>114300</xdr:colOff>
      <xdr:row>62</xdr:row>
      <xdr:rowOff>164211</xdr:rowOff>
    </xdr:to>
    <xdr:cxnSp macro="">
      <xdr:nvCxnSpPr>
        <xdr:cNvPr id="622" name="直線コネクタ 621">
          <a:extLst>
            <a:ext uri="{FF2B5EF4-FFF2-40B4-BE49-F238E27FC236}">
              <a16:creationId xmlns:a16="http://schemas.microsoft.com/office/drawing/2014/main" id="{EA0DB2B1-CDFE-4407-8EC3-E02C410596DA}"/>
            </a:ext>
          </a:extLst>
        </xdr:cNvPr>
        <xdr:cNvCxnSpPr/>
      </xdr:nvCxnSpPr>
      <xdr:spPr>
        <a:xfrm flipV="1">
          <a:off x="16802100" y="10203180"/>
          <a:ext cx="8001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54638AE4-7B5D-42DC-A941-0C120D18BF67}"/>
            </a:ext>
          </a:extLst>
        </xdr:cNvPr>
        <xdr:cNvSpPr txBox="1"/>
      </xdr:nvSpPr>
      <xdr:spPr>
        <a:xfrm>
          <a:off x="18983402" y="97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47A2733E-6926-439C-A611-3DB0AD1F975F}"/>
            </a:ext>
          </a:extLst>
        </xdr:cNvPr>
        <xdr:cNvSpPr txBox="1"/>
      </xdr:nvSpPr>
      <xdr:spPr>
        <a:xfrm>
          <a:off x="181833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371CFD83-9134-4BD6-B709-40A44B1F8324}"/>
            </a:ext>
          </a:extLst>
        </xdr:cNvPr>
        <xdr:cNvSpPr txBox="1"/>
      </xdr:nvSpPr>
      <xdr:spPr>
        <a:xfrm>
          <a:off x="17383202" y="977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157F0A31-8536-4108-BD2A-53AD68B42527}"/>
            </a:ext>
          </a:extLst>
        </xdr:cNvPr>
        <xdr:cNvSpPr txBox="1"/>
      </xdr:nvSpPr>
      <xdr:spPr>
        <a:xfrm>
          <a:off x="16592627" y="972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627" name="n_1mainValue【学校施設】&#10;一人当たり面積">
          <a:extLst>
            <a:ext uri="{FF2B5EF4-FFF2-40B4-BE49-F238E27FC236}">
              <a16:creationId xmlns:a16="http://schemas.microsoft.com/office/drawing/2014/main" id="{A0CED74B-137E-48B4-B494-B51C482E8C32}"/>
            </a:ext>
          </a:extLst>
        </xdr:cNvPr>
        <xdr:cNvSpPr txBox="1"/>
      </xdr:nvSpPr>
      <xdr:spPr>
        <a:xfrm>
          <a:off x="189834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16019</xdr:rowOff>
    </xdr:from>
    <xdr:ext cx="469744" cy="259045"/>
    <xdr:sp macro="" textlink="">
      <xdr:nvSpPr>
        <xdr:cNvPr id="628" name="n_2mainValue【学校施設】&#10;一人当たり面積">
          <a:extLst>
            <a:ext uri="{FF2B5EF4-FFF2-40B4-BE49-F238E27FC236}">
              <a16:creationId xmlns:a16="http://schemas.microsoft.com/office/drawing/2014/main" id="{43E813E6-DBB3-4FC2-A9C2-C2C59B443436}"/>
            </a:ext>
          </a:extLst>
        </xdr:cNvPr>
        <xdr:cNvSpPr txBox="1"/>
      </xdr:nvSpPr>
      <xdr:spPr>
        <a:xfrm>
          <a:off x="18183302" y="1022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24782</xdr:rowOff>
    </xdr:from>
    <xdr:ext cx="469744" cy="259045"/>
    <xdr:sp macro="" textlink="">
      <xdr:nvSpPr>
        <xdr:cNvPr id="629" name="n_3mainValue【学校施設】&#10;一人当たり面積">
          <a:extLst>
            <a:ext uri="{FF2B5EF4-FFF2-40B4-BE49-F238E27FC236}">
              <a16:creationId xmlns:a16="http://schemas.microsoft.com/office/drawing/2014/main" id="{71EAB7A4-2A8D-4C34-AC6A-2B55C956A405}"/>
            </a:ext>
          </a:extLst>
        </xdr:cNvPr>
        <xdr:cNvSpPr txBox="1"/>
      </xdr:nvSpPr>
      <xdr:spPr>
        <a:xfrm>
          <a:off x="17383202" y="1023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34688</xdr:rowOff>
    </xdr:from>
    <xdr:ext cx="469744" cy="259045"/>
    <xdr:sp macro="" textlink="">
      <xdr:nvSpPr>
        <xdr:cNvPr id="630" name="n_4mainValue【学校施設】&#10;一人当たり面積">
          <a:extLst>
            <a:ext uri="{FF2B5EF4-FFF2-40B4-BE49-F238E27FC236}">
              <a16:creationId xmlns:a16="http://schemas.microsoft.com/office/drawing/2014/main" id="{D234B629-5CDD-4A8A-94C4-3BA0D2C3209B}"/>
            </a:ext>
          </a:extLst>
        </xdr:cNvPr>
        <xdr:cNvSpPr txBox="1"/>
      </xdr:nvSpPr>
      <xdr:spPr>
        <a:xfrm>
          <a:off x="165926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9883157F-2232-4B96-B5F5-0E9B51C332A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CCCD589E-5DB3-41FB-99E3-80D0C774C78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A11203FD-F6B1-4654-9AC5-E9E8029699E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EEE6BCA3-082C-4127-8A51-83F008021A8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333B3689-25F3-4F87-A0B5-C5D69E7F7EB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E0F76AF7-2824-4172-8202-0CBD91540B5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1E5C52C-3F93-42DA-B94E-D3954DB6789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F76DE903-39AB-44BD-ADEF-CE2D5309D24F}"/>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C793663D-58AB-482F-8732-81AC7A9CD29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22AE394E-AE3F-456F-9491-66BDA1D023A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8849ED43-BEFA-4A8D-B8BB-B5C19422D92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A2ADA5B8-ABB0-4436-ACF4-A69380B95A2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E30E47F2-F4CF-470B-8C3C-1529DBD0DF8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AD690E5E-86A8-4390-A6EE-CE98629425D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9E442B52-35F3-444B-BEB0-F980D63E6A4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5A498A42-5696-4830-92B5-8BE007C9A492}"/>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38F1EBD5-C461-4A0C-9BAE-CABB89E05C3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95F19184-C348-418A-9C07-2CEB844FD1E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7441EA0B-5AD4-4519-B142-748DFDF9F47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3FA63F6C-9009-497C-BBA2-1B9BF0A0267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6405C306-2809-4848-8894-E35076BC6CC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A714ABBB-F6C8-46F0-86FD-73C39CAFA616}"/>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A878A3EA-DC4E-421C-A1FB-D834BE25F15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3834486-B87C-482A-B42B-93B800F0BBA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99421065-353C-4B21-969E-4FF70FB419F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38241CA0-0A14-4574-A333-67F403AC3E6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83D391E9-2658-4BA9-9156-ABE891468E9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DE072F07-92BB-4A30-A264-238ADCC989C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55121FB9-5CFC-4BB8-8164-2DA94401EBBA}"/>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11F28BB5-57E8-4E0B-BF7C-B6088B1C189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96BD767F-D169-495E-BC9B-EDC5AAAA42D2}"/>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D962AEC1-0FA9-4F22-A23C-AC17E9527422}"/>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8AE05101-EF00-4D48-9948-DA0E1CFEA87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180FCCF9-DDF3-411D-86A0-79095B5CDBB7}"/>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CC4D4646-50F3-44FB-8C9D-60E31B273C36}"/>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B44A0E24-A7CB-43F6-A40D-F2780A2725A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93E28A52-5211-4FD0-A983-38B41640F4B0}"/>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1510361B-1C5B-45D2-89DD-AF8E9A8DB01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A47C72A8-9AF8-40A2-AF71-1A6961249D98}"/>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CCF8D65C-4DFA-45D7-A406-5D7573E9183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EE84C7D8-3E05-4139-A607-B224F8DAC686}"/>
            </a:ext>
          </a:extLst>
        </xdr:cNvPr>
        <xdr:cNvCxnSpPr/>
      </xdr:nvCxnSpPr>
      <xdr:spPr>
        <a:xfrm flipV="1">
          <a:off x="14696439" y="16219805"/>
          <a:ext cx="0" cy="15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26BEDFC6-763E-4F89-981E-8C5EF9194ABE}"/>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67B634E4-1700-4B57-881D-74CBC1CED4A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E6CEDF84-BF66-477B-BA80-0046B799F505}"/>
            </a:ext>
          </a:extLst>
        </xdr:cNvPr>
        <xdr:cNvSpPr txBox="1"/>
      </xdr:nvSpPr>
      <xdr:spPr>
        <a:xfrm>
          <a:off x="147351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6A0573B3-33F3-4610-8BD5-8E236547904E}"/>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a:extLst>
            <a:ext uri="{FF2B5EF4-FFF2-40B4-BE49-F238E27FC236}">
              <a16:creationId xmlns:a16="http://schemas.microsoft.com/office/drawing/2014/main" id="{F8179B2B-F68D-4C92-855D-1B61231268F5}"/>
            </a:ext>
          </a:extLst>
        </xdr:cNvPr>
        <xdr:cNvSpPr txBox="1"/>
      </xdr:nvSpPr>
      <xdr:spPr>
        <a:xfrm>
          <a:off x="14735175" y="17094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1AE6A9EE-B2A9-454D-8256-2A287F5B29B4}"/>
            </a:ext>
          </a:extLst>
        </xdr:cNvPr>
        <xdr:cNvSpPr/>
      </xdr:nvSpPr>
      <xdr:spPr>
        <a:xfrm>
          <a:off x="14649450" y="17249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36BC222E-9F18-4245-A45E-A323C8C4C644}"/>
            </a:ext>
          </a:extLst>
        </xdr:cNvPr>
        <xdr:cNvSpPr/>
      </xdr:nvSpPr>
      <xdr:spPr>
        <a:xfrm>
          <a:off x="13887450" y="170884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EA8AE6F8-23EE-4202-B0C3-9A4CFD5C3AAD}"/>
            </a:ext>
          </a:extLst>
        </xdr:cNvPr>
        <xdr:cNvSpPr/>
      </xdr:nvSpPr>
      <xdr:spPr>
        <a:xfrm>
          <a:off x="13096875" y="17171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0CE23BBD-B5A2-4426-965D-549D2F1DA43F}"/>
            </a:ext>
          </a:extLst>
        </xdr:cNvPr>
        <xdr:cNvSpPr/>
      </xdr:nvSpPr>
      <xdr:spPr>
        <a:xfrm>
          <a:off x="12296775" y="17116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DA4A5B25-B3DD-4439-9F19-FABBEF44836B}"/>
            </a:ext>
          </a:extLst>
        </xdr:cNvPr>
        <xdr:cNvSpPr/>
      </xdr:nvSpPr>
      <xdr:spPr>
        <a:xfrm>
          <a:off x="11487150" y="17126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E9C56A7-F13A-43DC-B998-8692528AA08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EDADCB2-E63F-444F-8C93-EDBD46473B2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8C67AA9-AE15-4135-AF12-40E6B7982C5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17FB0DD0-0CFD-4799-A89B-F5B5A44BB7E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BDEBC41-4104-4B35-A30E-71B124C506B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687" name="楕円 686">
          <a:extLst>
            <a:ext uri="{FF2B5EF4-FFF2-40B4-BE49-F238E27FC236}">
              <a16:creationId xmlns:a16="http://schemas.microsoft.com/office/drawing/2014/main" id="{B4790722-061B-4E8D-8FFB-1B3904668AAB}"/>
            </a:ext>
          </a:extLst>
        </xdr:cNvPr>
        <xdr:cNvSpPr/>
      </xdr:nvSpPr>
      <xdr:spPr>
        <a:xfrm>
          <a:off x="14649450" y="17389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688" name="【公民館】&#10;有形固定資産減価償却率該当値テキスト">
          <a:extLst>
            <a:ext uri="{FF2B5EF4-FFF2-40B4-BE49-F238E27FC236}">
              <a16:creationId xmlns:a16="http://schemas.microsoft.com/office/drawing/2014/main" id="{810BC6D2-2051-4F0F-A502-E93CD91B2556}"/>
            </a:ext>
          </a:extLst>
        </xdr:cNvPr>
        <xdr:cNvSpPr txBox="1"/>
      </xdr:nvSpPr>
      <xdr:spPr>
        <a:xfrm>
          <a:off x="14735175"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689" name="楕円 688">
          <a:extLst>
            <a:ext uri="{FF2B5EF4-FFF2-40B4-BE49-F238E27FC236}">
              <a16:creationId xmlns:a16="http://schemas.microsoft.com/office/drawing/2014/main" id="{5E43896B-FBCF-4824-942B-264CC0F2C5A4}"/>
            </a:ext>
          </a:extLst>
        </xdr:cNvPr>
        <xdr:cNvSpPr/>
      </xdr:nvSpPr>
      <xdr:spPr>
        <a:xfrm>
          <a:off x="13887450" y="173253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123825</xdr:rowOff>
    </xdr:to>
    <xdr:cxnSp macro="">
      <xdr:nvCxnSpPr>
        <xdr:cNvPr id="690" name="直線コネクタ 689">
          <a:extLst>
            <a:ext uri="{FF2B5EF4-FFF2-40B4-BE49-F238E27FC236}">
              <a16:creationId xmlns:a16="http://schemas.microsoft.com/office/drawing/2014/main" id="{28D51823-1E7C-4575-950F-E0541DA3DFC8}"/>
            </a:ext>
          </a:extLst>
        </xdr:cNvPr>
        <xdr:cNvCxnSpPr/>
      </xdr:nvCxnSpPr>
      <xdr:spPr>
        <a:xfrm>
          <a:off x="13935075" y="17382489"/>
          <a:ext cx="7620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124461</xdr:rowOff>
    </xdr:from>
    <xdr:to>
      <xdr:col>76</xdr:col>
      <xdr:colOff>165100</xdr:colOff>
      <xdr:row>106</xdr:row>
      <xdr:rowOff>54611</xdr:rowOff>
    </xdr:to>
    <xdr:sp macro="" textlink="">
      <xdr:nvSpPr>
        <xdr:cNvPr id="691" name="楕円 690">
          <a:extLst>
            <a:ext uri="{FF2B5EF4-FFF2-40B4-BE49-F238E27FC236}">
              <a16:creationId xmlns:a16="http://schemas.microsoft.com/office/drawing/2014/main" id="{D669F3F0-408A-4703-B5C3-5D9D8D7DEAB8}"/>
            </a:ext>
          </a:extLst>
        </xdr:cNvPr>
        <xdr:cNvSpPr/>
      </xdr:nvSpPr>
      <xdr:spPr>
        <a:xfrm>
          <a:off x="13096875" y="172662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3811</xdr:rowOff>
    </xdr:from>
    <xdr:to>
      <xdr:col>81</xdr:col>
      <xdr:colOff>50800</xdr:colOff>
      <xdr:row>106</xdr:row>
      <xdr:rowOff>62864</xdr:rowOff>
    </xdr:to>
    <xdr:cxnSp macro="">
      <xdr:nvCxnSpPr>
        <xdr:cNvPr id="692" name="直線コネクタ 691">
          <a:extLst>
            <a:ext uri="{FF2B5EF4-FFF2-40B4-BE49-F238E27FC236}">
              <a16:creationId xmlns:a16="http://schemas.microsoft.com/office/drawing/2014/main" id="{8C20C7AD-8726-4C9C-B35B-F97186E4D4D0}"/>
            </a:ext>
          </a:extLst>
        </xdr:cNvPr>
        <xdr:cNvCxnSpPr/>
      </xdr:nvCxnSpPr>
      <xdr:spPr>
        <a:xfrm>
          <a:off x="13144500" y="17323436"/>
          <a:ext cx="790575"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61595</xdr:rowOff>
    </xdr:from>
    <xdr:to>
      <xdr:col>72</xdr:col>
      <xdr:colOff>38100</xdr:colOff>
      <xdr:row>105</xdr:row>
      <xdr:rowOff>163195</xdr:rowOff>
    </xdr:to>
    <xdr:sp macro="" textlink="">
      <xdr:nvSpPr>
        <xdr:cNvPr id="693" name="楕円 692">
          <a:extLst>
            <a:ext uri="{FF2B5EF4-FFF2-40B4-BE49-F238E27FC236}">
              <a16:creationId xmlns:a16="http://schemas.microsoft.com/office/drawing/2014/main" id="{9926F533-25B8-4D8F-BF58-308EFE9C05E7}"/>
            </a:ext>
          </a:extLst>
        </xdr:cNvPr>
        <xdr:cNvSpPr/>
      </xdr:nvSpPr>
      <xdr:spPr>
        <a:xfrm>
          <a:off x="12296775" y="17209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112395</xdr:rowOff>
    </xdr:from>
    <xdr:to>
      <xdr:col>76</xdr:col>
      <xdr:colOff>114300</xdr:colOff>
      <xdr:row>106</xdr:row>
      <xdr:rowOff>3811</xdr:rowOff>
    </xdr:to>
    <xdr:cxnSp macro="">
      <xdr:nvCxnSpPr>
        <xdr:cNvPr id="694" name="直線コネクタ 693">
          <a:extLst>
            <a:ext uri="{FF2B5EF4-FFF2-40B4-BE49-F238E27FC236}">
              <a16:creationId xmlns:a16="http://schemas.microsoft.com/office/drawing/2014/main" id="{51B87373-3991-445B-9EBC-FF83AC97738A}"/>
            </a:ext>
          </a:extLst>
        </xdr:cNvPr>
        <xdr:cNvCxnSpPr/>
      </xdr:nvCxnSpPr>
      <xdr:spPr>
        <a:xfrm>
          <a:off x="12344400" y="17257395"/>
          <a:ext cx="8001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170180</xdr:rowOff>
    </xdr:from>
    <xdr:to>
      <xdr:col>67</xdr:col>
      <xdr:colOff>101600</xdr:colOff>
      <xdr:row>105</xdr:row>
      <xdr:rowOff>100330</xdr:rowOff>
    </xdr:to>
    <xdr:sp macro="" textlink="">
      <xdr:nvSpPr>
        <xdr:cNvPr id="695" name="楕円 694">
          <a:extLst>
            <a:ext uri="{FF2B5EF4-FFF2-40B4-BE49-F238E27FC236}">
              <a16:creationId xmlns:a16="http://schemas.microsoft.com/office/drawing/2014/main" id="{6270201D-9D7A-4476-A353-D9B27775D7FC}"/>
            </a:ext>
          </a:extLst>
        </xdr:cNvPr>
        <xdr:cNvSpPr/>
      </xdr:nvSpPr>
      <xdr:spPr>
        <a:xfrm>
          <a:off x="11487150" y="171437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49530</xdr:rowOff>
    </xdr:from>
    <xdr:to>
      <xdr:col>71</xdr:col>
      <xdr:colOff>177800</xdr:colOff>
      <xdr:row>105</xdr:row>
      <xdr:rowOff>112395</xdr:rowOff>
    </xdr:to>
    <xdr:cxnSp macro="">
      <xdr:nvCxnSpPr>
        <xdr:cNvPr id="696" name="直線コネクタ 695">
          <a:extLst>
            <a:ext uri="{FF2B5EF4-FFF2-40B4-BE49-F238E27FC236}">
              <a16:creationId xmlns:a16="http://schemas.microsoft.com/office/drawing/2014/main" id="{3044E81C-BEE1-4A5C-A105-B812A631C598}"/>
            </a:ext>
          </a:extLst>
        </xdr:cNvPr>
        <xdr:cNvCxnSpPr/>
      </xdr:nvCxnSpPr>
      <xdr:spPr>
        <a:xfrm>
          <a:off x="11534775" y="17191355"/>
          <a:ext cx="80962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a:extLst>
            <a:ext uri="{FF2B5EF4-FFF2-40B4-BE49-F238E27FC236}">
              <a16:creationId xmlns:a16="http://schemas.microsoft.com/office/drawing/2014/main" id="{5338E370-1480-43D8-9268-B27ADCF01369}"/>
            </a:ext>
          </a:extLst>
        </xdr:cNvPr>
        <xdr:cNvSpPr txBox="1"/>
      </xdr:nvSpPr>
      <xdr:spPr>
        <a:xfrm>
          <a:off x="13745219"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a:extLst>
            <a:ext uri="{FF2B5EF4-FFF2-40B4-BE49-F238E27FC236}">
              <a16:creationId xmlns:a16="http://schemas.microsoft.com/office/drawing/2014/main" id="{4F816CB8-933C-46A8-9D8F-3F2CC8A3378D}"/>
            </a:ext>
          </a:extLst>
        </xdr:cNvPr>
        <xdr:cNvSpPr txBox="1"/>
      </xdr:nvSpPr>
      <xdr:spPr>
        <a:xfrm>
          <a:off x="12964169" y="1694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9" name="n_3aveValue【公民館】&#10;有形固定資産減価償却率">
          <a:extLst>
            <a:ext uri="{FF2B5EF4-FFF2-40B4-BE49-F238E27FC236}">
              <a16:creationId xmlns:a16="http://schemas.microsoft.com/office/drawing/2014/main" id="{E959B410-B7BA-4B14-B303-12771642E6D7}"/>
            </a:ext>
          </a:extLst>
        </xdr:cNvPr>
        <xdr:cNvSpPr txBox="1"/>
      </xdr:nvSpPr>
      <xdr:spPr>
        <a:xfrm>
          <a:off x="1216406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00" name="n_4aveValue【公民館】&#10;有形固定資産減価償却率">
          <a:extLst>
            <a:ext uri="{FF2B5EF4-FFF2-40B4-BE49-F238E27FC236}">
              <a16:creationId xmlns:a16="http://schemas.microsoft.com/office/drawing/2014/main" id="{E4ED37D1-89D3-4F2B-96B5-58917FC79F91}"/>
            </a:ext>
          </a:extLst>
        </xdr:cNvPr>
        <xdr:cNvSpPr txBox="1"/>
      </xdr:nvSpPr>
      <xdr:spPr>
        <a:xfrm>
          <a:off x="11354444"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701" name="n_1mainValue【公民館】&#10;有形固定資産減価償却率">
          <a:extLst>
            <a:ext uri="{FF2B5EF4-FFF2-40B4-BE49-F238E27FC236}">
              <a16:creationId xmlns:a16="http://schemas.microsoft.com/office/drawing/2014/main" id="{722C2792-B8D2-40AC-9EAC-CD1B5ACFA3BD}"/>
            </a:ext>
          </a:extLst>
        </xdr:cNvPr>
        <xdr:cNvSpPr txBox="1"/>
      </xdr:nvSpPr>
      <xdr:spPr>
        <a:xfrm>
          <a:off x="13745219"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45738</xdr:rowOff>
    </xdr:from>
    <xdr:ext cx="405111" cy="259045"/>
    <xdr:sp macro="" textlink="">
      <xdr:nvSpPr>
        <xdr:cNvPr id="702" name="n_2mainValue【公民館】&#10;有形固定資産減価償却率">
          <a:extLst>
            <a:ext uri="{FF2B5EF4-FFF2-40B4-BE49-F238E27FC236}">
              <a16:creationId xmlns:a16="http://schemas.microsoft.com/office/drawing/2014/main" id="{96598068-61AC-4219-950A-CE2303F209E9}"/>
            </a:ext>
          </a:extLst>
        </xdr:cNvPr>
        <xdr:cNvSpPr txBox="1"/>
      </xdr:nvSpPr>
      <xdr:spPr>
        <a:xfrm>
          <a:off x="12964169" y="1736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154322</xdr:rowOff>
    </xdr:from>
    <xdr:ext cx="405111" cy="259045"/>
    <xdr:sp macro="" textlink="">
      <xdr:nvSpPr>
        <xdr:cNvPr id="703" name="n_3mainValue【公民館】&#10;有形固定資産減価償却率">
          <a:extLst>
            <a:ext uri="{FF2B5EF4-FFF2-40B4-BE49-F238E27FC236}">
              <a16:creationId xmlns:a16="http://schemas.microsoft.com/office/drawing/2014/main" id="{152A364E-BE33-4EC2-8BAC-AC87E67E3BE2}"/>
            </a:ext>
          </a:extLst>
        </xdr:cNvPr>
        <xdr:cNvSpPr txBox="1"/>
      </xdr:nvSpPr>
      <xdr:spPr>
        <a:xfrm>
          <a:off x="12164069" y="1729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91457</xdr:rowOff>
    </xdr:from>
    <xdr:ext cx="405111" cy="259045"/>
    <xdr:sp macro="" textlink="">
      <xdr:nvSpPr>
        <xdr:cNvPr id="704" name="n_4mainValue【公民館】&#10;有形固定資産減価償却率">
          <a:extLst>
            <a:ext uri="{FF2B5EF4-FFF2-40B4-BE49-F238E27FC236}">
              <a16:creationId xmlns:a16="http://schemas.microsoft.com/office/drawing/2014/main" id="{48211EC4-AC8B-46E0-9691-7E14A5C98A4A}"/>
            </a:ext>
          </a:extLst>
        </xdr:cNvPr>
        <xdr:cNvSpPr txBox="1"/>
      </xdr:nvSpPr>
      <xdr:spPr>
        <a:xfrm>
          <a:off x="11354444" y="172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B13BE4C7-8700-4BEF-A0FE-D416D06BBD7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B30254AF-F715-4110-A1A3-097D57D810E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2FD953D6-8443-41A4-8394-D62C82F47E1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84607EB1-4E5E-44E5-9851-AD17DD74ECA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677C9DB6-5F88-45CB-9FB2-121A65241C1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3AACD023-0170-4848-AB5D-5C8298FCF80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8BE3ACD9-196A-40D2-839A-7B1A78C69DE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F1D2A07A-1DA1-42CD-A312-11DF49F29C1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F888F939-B474-48DE-B636-4F7CBF4A62C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6E391CCC-BE48-41C7-893A-849EDDDFC3B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64FDAF71-DD8B-4895-AA93-0EF77404960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98632A64-811D-47EB-B8FD-3DD011B1B9FE}"/>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60231D61-CE17-40E1-B494-309779926118}"/>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99BE9F28-8268-49D0-AC45-8E18A8A0470F}"/>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9E0616C0-A61F-4146-B252-171AB1442551}"/>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7C36A02A-4917-40BC-8987-59A2FFA79C84}"/>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792206FD-6CB9-4139-998F-271F4069152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AB64AF3-0E45-44B4-B31F-61D19C00740C}"/>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78E62B79-8459-4D1A-B21B-433CC370F8F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F5A7F715-C958-4A00-A1EE-BB14A2E3E30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206C20A2-EB3F-43BD-AF10-2B04A4DA254B}"/>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DDA7BC5D-5DA8-456D-8EAC-EE784BD0A25F}"/>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2B19C5A-46B2-4C24-BAF2-6ED8ED4FFBA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CE3957C9-1A78-40A1-B396-BFC7D7AF814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781AACE1-A1E0-431B-BBF7-DC8403315F7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7CD2EF59-9326-4BF2-9DF1-1E2BD021F6C2}"/>
            </a:ext>
          </a:extLst>
        </xdr:cNvPr>
        <xdr:cNvCxnSpPr/>
      </xdr:nvCxnSpPr>
      <xdr:spPr>
        <a:xfrm flipV="1">
          <a:off x="19954239" y="16251827"/>
          <a:ext cx="0" cy="160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96DDEA5A-9770-4B53-B677-31CD846D6BD0}"/>
            </a:ext>
          </a:extLst>
        </xdr:cNvPr>
        <xdr:cNvSpPr txBox="1"/>
      </xdr:nvSpPr>
      <xdr:spPr>
        <a:xfrm>
          <a:off x="19992975" y="1786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70A1B7C3-558D-48B4-913D-4FB7F6AFFF61}"/>
            </a:ext>
          </a:extLst>
        </xdr:cNvPr>
        <xdr:cNvCxnSpPr/>
      </xdr:nvCxnSpPr>
      <xdr:spPr>
        <a:xfrm>
          <a:off x="19878675" y="17858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B1BDBF95-EC21-4C57-8495-4E37BB4BCA0C}"/>
            </a:ext>
          </a:extLst>
        </xdr:cNvPr>
        <xdr:cNvSpPr txBox="1"/>
      </xdr:nvSpPr>
      <xdr:spPr>
        <a:xfrm>
          <a:off x="19992975" y="16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2E7E572F-EFC8-4A34-82C4-57F12D6522A3}"/>
            </a:ext>
          </a:extLst>
        </xdr:cNvPr>
        <xdr:cNvCxnSpPr/>
      </xdr:nvCxnSpPr>
      <xdr:spPr>
        <a:xfrm>
          <a:off x="19878675" y="162518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735" name="【公民館】&#10;一人当たり面積平均値テキスト">
          <a:extLst>
            <a:ext uri="{FF2B5EF4-FFF2-40B4-BE49-F238E27FC236}">
              <a16:creationId xmlns:a16="http://schemas.microsoft.com/office/drawing/2014/main" id="{74ED7756-1E1D-4481-98F1-F352BFD4C442}"/>
            </a:ext>
          </a:extLst>
        </xdr:cNvPr>
        <xdr:cNvSpPr txBox="1"/>
      </xdr:nvSpPr>
      <xdr:spPr>
        <a:xfrm>
          <a:off x="19992975" y="17306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FA6A5946-E5FB-474B-87EE-62E0942E20F7}"/>
            </a:ext>
          </a:extLst>
        </xdr:cNvPr>
        <xdr:cNvSpPr/>
      </xdr:nvSpPr>
      <xdr:spPr>
        <a:xfrm>
          <a:off x="19897725" y="17451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3586D171-C825-4827-849E-CE999AFD64E4}"/>
            </a:ext>
          </a:extLst>
        </xdr:cNvPr>
        <xdr:cNvSpPr/>
      </xdr:nvSpPr>
      <xdr:spPr>
        <a:xfrm>
          <a:off x="19154775" y="174692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A00847B8-E528-47DF-B3B7-2F9264062308}"/>
            </a:ext>
          </a:extLst>
        </xdr:cNvPr>
        <xdr:cNvSpPr/>
      </xdr:nvSpPr>
      <xdr:spPr>
        <a:xfrm>
          <a:off x="18345150" y="17489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586D97F8-6968-4A60-8C69-ACECFC416FB1}"/>
            </a:ext>
          </a:extLst>
        </xdr:cNvPr>
        <xdr:cNvSpPr/>
      </xdr:nvSpPr>
      <xdr:spPr>
        <a:xfrm>
          <a:off x="17554575" y="1751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557636B3-10A6-46F8-B70B-FF62310D6096}"/>
            </a:ext>
          </a:extLst>
        </xdr:cNvPr>
        <xdr:cNvSpPr/>
      </xdr:nvSpPr>
      <xdr:spPr>
        <a:xfrm>
          <a:off x="16754475" y="174855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306B2A3-4935-49EB-BFAE-DE864AFF6AA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F6E528E-F7B5-476C-B921-2A5CEC4C24A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EF567B3-4430-4C04-BAA9-46C39FD086F3}"/>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53A9747-2118-4E70-8B09-15C8DDB65615}"/>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BDA7D70-27A3-4617-8A6B-7C495529C40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79829</xdr:rowOff>
    </xdr:from>
    <xdr:to>
      <xdr:col>116</xdr:col>
      <xdr:colOff>114300</xdr:colOff>
      <xdr:row>109</xdr:row>
      <xdr:rowOff>9979</xdr:rowOff>
    </xdr:to>
    <xdr:sp macro="" textlink="">
      <xdr:nvSpPr>
        <xdr:cNvPr id="746" name="楕円 745">
          <a:extLst>
            <a:ext uri="{FF2B5EF4-FFF2-40B4-BE49-F238E27FC236}">
              <a16:creationId xmlns:a16="http://schemas.microsoft.com/office/drawing/2014/main" id="{BB7571B1-172C-4221-8828-E7E435CD5498}"/>
            </a:ext>
          </a:extLst>
        </xdr:cNvPr>
        <xdr:cNvSpPr/>
      </xdr:nvSpPr>
      <xdr:spPr>
        <a:xfrm>
          <a:off x="19897725" y="17742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166206</xdr:rowOff>
    </xdr:from>
    <xdr:ext cx="469744" cy="259045"/>
    <xdr:sp macro="" textlink="">
      <xdr:nvSpPr>
        <xdr:cNvPr id="747" name="【公民館】&#10;一人当たり面積該当値テキスト">
          <a:extLst>
            <a:ext uri="{FF2B5EF4-FFF2-40B4-BE49-F238E27FC236}">
              <a16:creationId xmlns:a16="http://schemas.microsoft.com/office/drawing/2014/main" id="{BB5E0233-6116-4CCF-9AB3-DE9FAA5EA6C9}"/>
            </a:ext>
          </a:extLst>
        </xdr:cNvPr>
        <xdr:cNvSpPr txBox="1"/>
      </xdr:nvSpPr>
      <xdr:spPr>
        <a:xfrm>
          <a:off x="19992975" y="176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80918</xdr:rowOff>
    </xdr:from>
    <xdr:to>
      <xdr:col>112</xdr:col>
      <xdr:colOff>38100</xdr:colOff>
      <xdr:row>109</xdr:row>
      <xdr:rowOff>11068</xdr:rowOff>
    </xdr:to>
    <xdr:sp macro="" textlink="">
      <xdr:nvSpPr>
        <xdr:cNvPr id="748" name="楕円 747">
          <a:extLst>
            <a:ext uri="{FF2B5EF4-FFF2-40B4-BE49-F238E27FC236}">
              <a16:creationId xmlns:a16="http://schemas.microsoft.com/office/drawing/2014/main" id="{0C2EF3D4-3A82-463B-AA99-7535AACBC334}"/>
            </a:ext>
          </a:extLst>
        </xdr:cNvPr>
        <xdr:cNvSpPr/>
      </xdr:nvSpPr>
      <xdr:spPr>
        <a:xfrm>
          <a:off x="19154775" y="177434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130629</xdr:rowOff>
    </xdr:from>
    <xdr:to>
      <xdr:col>116</xdr:col>
      <xdr:colOff>63500</xdr:colOff>
      <xdr:row>108</xdr:row>
      <xdr:rowOff>131718</xdr:rowOff>
    </xdr:to>
    <xdr:cxnSp macro="">
      <xdr:nvCxnSpPr>
        <xdr:cNvPr id="749" name="直線コネクタ 748">
          <a:extLst>
            <a:ext uri="{FF2B5EF4-FFF2-40B4-BE49-F238E27FC236}">
              <a16:creationId xmlns:a16="http://schemas.microsoft.com/office/drawing/2014/main" id="{D049EF25-2EC4-4B4D-8964-9098FA0F79CA}"/>
            </a:ext>
          </a:extLst>
        </xdr:cNvPr>
        <xdr:cNvCxnSpPr/>
      </xdr:nvCxnSpPr>
      <xdr:spPr>
        <a:xfrm flipV="1">
          <a:off x="19202400" y="17789979"/>
          <a:ext cx="75247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82006</xdr:rowOff>
    </xdr:from>
    <xdr:to>
      <xdr:col>107</xdr:col>
      <xdr:colOff>101600</xdr:colOff>
      <xdr:row>109</xdr:row>
      <xdr:rowOff>12156</xdr:rowOff>
    </xdr:to>
    <xdr:sp macro="" textlink="">
      <xdr:nvSpPr>
        <xdr:cNvPr id="750" name="楕円 749">
          <a:extLst>
            <a:ext uri="{FF2B5EF4-FFF2-40B4-BE49-F238E27FC236}">
              <a16:creationId xmlns:a16="http://schemas.microsoft.com/office/drawing/2014/main" id="{B06E700E-4D62-48AB-8078-59DA5EBC1E98}"/>
            </a:ext>
          </a:extLst>
        </xdr:cNvPr>
        <xdr:cNvSpPr/>
      </xdr:nvSpPr>
      <xdr:spPr>
        <a:xfrm>
          <a:off x="18345150" y="177445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131718</xdr:rowOff>
    </xdr:from>
    <xdr:to>
      <xdr:col>111</xdr:col>
      <xdr:colOff>177800</xdr:colOff>
      <xdr:row>108</xdr:row>
      <xdr:rowOff>132806</xdr:rowOff>
    </xdr:to>
    <xdr:cxnSp macro="">
      <xdr:nvCxnSpPr>
        <xdr:cNvPr id="751" name="直線コネクタ 750">
          <a:extLst>
            <a:ext uri="{FF2B5EF4-FFF2-40B4-BE49-F238E27FC236}">
              <a16:creationId xmlns:a16="http://schemas.microsoft.com/office/drawing/2014/main" id="{C64DE670-8DE6-416C-A8EA-FA1DEA9F9FEE}"/>
            </a:ext>
          </a:extLst>
        </xdr:cNvPr>
        <xdr:cNvCxnSpPr/>
      </xdr:nvCxnSpPr>
      <xdr:spPr>
        <a:xfrm flipV="1">
          <a:off x="18392775" y="17791068"/>
          <a:ext cx="80962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83094</xdr:rowOff>
    </xdr:from>
    <xdr:to>
      <xdr:col>102</xdr:col>
      <xdr:colOff>165100</xdr:colOff>
      <xdr:row>109</xdr:row>
      <xdr:rowOff>13244</xdr:rowOff>
    </xdr:to>
    <xdr:sp macro="" textlink="">
      <xdr:nvSpPr>
        <xdr:cNvPr id="752" name="楕円 751">
          <a:extLst>
            <a:ext uri="{FF2B5EF4-FFF2-40B4-BE49-F238E27FC236}">
              <a16:creationId xmlns:a16="http://schemas.microsoft.com/office/drawing/2014/main" id="{F663526D-5AB9-4FC2-91B2-F20D0799D7FE}"/>
            </a:ext>
          </a:extLst>
        </xdr:cNvPr>
        <xdr:cNvSpPr/>
      </xdr:nvSpPr>
      <xdr:spPr>
        <a:xfrm>
          <a:off x="17554575" y="17745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132806</xdr:rowOff>
    </xdr:from>
    <xdr:to>
      <xdr:col>107</xdr:col>
      <xdr:colOff>50800</xdr:colOff>
      <xdr:row>108</xdr:row>
      <xdr:rowOff>133894</xdr:rowOff>
    </xdr:to>
    <xdr:cxnSp macro="">
      <xdr:nvCxnSpPr>
        <xdr:cNvPr id="753" name="直線コネクタ 752">
          <a:extLst>
            <a:ext uri="{FF2B5EF4-FFF2-40B4-BE49-F238E27FC236}">
              <a16:creationId xmlns:a16="http://schemas.microsoft.com/office/drawing/2014/main" id="{E02494E7-F1CC-42F4-975F-D82183E35FE2}"/>
            </a:ext>
          </a:extLst>
        </xdr:cNvPr>
        <xdr:cNvCxnSpPr/>
      </xdr:nvCxnSpPr>
      <xdr:spPr>
        <a:xfrm flipV="1">
          <a:off x="17602200" y="17792156"/>
          <a:ext cx="79057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84182</xdr:rowOff>
    </xdr:from>
    <xdr:to>
      <xdr:col>98</xdr:col>
      <xdr:colOff>38100</xdr:colOff>
      <xdr:row>109</xdr:row>
      <xdr:rowOff>14332</xdr:rowOff>
    </xdr:to>
    <xdr:sp macro="" textlink="">
      <xdr:nvSpPr>
        <xdr:cNvPr id="754" name="楕円 753">
          <a:extLst>
            <a:ext uri="{FF2B5EF4-FFF2-40B4-BE49-F238E27FC236}">
              <a16:creationId xmlns:a16="http://schemas.microsoft.com/office/drawing/2014/main" id="{75BABEA7-C462-4B48-9A7F-71301B7F188B}"/>
            </a:ext>
          </a:extLst>
        </xdr:cNvPr>
        <xdr:cNvSpPr/>
      </xdr:nvSpPr>
      <xdr:spPr>
        <a:xfrm>
          <a:off x="16754475" y="17746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133894</xdr:rowOff>
    </xdr:from>
    <xdr:to>
      <xdr:col>102</xdr:col>
      <xdr:colOff>114300</xdr:colOff>
      <xdr:row>108</xdr:row>
      <xdr:rowOff>134982</xdr:rowOff>
    </xdr:to>
    <xdr:cxnSp macro="">
      <xdr:nvCxnSpPr>
        <xdr:cNvPr id="755" name="直線コネクタ 754">
          <a:extLst>
            <a:ext uri="{FF2B5EF4-FFF2-40B4-BE49-F238E27FC236}">
              <a16:creationId xmlns:a16="http://schemas.microsoft.com/office/drawing/2014/main" id="{7607A341-05A4-40F5-8470-E8569B8E7AFD}"/>
            </a:ext>
          </a:extLst>
        </xdr:cNvPr>
        <xdr:cNvCxnSpPr/>
      </xdr:nvCxnSpPr>
      <xdr:spPr>
        <a:xfrm flipV="1">
          <a:off x="16802100" y="17793244"/>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56" name="n_1aveValue【公民館】&#10;一人当たり面積">
          <a:extLst>
            <a:ext uri="{FF2B5EF4-FFF2-40B4-BE49-F238E27FC236}">
              <a16:creationId xmlns:a16="http://schemas.microsoft.com/office/drawing/2014/main" id="{94E6DD63-40AE-4A1C-AA9A-754933BFB8FB}"/>
            </a:ext>
          </a:extLst>
        </xdr:cNvPr>
        <xdr:cNvSpPr txBox="1"/>
      </xdr:nvSpPr>
      <xdr:spPr>
        <a:xfrm>
          <a:off x="18983402" y="172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757" name="n_2aveValue【公民館】&#10;一人当たり面積">
          <a:extLst>
            <a:ext uri="{FF2B5EF4-FFF2-40B4-BE49-F238E27FC236}">
              <a16:creationId xmlns:a16="http://schemas.microsoft.com/office/drawing/2014/main" id="{08A90E59-49AE-48C7-8B25-0C20F5204F83}"/>
            </a:ext>
          </a:extLst>
        </xdr:cNvPr>
        <xdr:cNvSpPr txBox="1"/>
      </xdr:nvSpPr>
      <xdr:spPr>
        <a:xfrm>
          <a:off x="18183302" y="172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58" name="n_3aveValue【公民館】&#10;一人当たり面積">
          <a:extLst>
            <a:ext uri="{FF2B5EF4-FFF2-40B4-BE49-F238E27FC236}">
              <a16:creationId xmlns:a16="http://schemas.microsoft.com/office/drawing/2014/main" id="{FEDCA217-CB03-4891-9987-EAF267C749E9}"/>
            </a:ext>
          </a:extLst>
        </xdr:cNvPr>
        <xdr:cNvSpPr txBox="1"/>
      </xdr:nvSpPr>
      <xdr:spPr>
        <a:xfrm>
          <a:off x="17383202" y="1729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9" name="n_4aveValue【公民館】&#10;一人当たり面積">
          <a:extLst>
            <a:ext uri="{FF2B5EF4-FFF2-40B4-BE49-F238E27FC236}">
              <a16:creationId xmlns:a16="http://schemas.microsoft.com/office/drawing/2014/main" id="{B7CCC1F2-72DF-4F79-BF53-40CF0349402E}"/>
            </a:ext>
          </a:extLst>
        </xdr:cNvPr>
        <xdr:cNvSpPr txBox="1"/>
      </xdr:nvSpPr>
      <xdr:spPr>
        <a:xfrm>
          <a:off x="16592627" y="1726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2195</xdr:rowOff>
    </xdr:from>
    <xdr:ext cx="469744" cy="259045"/>
    <xdr:sp macro="" textlink="">
      <xdr:nvSpPr>
        <xdr:cNvPr id="760" name="n_1mainValue【公民館】&#10;一人当たり面積">
          <a:extLst>
            <a:ext uri="{FF2B5EF4-FFF2-40B4-BE49-F238E27FC236}">
              <a16:creationId xmlns:a16="http://schemas.microsoft.com/office/drawing/2014/main" id="{4828429D-E13B-4233-A79B-A930A7943F0D}"/>
            </a:ext>
          </a:extLst>
        </xdr:cNvPr>
        <xdr:cNvSpPr txBox="1"/>
      </xdr:nvSpPr>
      <xdr:spPr>
        <a:xfrm>
          <a:off x="18983402" y="1783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3283</xdr:rowOff>
    </xdr:from>
    <xdr:ext cx="469744" cy="259045"/>
    <xdr:sp macro="" textlink="">
      <xdr:nvSpPr>
        <xdr:cNvPr id="761" name="n_2mainValue【公民館】&#10;一人当たり面積">
          <a:extLst>
            <a:ext uri="{FF2B5EF4-FFF2-40B4-BE49-F238E27FC236}">
              <a16:creationId xmlns:a16="http://schemas.microsoft.com/office/drawing/2014/main" id="{27C992C4-47C2-4C04-B30A-D2F3CFAD59C8}"/>
            </a:ext>
          </a:extLst>
        </xdr:cNvPr>
        <xdr:cNvSpPr txBox="1"/>
      </xdr:nvSpPr>
      <xdr:spPr>
        <a:xfrm>
          <a:off x="18183302" y="178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4371</xdr:rowOff>
    </xdr:from>
    <xdr:ext cx="469744" cy="259045"/>
    <xdr:sp macro="" textlink="">
      <xdr:nvSpPr>
        <xdr:cNvPr id="762" name="n_3mainValue【公民館】&#10;一人当たり面積">
          <a:extLst>
            <a:ext uri="{FF2B5EF4-FFF2-40B4-BE49-F238E27FC236}">
              <a16:creationId xmlns:a16="http://schemas.microsoft.com/office/drawing/2014/main" id="{716CE746-B28C-4823-A838-364036635833}"/>
            </a:ext>
          </a:extLst>
        </xdr:cNvPr>
        <xdr:cNvSpPr txBox="1"/>
      </xdr:nvSpPr>
      <xdr:spPr>
        <a:xfrm>
          <a:off x="17383202" y="1783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5459</xdr:rowOff>
    </xdr:from>
    <xdr:ext cx="469744" cy="259045"/>
    <xdr:sp macro="" textlink="">
      <xdr:nvSpPr>
        <xdr:cNvPr id="763" name="n_4mainValue【公民館】&#10;一人当たり面積">
          <a:extLst>
            <a:ext uri="{FF2B5EF4-FFF2-40B4-BE49-F238E27FC236}">
              <a16:creationId xmlns:a16="http://schemas.microsoft.com/office/drawing/2014/main" id="{8D3119B1-5146-48E7-983A-C45C5DFAE8F9}"/>
            </a:ext>
          </a:extLst>
        </xdr:cNvPr>
        <xdr:cNvSpPr txBox="1"/>
      </xdr:nvSpPr>
      <xdr:spPr>
        <a:xfrm>
          <a:off x="16592627" y="178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76004F8B-EEFD-4B57-B631-6BE999480C4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20F13DBC-8C22-4270-BFB0-8C2ECFA513C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A705F998-94E2-4110-B1F2-FBB81EBCB54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類似団体と比較して特に有形固定資産減価償却率が高くなっている施設は、「公営住宅」と「認定こども園・幼稚園・保育所」で、施設の老朽化が進んでいる。</a:t>
          </a:r>
        </a:p>
        <a:p>
          <a:r>
            <a:rPr kumimoji="1" lang="ja-JP" altLang="en-US" sz="1300">
              <a:latin typeface="ＭＳ Ｐゴシック" panose="020B0600070205080204" pitchFamily="50" charset="-128"/>
              <a:ea typeface="ＭＳ Ｐゴシック" panose="020B0600070205080204" pitchFamily="50" charset="-128"/>
            </a:rPr>
            <a:t>　「公営住宅」については、町内３団地のうち２団地が建築後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年を経過しており、耐用年数の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年を大きく上回っている状況である。甘楽町公営住宅等長寿命化計画では「退去状況を鑑みて解体を予定」となっている。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建物を除去した公営住宅跡地は、住宅用地として活用していく予定である。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令和４年度から町立幼稚園３園を統合・民営化した認定こども園が開園した。廃園となった３つの園舎のうち１園を学童保育所に転用し、他は除却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「学校施設」は類似団体と比較して有形固定資産減価償却率が低くなっている。これは、平成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年に２校あった中学校を統合して校舎を新設するとともに、給食センターを移転改築したためである。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小学校校舎については、老朽化が進んでおり、校舎の屋上防水改修や外壁改修等の大規模改造事業を進めている。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0812A4-AE62-40F1-AA91-CFD8C085EAC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10E1F1-F691-4A2A-8841-3852B730EB2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2432BD-0BB7-4C28-8A53-101493819D7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BD6A48-8FF5-4FEE-A406-1A880C4CA6F5}"/>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B8E90B-0C2B-4DDF-B0E9-8519C893C00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D8C798-5455-4D40-B60E-BC210E37083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605B08-F475-4B32-8760-ABEA37B2683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074A04-0F62-4CAE-A621-B2832A26BEE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15FF39-1D7A-473E-86BD-3049F20E240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CE9BF5-EB88-4E94-8AA4-3C8FF3B30E74}"/>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6170AB-90E2-4FC1-9E97-47D08204FF7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B49AC6-879F-4856-ABB7-929D7170EC1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06DE9F-473D-420E-AC2E-B7786E3D66C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B016E4-6202-4736-95C2-803F2089218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A3E29B-C362-40E4-ADC8-65697EFCD81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93EA79-635A-46C5-8208-1AD80D793E40}"/>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4AB7EC-27A7-4FDC-9835-92D3A57E838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FF17FA-257D-4EC8-B256-E277E133E18D}"/>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F989C6-8A69-4C8A-8787-A07EB4F5C1B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010DFA-5C2B-46A4-A2F4-B21C0CFE668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58C510-EAB9-4704-823E-896D084613B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0BF0A8-1199-4D24-932A-BF0249BDC49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D01C4A-471B-46D2-AA00-4A04C9C4A06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F191F0D-CE1D-4D6D-A907-1B5D26759AA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06635F-E5C0-4F4B-A7EB-869423AAD04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CBB1DB-99DE-456C-8B2C-B18A1D79CA6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FA3738-588B-4C2F-ABC2-6F87D4142BA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5D6FB5-14D7-47EC-AAF7-F588FFE41EB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2A62B5-7877-4FBA-A2A6-A2F83F7D99CA}"/>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D159585-E3BD-4473-B839-9C0CCB0AAE5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AA09E1-2F70-4128-BC94-9505C0730E0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826F68-60CE-4942-BB31-634E303B52C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2E64E0-2DB3-4EF1-A1ED-C3ACC200F68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DC343E-4035-45A0-B3C3-FA2F82CF5EB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EA2BF8-E0D3-410A-AAF7-674C7BCEACD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BF6269-B81F-4FA1-9B33-CFCB5864FF6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AC8320-BD6F-4D50-9232-F138C4185EC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EBF59F1-4EB0-4A67-BABD-B09A71FF0C4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2A15756-979F-4B39-8A2F-28FBCF80BEC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E429E4-C9EE-480A-BE4B-4BFF5D42FEF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EAD07B-D11A-4499-AFEC-A2E6BF08FB9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5C7E8F-026C-4B3C-818A-8EC017A03FB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3F518CD-CE47-45FF-84F3-78F4B8DCB6BE}"/>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E9590B6-6666-4051-BA84-C94E8F749E2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23EE09F-ABC4-4C77-9315-89FE53FBB964}"/>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F38B2AA-3D92-42E2-9F1B-72517377B9DF}"/>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3DDAB90-8369-48CE-8DFB-DBB55E749738}"/>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ADBA26-30AC-447B-9D4A-A1C42EE525A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FEB7100-B87E-4420-BEEF-DF6967E07F0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997FF18-C08D-4DF3-8138-C9EFEAE9854C}"/>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B2626D8-ECD4-4222-96D9-44BD16535FB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72E521-FFD1-476A-8BCE-8AB6DF8A8E9E}"/>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F94337C-F6EB-411A-81BB-EA34AC106AE0}"/>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5175734-F83F-42DB-A164-AA3F68CE4791}"/>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7846B07-601B-4604-80A0-78879F405C4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934046D-6CA7-4B47-9245-032F6E091F5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20B12037-1CFC-4B19-A18B-5E6223052F52}"/>
            </a:ext>
          </a:extLst>
        </xdr:cNvPr>
        <xdr:cNvCxnSpPr/>
      </xdr:nvCxnSpPr>
      <xdr:spPr>
        <a:xfrm flipV="1">
          <a:off x="4180840" y="5494474"/>
          <a:ext cx="0" cy="1380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E5CCD154-87B1-41BC-A593-A2CBA0887BD8}"/>
            </a:ext>
          </a:extLst>
        </xdr:cNvPr>
        <xdr:cNvSpPr txBox="1"/>
      </xdr:nvSpPr>
      <xdr:spPr>
        <a:xfrm>
          <a:off x="4219575" y="68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FD49A8E-E6B3-49DF-992F-486D183F27C9}"/>
            </a:ext>
          </a:extLst>
        </xdr:cNvPr>
        <xdr:cNvCxnSpPr/>
      </xdr:nvCxnSpPr>
      <xdr:spPr>
        <a:xfrm>
          <a:off x="4105275" y="6875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FD7CA0EB-A3FD-4414-802E-EB2C8A668D7E}"/>
            </a:ext>
          </a:extLst>
        </xdr:cNvPr>
        <xdr:cNvSpPr txBox="1"/>
      </xdr:nvSpPr>
      <xdr:spPr>
        <a:xfrm>
          <a:off x="4219575" y="5279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8A590963-7A30-4247-90CE-7F3F06F7A84A}"/>
            </a:ext>
          </a:extLst>
        </xdr:cNvPr>
        <xdr:cNvCxnSpPr/>
      </xdr:nvCxnSpPr>
      <xdr:spPr>
        <a:xfrm>
          <a:off x="4105275" y="5494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A194B6C9-6DF3-4C19-A4A3-D2913755D335}"/>
            </a:ext>
          </a:extLst>
        </xdr:cNvPr>
        <xdr:cNvSpPr txBox="1"/>
      </xdr:nvSpPr>
      <xdr:spPr>
        <a:xfrm>
          <a:off x="4219575" y="5924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D3B02994-6B9C-4A6E-99C4-AA6CEA12D3F8}"/>
            </a:ext>
          </a:extLst>
        </xdr:cNvPr>
        <xdr:cNvSpPr/>
      </xdr:nvSpPr>
      <xdr:spPr>
        <a:xfrm>
          <a:off x="4124325" y="6070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3D4A4344-CB2A-4D6D-991D-2917BABD8BD2}"/>
            </a:ext>
          </a:extLst>
        </xdr:cNvPr>
        <xdr:cNvSpPr/>
      </xdr:nvSpPr>
      <xdr:spPr>
        <a:xfrm>
          <a:off x="3381375" y="60014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D346B106-CC30-4E25-8795-D88A1E6BF326}"/>
            </a:ext>
          </a:extLst>
        </xdr:cNvPr>
        <xdr:cNvSpPr/>
      </xdr:nvSpPr>
      <xdr:spPr>
        <a:xfrm>
          <a:off x="2571750" y="59459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CD429713-7757-4D8D-B46E-38CB1B5A25A2}"/>
            </a:ext>
          </a:extLst>
        </xdr:cNvPr>
        <xdr:cNvSpPr/>
      </xdr:nvSpPr>
      <xdr:spPr>
        <a:xfrm>
          <a:off x="1781175" y="5918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E125080F-448B-4C13-93B6-992E4D0CD305}"/>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EB2342-B307-4C15-9D61-40F76DD2130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EF121B-B623-4381-AD02-AB00428FBE81}"/>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967EA6-DDD5-44C2-8302-116772A4CE2E}"/>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6BF2A5-084B-4687-BD42-3B2EDDC096F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F6D275E-FC8C-466C-8D97-A9DA4DCAE79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74" name="楕円 73">
          <a:extLst>
            <a:ext uri="{FF2B5EF4-FFF2-40B4-BE49-F238E27FC236}">
              <a16:creationId xmlns:a16="http://schemas.microsoft.com/office/drawing/2014/main" id="{D6F13989-3E58-4A83-94C9-E5FCB7E9FF9F}"/>
            </a:ext>
          </a:extLst>
        </xdr:cNvPr>
        <xdr:cNvSpPr/>
      </xdr:nvSpPr>
      <xdr:spPr>
        <a:xfrm>
          <a:off x="4124325" y="62126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15DF9CF6-EE7C-47BA-A4EE-AE3644B49BC0}"/>
            </a:ext>
          </a:extLst>
        </xdr:cNvPr>
        <xdr:cNvSpPr txBox="1"/>
      </xdr:nvSpPr>
      <xdr:spPr>
        <a:xfrm>
          <a:off x="4219575"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6" name="楕円 75">
          <a:extLst>
            <a:ext uri="{FF2B5EF4-FFF2-40B4-BE49-F238E27FC236}">
              <a16:creationId xmlns:a16="http://schemas.microsoft.com/office/drawing/2014/main" id="{1CCF61B2-B0BE-48AD-AA0F-E01E22A2FBD4}"/>
            </a:ext>
          </a:extLst>
        </xdr:cNvPr>
        <xdr:cNvSpPr/>
      </xdr:nvSpPr>
      <xdr:spPr>
        <a:xfrm>
          <a:off x="3381375" y="6325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39</xdr:row>
      <xdr:rowOff>45176</xdr:rowOff>
    </xdr:to>
    <xdr:cxnSp macro="">
      <xdr:nvCxnSpPr>
        <xdr:cNvPr id="77" name="直線コネクタ 76">
          <a:extLst>
            <a:ext uri="{FF2B5EF4-FFF2-40B4-BE49-F238E27FC236}">
              <a16:creationId xmlns:a16="http://schemas.microsoft.com/office/drawing/2014/main" id="{9F2D7834-F88D-4838-AB97-ECDFD4B5DAB1}"/>
            </a:ext>
          </a:extLst>
        </xdr:cNvPr>
        <xdr:cNvCxnSpPr/>
      </xdr:nvCxnSpPr>
      <xdr:spPr>
        <a:xfrm flipV="1">
          <a:off x="3429000" y="6269809"/>
          <a:ext cx="752475" cy="10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147865</xdr:rowOff>
    </xdr:from>
    <xdr:to>
      <xdr:col>15</xdr:col>
      <xdr:colOff>101600</xdr:colOff>
      <xdr:row>39</xdr:row>
      <xdr:rowOff>78015</xdr:rowOff>
    </xdr:to>
    <xdr:sp macro="" textlink="">
      <xdr:nvSpPr>
        <xdr:cNvPr id="78" name="楕円 77">
          <a:extLst>
            <a:ext uri="{FF2B5EF4-FFF2-40B4-BE49-F238E27FC236}">
              <a16:creationId xmlns:a16="http://schemas.microsoft.com/office/drawing/2014/main" id="{0D9E3C13-B566-4D46-8786-CC4CD5E35EDE}"/>
            </a:ext>
          </a:extLst>
        </xdr:cNvPr>
        <xdr:cNvSpPr/>
      </xdr:nvSpPr>
      <xdr:spPr>
        <a:xfrm>
          <a:off x="2571750" y="6307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27215</xdr:rowOff>
    </xdr:from>
    <xdr:to>
      <xdr:col>19</xdr:col>
      <xdr:colOff>177800</xdr:colOff>
      <xdr:row>39</xdr:row>
      <xdr:rowOff>45176</xdr:rowOff>
    </xdr:to>
    <xdr:cxnSp macro="">
      <xdr:nvCxnSpPr>
        <xdr:cNvPr id="79" name="直線コネクタ 78">
          <a:extLst>
            <a:ext uri="{FF2B5EF4-FFF2-40B4-BE49-F238E27FC236}">
              <a16:creationId xmlns:a16="http://schemas.microsoft.com/office/drawing/2014/main" id="{953570C5-4903-48EA-807D-7BDC27CFBAF8}"/>
            </a:ext>
          </a:extLst>
        </xdr:cNvPr>
        <xdr:cNvCxnSpPr/>
      </xdr:nvCxnSpPr>
      <xdr:spPr>
        <a:xfrm>
          <a:off x="2619375" y="6354990"/>
          <a:ext cx="80962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128270</xdr:rowOff>
    </xdr:from>
    <xdr:to>
      <xdr:col>10</xdr:col>
      <xdr:colOff>165100</xdr:colOff>
      <xdr:row>39</xdr:row>
      <xdr:rowOff>58420</xdr:rowOff>
    </xdr:to>
    <xdr:sp macro="" textlink="">
      <xdr:nvSpPr>
        <xdr:cNvPr id="80" name="楕円 79">
          <a:extLst>
            <a:ext uri="{FF2B5EF4-FFF2-40B4-BE49-F238E27FC236}">
              <a16:creationId xmlns:a16="http://schemas.microsoft.com/office/drawing/2014/main" id="{8D48CC40-1D97-410B-ABF1-61E67037F6B7}"/>
            </a:ext>
          </a:extLst>
        </xdr:cNvPr>
        <xdr:cNvSpPr/>
      </xdr:nvSpPr>
      <xdr:spPr>
        <a:xfrm>
          <a:off x="1781175" y="6287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xdr:rowOff>
    </xdr:from>
    <xdr:to>
      <xdr:col>15</xdr:col>
      <xdr:colOff>50800</xdr:colOff>
      <xdr:row>39</xdr:row>
      <xdr:rowOff>27215</xdr:rowOff>
    </xdr:to>
    <xdr:cxnSp macro="">
      <xdr:nvCxnSpPr>
        <xdr:cNvPr id="81" name="直線コネクタ 80">
          <a:extLst>
            <a:ext uri="{FF2B5EF4-FFF2-40B4-BE49-F238E27FC236}">
              <a16:creationId xmlns:a16="http://schemas.microsoft.com/office/drawing/2014/main" id="{AD8E8B48-6D34-4F52-80CA-5F0E17044E7E}"/>
            </a:ext>
          </a:extLst>
        </xdr:cNvPr>
        <xdr:cNvCxnSpPr/>
      </xdr:nvCxnSpPr>
      <xdr:spPr>
        <a:xfrm>
          <a:off x="1828800" y="6335395"/>
          <a:ext cx="7905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108676</xdr:rowOff>
    </xdr:from>
    <xdr:to>
      <xdr:col>6</xdr:col>
      <xdr:colOff>38100</xdr:colOff>
      <xdr:row>39</xdr:row>
      <xdr:rowOff>38826</xdr:rowOff>
    </xdr:to>
    <xdr:sp macro="" textlink="">
      <xdr:nvSpPr>
        <xdr:cNvPr id="82" name="楕円 81">
          <a:extLst>
            <a:ext uri="{FF2B5EF4-FFF2-40B4-BE49-F238E27FC236}">
              <a16:creationId xmlns:a16="http://schemas.microsoft.com/office/drawing/2014/main" id="{8C3DF964-0CF3-4653-9699-31A2E9160E94}"/>
            </a:ext>
          </a:extLst>
        </xdr:cNvPr>
        <xdr:cNvSpPr/>
      </xdr:nvSpPr>
      <xdr:spPr>
        <a:xfrm>
          <a:off x="981075" y="62681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159476</xdr:rowOff>
    </xdr:from>
    <xdr:to>
      <xdr:col>10</xdr:col>
      <xdr:colOff>114300</xdr:colOff>
      <xdr:row>39</xdr:row>
      <xdr:rowOff>7620</xdr:rowOff>
    </xdr:to>
    <xdr:cxnSp macro="">
      <xdr:nvCxnSpPr>
        <xdr:cNvPr id="83" name="直線コネクタ 82">
          <a:extLst>
            <a:ext uri="{FF2B5EF4-FFF2-40B4-BE49-F238E27FC236}">
              <a16:creationId xmlns:a16="http://schemas.microsoft.com/office/drawing/2014/main" id="{F4E2ACAC-1211-4FD0-8BE4-FF2B9C68D9D6}"/>
            </a:ext>
          </a:extLst>
        </xdr:cNvPr>
        <xdr:cNvCxnSpPr/>
      </xdr:nvCxnSpPr>
      <xdr:spPr>
        <a:xfrm>
          <a:off x="1028700" y="6325326"/>
          <a:ext cx="8001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6D489C32-6FB2-43D3-B804-E2B63D55FD20}"/>
            </a:ext>
          </a:extLst>
        </xdr:cNvPr>
        <xdr:cNvSpPr txBox="1"/>
      </xdr:nvSpPr>
      <xdr:spPr>
        <a:xfrm>
          <a:off x="3239144"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7B53C61A-0119-4A32-B229-E79843AAD240}"/>
            </a:ext>
          </a:extLst>
        </xdr:cNvPr>
        <xdr:cNvSpPr txBox="1"/>
      </xdr:nvSpPr>
      <xdr:spPr>
        <a:xfrm>
          <a:off x="2439044"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AD9B93CA-439C-40DD-B6AD-B49BDC4DB57E}"/>
            </a:ext>
          </a:extLst>
        </xdr:cNvPr>
        <xdr:cNvSpPr txBox="1"/>
      </xdr:nvSpPr>
      <xdr:spPr>
        <a:xfrm>
          <a:off x="1648469" y="570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DC6E62A1-5841-4BD3-8703-85D1830E9653}"/>
            </a:ext>
          </a:extLst>
        </xdr:cNvPr>
        <xdr:cNvSpPr txBox="1"/>
      </xdr:nvSpPr>
      <xdr:spPr>
        <a:xfrm>
          <a:off x="848369" y="574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8B47C14D-0FB8-44DE-85C4-3E7E31F3896A}"/>
            </a:ext>
          </a:extLst>
        </xdr:cNvPr>
        <xdr:cNvSpPr txBox="1"/>
      </xdr:nvSpPr>
      <xdr:spPr>
        <a:xfrm>
          <a:off x="3239144" y="6408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FE1F6C3A-0514-4DD3-AF76-4A7A4A85A286}"/>
            </a:ext>
          </a:extLst>
        </xdr:cNvPr>
        <xdr:cNvSpPr txBox="1"/>
      </xdr:nvSpPr>
      <xdr:spPr>
        <a:xfrm>
          <a:off x="2439044" y="639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49547</xdr:rowOff>
    </xdr:from>
    <xdr:ext cx="405111" cy="259045"/>
    <xdr:sp macro="" textlink="">
      <xdr:nvSpPr>
        <xdr:cNvPr id="90" name="n_3mainValue【図書館】&#10;有形固定資産減価償却率">
          <a:extLst>
            <a:ext uri="{FF2B5EF4-FFF2-40B4-BE49-F238E27FC236}">
              <a16:creationId xmlns:a16="http://schemas.microsoft.com/office/drawing/2014/main" id="{35D47D4E-B46F-4875-A240-706EBB05FCFE}"/>
            </a:ext>
          </a:extLst>
        </xdr:cNvPr>
        <xdr:cNvSpPr txBox="1"/>
      </xdr:nvSpPr>
      <xdr:spPr>
        <a:xfrm>
          <a:off x="1648469"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29953</xdr:rowOff>
    </xdr:from>
    <xdr:ext cx="405111" cy="259045"/>
    <xdr:sp macro="" textlink="">
      <xdr:nvSpPr>
        <xdr:cNvPr id="91" name="n_4mainValue【図書館】&#10;有形固定資産減価償却率">
          <a:extLst>
            <a:ext uri="{FF2B5EF4-FFF2-40B4-BE49-F238E27FC236}">
              <a16:creationId xmlns:a16="http://schemas.microsoft.com/office/drawing/2014/main" id="{0EBDC820-F51C-4F99-AE6D-54DBE30C21CC}"/>
            </a:ext>
          </a:extLst>
        </xdr:cNvPr>
        <xdr:cNvSpPr txBox="1"/>
      </xdr:nvSpPr>
      <xdr:spPr>
        <a:xfrm>
          <a:off x="848369" y="635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0494069-CCCF-45A6-975E-86ACB585912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85034B1-A7ED-44B4-BF51-22C0973FE4C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154403E-B274-4EA1-9ADC-130BFB81E39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2F0CD86-DD12-4008-B2E2-D8BB9ECF725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286860-7FC3-4D0D-ADC4-092B9748C76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ACD4F33-D8DC-45B6-B611-8559F6C87D5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483C8DC-9D05-42D2-8B25-B015EA4A6B4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169DE93-B2E0-4CF8-BD1C-CB2C0519353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4D9AD7E-B087-4CB1-B63A-075FE33A3A21}"/>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D99CD1C-E7DA-456B-B73A-77227BE1980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6B151E-5E85-4E03-8120-674DF889C88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36C2673-51A9-41DA-BC0C-2E4BDAD3AF81}"/>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B8AC69F-A640-4877-B782-2C22CB30952C}"/>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5A051DA-BC93-4F7D-AAF3-3AB33C5DC39F}"/>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E840D8D-522A-4E44-8E84-457795B5BDD3}"/>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65DA0D4-9290-4926-84C5-77915DFB1659}"/>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CF50AB-A127-4DB7-A261-B2741411D590}"/>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C3A2930-3C45-41E4-AF09-EBC76B19CA5F}"/>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C7764E1-3DDA-493C-8DBB-BD2F0D3F28E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195A1B7-860E-4A3D-A121-CD4F9C96B997}"/>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E022CF7-FCB0-412B-8C0D-4C9169872EF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83491A5-2017-4354-A112-C0C0AFACE69C}"/>
            </a:ext>
          </a:extLst>
        </xdr:cNvPr>
        <xdr:cNvCxnSpPr/>
      </xdr:nvCxnSpPr>
      <xdr:spPr>
        <a:xfrm flipV="1">
          <a:off x="9429115" y="556514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7AB73D8D-DED4-4915-8F5F-248379E14E97}"/>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849EC11D-E4BD-47A9-9CE4-ABE7B08F9C00}"/>
            </a:ext>
          </a:extLst>
        </xdr:cNvPr>
        <xdr:cNvCxnSpPr/>
      </xdr:nvCxnSpPr>
      <xdr:spPr>
        <a:xfrm>
          <a:off x="9363075" y="6732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2895354C-62D2-46B7-9B2B-2A594F3D42EF}"/>
            </a:ext>
          </a:extLst>
        </xdr:cNvPr>
        <xdr:cNvSpPr txBox="1"/>
      </xdr:nvSpPr>
      <xdr:spPr>
        <a:xfrm>
          <a:off x="946785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79335A1E-BD70-4333-A562-75809ECA2485}"/>
            </a:ext>
          </a:extLst>
        </xdr:cNvPr>
        <xdr:cNvCxnSpPr/>
      </xdr:nvCxnSpPr>
      <xdr:spPr>
        <a:xfrm>
          <a:off x="9363075" y="55651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774316CC-A922-453F-801B-B9861A064C0F}"/>
            </a:ext>
          </a:extLst>
        </xdr:cNvPr>
        <xdr:cNvSpPr txBox="1"/>
      </xdr:nvSpPr>
      <xdr:spPr>
        <a:xfrm>
          <a:off x="9467850" y="6123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44BA2359-B8B3-486E-BEF1-4A31C90F8987}"/>
            </a:ext>
          </a:extLst>
        </xdr:cNvPr>
        <xdr:cNvSpPr/>
      </xdr:nvSpPr>
      <xdr:spPr>
        <a:xfrm>
          <a:off x="9401175" y="62689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57F239EF-95BA-4594-8E18-546BB717C041}"/>
            </a:ext>
          </a:extLst>
        </xdr:cNvPr>
        <xdr:cNvSpPr/>
      </xdr:nvSpPr>
      <xdr:spPr>
        <a:xfrm>
          <a:off x="8639175" y="62689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14509E5-BFE1-417E-AFE0-22566D008317}"/>
            </a:ext>
          </a:extLst>
        </xdr:cNvPr>
        <xdr:cNvSpPr/>
      </xdr:nvSpPr>
      <xdr:spPr>
        <a:xfrm>
          <a:off x="7839075" y="62872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81B8A93D-99B2-4836-8CA6-66672E0EA1D1}"/>
            </a:ext>
          </a:extLst>
        </xdr:cNvPr>
        <xdr:cNvSpPr/>
      </xdr:nvSpPr>
      <xdr:spPr>
        <a:xfrm>
          <a:off x="7029450" y="6297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4AA70578-364B-423C-8ADD-036009E93DF8}"/>
            </a:ext>
          </a:extLst>
        </xdr:cNvPr>
        <xdr:cNvSpPr/>
      </xdr:nvSpPr>
      <xdr:spPr>
        <a:xfrm>
          <a:off x="6238875" y="61789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000731B-F097-40B0-A47D-A45E49C127C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7CFFD3A-008D-457E-AC5B-F5DBEAB9536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B208AD-7DA4-40FA-9B13-040A4F6D45C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60848F-77E7-4BAC-9042-D1B20589A5B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C1AC2BD-5A07-4C94-B25D-281061240FA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4F2DC7B0-EE07-43BC-AF9B-63BBDC4B0F76}"/>
            </a:ext>
          </a:extLst>
        </xdr:cNvPr>
        <xdr:cNvSpPr/>
      </xdr:nvSpPr>
      <xdr:spPr>
        <a:xfrm>
          <a:off x="9401175" y="63220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30" name="【図書館】&#10;一人当たり面積該当値テキスト">
          <a:extLst>
            <a:ext uri="{FF2B5EF4-FFF2-40B4-BE49-F238E27FC236}">
              <a16:creationId xmlns:a16="http://schemas.microsoft.com/office/drawing/2014/main" id="{C3064D58-2FAE-4003-8B76-2E4158EB60E7}"/>
            </a:ext>
          </a:extLst>
        </xdr:cNvPr>
        <xdr:cNvSpPr txBox="1"/>
      </xdr:nvSpPr>
      <xdr:spPr>
        <a:xfrm>
          <a:off x="9467850"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059B8E76-11CE-49A3-B0A5-E97C9CF2CD54}"/>
            </a:ext>
          </a:extLst>
        </xdr:cNvPr>
        <xdr:cNvSpPr/>
      </xdr:nvSpPr>
      <xdr:spPr>
        <a:xfrm>
          <a:off x="8639175" y="6326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9155EE9B-EF3B-4A5F-972A-80402296350C}"/>
            </a:ext>
          </a:extLst>
        </xdr:cNvPr>
        <xdr:cNvCxnSpPr/>
      </xdr:nvCxnSpPr>
      <xdr:spPr>
        <a:xfrm flipV="1">
          <a:off x="8686800" y="6369685"/>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xdr:rowOff>
    </xdr:from>
    <xdr:to>
      <xdr:col>46</xdr:col>
      <xdr:colOff>38100</xdr:colOff>
      <xdr:row>39</xdr:row>
      <xdr:rowOff>101854</xdr:rowOff>
    </xdr:to>
    <xdr:sp macro="" textlink="">
      <xdr:nvSpPr>
        <xdr:cNvPr id="133" name="楕円 132">
          <a:extLst>
            <a:ext uri="{FF2B5EF4-FFF2-40B4-BE49-F238E27FC236}">
              <a16:creationId xmlns:a16="http://schemas.microsoft.com/office/drawing/2014/main" id="{84F981F4-B1EC-4B1C-A613-20CD932A12C6}"/>
            </a:ext>
          </a:extLst>
        </xdr:cNvPr>
        <xdr:cNvSpPr/>
      </xdr:nvSpPr>
      <xdr:spPr>
        <a:xfrm>
          <a:off x="7839075" y="63248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51054</xdr:rowOff>
    </xdr:to>
    <xdr:cxnSp macro="">
      <xdr:nvCxnSpPr>
        <xdr:cNvPr id="134" name="直線コネクタ 133">
          <a:extLst>
            <a:ext uri="{FF2B5EF4-FFF2-40B4-BE49-F238E27FC236}">
              <a16:creationId xmlns:a16="http://schemas.microsoft.com/office/drawing/2014/main" id="{6B2090AE-3D3E-45EC-AE2F-E76724488E85}"/>
            </a:ext>
          </a:extLst>
        </xdr:cNvPr>
        <xdr:cNvCxnSpPr/>
      </xdr:nvCxnSpPr>
      <xdr:spPr>
        <a:xfrm flipV="1">
          <a:off x="7886700" y="63742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4826</xdr:rowOff>
    </xdr:from>
    <xdr:to>
      <xdr:col>41</xdr:col>
      <xdr:colOff>101600</xdr:colOff>
      <xdr:row>39</xdr:row>
      <xdr:rowOff>106426</xdr:rowOff>
    </xdr:to>
    <xdr:sp macro="" textlink="">
      <xdr:nvSpPr>
        <xdr:cNvPr id="135" name="楕円 134">
          <a:extLst>
            <a:ext uri="{FF2B5EF4-FFF2-40B4-BE49-F238E27FC236}">
              <a16:creationId xmlns:a16="http://schemas.microsoft.com/office/drawing/2014/main" id="{6B2F2FCA-B85E-4DD5-8BFE-0A91CBEC13A1}"/>
            </a:ext>
          </a:extLst>
        </xdr:cNvPr>
        <xdr:cNvSpPr/>
      </xdr:nvSpPr>
      <xdr:spPr>
        <a:xfrm>
          <a:off x="7029450" y="6332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51054</xdr:rowOff>
    </xdr:from>
    <xdr:to>
      <xdr:col>45</xdr:col>
      <xdr:colOff>177800</xdr:colOff>
      <xdr:row>39</xdr:row>
      <xdr:rowOff>55626</xdr:rowOff>
    </xdr:to>
    <xdr:cxnSp macro="">
      <xdr:nvCxnSpPr>
        <xdr:cNvPr id="136" name="直線コネクタ 135">
          <a:extLst>
            <a:ext uri="{FF2B5EF4-FFF2-40B4-BE49-F238E27FC236}">
              <a16:creationId xmlns:a16="http://schemas.microsoft.com/office/drawing/2014/main" id="{48C0E304-99BD-42EA-AF44-105CE1F6B0B2}"/>
            </a:ext>
          </a:extLst>
        </xdr:cNvPr>
        <xdr:cNvCxnSpPr/>
      </xdr:nvCxnSpPr>
      <xdr:spPr>
        <a:xfrm flipV="1">
          <a:off x="7077075" y="6372479"/>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E6766256-798C-479D-B9E0-08264DD73AB1}"/>
            </a:ext>
          </a:extLst>
        </xdr:cNvPr>
        <xdr:cNvSpPr/>
      </xdr:nvSpPr>
      <xdr:spPr>
        <a:xfrm>
          <a:off x="6238875" y="6335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55626</xdr:rowOff>
    </xdr:from>
    <xdr:to>
      <xdr:col>41</xdr:col>
      <xdr:colOff>50800</xdr:colOff>
      <xdr:row>39</xdr:row>
      <xdr:rowOff>64770</xdr:rowOff>
    </xdr:to>
    <xdr:cxnSp macro="">
      <xdr:nvCxnSpPr>
        <xdr:cNvPr id="138" name="直線コネクタ 137">
          <a:extLst>
            <a:ext uri="{FF2B5EF4-FFF2-40B4-BE49-F238E27FC236}">
              <a16:creationId xmlns:a16="http://schemas.microsoft.com/office/drawing/2014/main" id="{87E6142E-0A2F-4166-AD6A-F27ADB88D87A}"/>
            </a:ext>
          </a:extLst>
        </xdr:cNvPr>
        <xdr:cNvCxnSpPr/>
      </xdr:nvCxnSpPr>
      <xdr:spPr>
        <a:xfrm flipV="1">
          <a:off x="6286500" y="6380226"/>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1A942D8E-3DF6-4F11-819A-098324217024}"/>
            </a:ext>
          </a:extLst>
        </xdr:cNvPr>
        <xdr:cNvSpPr txBox="1"/>
      </xdr:nvSpPr>
      <xdr:spPr>
        <a:xfrm>
          <a:off x="845827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E386707E-173B-482C-B52E-3C3FD9EC0E39}"/>
            </a:ext>
          </a:extLst>
        </xdr:cNvPr>
        <xdr:cNvSpPr txBox="1"/>
      </xdr:nvSpPr>
      <xdr:spPr>
        <a:xfrm>
          <a:off x="7677227" y="60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B817ACD8-BDFD-4CC7-81EA-203329013EE1}"/>
            </a:ext>
          </a:extLst>
        </xdr:cNvPr>
        <xdr:cNvSpPr txBox="1"/>
      </xdr:nvSpPr>
      <xdr:spPr>
        <a:xfrm>
          <a:off x="68676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F484B5D7-28F5-4EBE-9DD4-962177FA72DE}"/>
            </a:ext>
          </a:extLst>
        </xdr:cNvPr>
        <xdr:cNvSpPr txBox="1"/>
      </xdr:nvSpPr>
      <xdr:spPr>
        <a:xfrm>
          <a:off x="6067502" y="59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88409</xdr:rowOff>
    </xdr:from>
    <xdr:ext cx="469744" cy="259045"/>
    <xdr:sp macro="" textlink="">
      <xdr:nvSpPr>
        <xdr:cNvPr id="143" name="n_1mainValue【図書館】&#10;一人当たり面積">
          <a:extLst>
            <a:ext uri="{FF2B5EF4-FFF2-40B4-BE49-F238E27FC236}">
              <a16:creationId xmlns:a16="http://schemas.microsoft.com/office/drawing/2014/main" id="{84DF0F34-52DA-4481-AC8E-7AACF7068E30}"/>
            </a:ext>
          </a:extLst>
        </xdr:cNvPr>
        <xdr:cNvSpPr txBox="1"/>
      </xdr:nvSpPr>
      <xdr:spPr>
        <a:xfrm>
          <a:off x="8458277"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92981</xdr:rowOff>
    </xdr:from>
    <xdr:ext cx="469744" cy="259045"/>
    <xdr:sp macro="" textlink="">
      <xdr:nvSpPr>
        <xdr:cNvPr id="144" name="n_2mainValue【図書館】&#10;一人当たり面積">
          <a:extLst>
            <a:ext uri="{FF2B5EF4-FFF2-40B4-BE49-F238E27FC236}">
              <a16:creationId xmlns:a16="http://schemas.microsoft.com/office/drawing/2014/main" id="{3A77A7C0-F2FA-4C42-8608-315BC2D2B07A}"/>
            </a:ext>
          </a:extLst>
        </xdr:cNvPr>
        <xdr:cNvSpPr txBox="1"/>
      </xdr:nvSpPr>
      <xdr:spPr>
        <a:xfrm>
          <a:off x="7677227" y="64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97553</xdr:rowOff>
    </xdr:from>
    <xdr:ext cx="469744" cy="259045"/>
    <xdr:sp macro="" textlink="">
      <xdr:nvSpPr>
        <xdr:cNvPr id="145" name="n_3mainValue【図書館】&#10;一人当たり面積">
          <a:extLst>
            <a:ext uri="{FF2B5EF4-FFF2-40B4-BE49-F238E27FC236}">
              <a16:creationId xmlns:a16="http://schemas.microsoft.com/office/drawing/2014/main" id="{672E4AAA-C42D-4076-934B-BA9638642BBF}"/>
            </a:ext>
          </a:extLst>
        </xdr:cNvPr>
        <xdr:cNvSpPr txBox="1"/>
      </xdr:nvSpPr>
      <xdr:spPr>
        <a:xfrm>
          <a:off x="6867602" y="64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a:extLst>
            <a:ext uri="{FF2B5EF4-FFF2-40B4-BE49-F238E27FC236}">
              <a16:creationId xmlns:a16="http://schemas.microsoft.com/office/drawing/2014/main" id="{C9B65824-63D3-4909-A23A-3286302A75ED}"/>
            </a:ext>
          </a:extLst>
        </xdr:cNvPr>
        <xdr:cNvSpPr txBox="1"/>
      </xdr:nvSpPr>
      <xdr:spPr>
        <a:xfrm>
          <a:off x="6067502"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1807500-55A5-4218-9CDC-89E82A6A0A9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F5DA21C-E634-429F-8DC1-33C5E50F1AF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5AB6A33-68D5-4748-A9A3-FA2E05E566C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FE70AD3-239A-4945-B910-220AC573934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98D5673-520B-48BF-B9E2-DB4D63A82D5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A0C709E-CA4B-4F3D-977B-A4F24918A6A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2C5CF08-EA5B-43F1-848A-61BEFE5E30B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ECE2574-C7BD-4D1B-9DF0-0C97381C1EC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FD0AB7D-E38B-4041-B5B7-D2C7DB20DC6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19D92DB-3BB6-4DF8-8421-8DF204A429E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BD0DF7D-DC19-4EFC-B7CB-9DCD57AD0E2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8ECABC4-0CE7-4F18-BD0F-0BBD33AD383C}"/>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A620032-FC07-4BE4-8F6C-C9442E88E31A}"/>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102F8C6-D8CF-4B19-AB8D-CD4113AB3CC7}"/>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BC05660-96E5-4810-B6C6-548471ADA464}"/>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0608976-461E-40C5-92E5-76E02524C67E}"/>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6CA95EE-F411-497D-8F02-50FF4F14A4E2}"/>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4349FFB-03E8-4D64-9AAA-43AFCA04FDC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CEAB898-0A20-4770-A92B-D8B1429FABE9}"/>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A445A1A-D8F1-42C3-88D3-7E6F8B1D241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A1C7841-F958-42C2-8A5D-14E45D6EC2B8}"/>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4BAD0DC5-D5E8-4534-8A96-0483C5E02D3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B36F99C-146F-45CD-8217-9DDCF868A1C7}"/>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D5C94B6-2416-4B83-BC51-B429D4E9BA2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B14D784-9B81-469F-A462-322031682A83}"/>
            </a:ext>
          </a:extLst>
        </xdr:cNvPr>
        <xdr:cNvCxnSpPr/>
      </xdr:nvCxnSpPr>
      <xdr:spPr>
        <a:xfrm flipV="1">
          <a:off x="4180840" y="9217660"/>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B36307B-7ABE-48CE-BE2A-006C5E74A13C}"/>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0DB8987-733D-4D87-9671-EC60F7BF396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63E07F1-CB53-4DED-BB2A-0E72EFB3D56F}"/>
            </a:ext>
          </a:extLst>
        </xdr:cNvPr>
        <xdr:cNvSpPr txBox="1"/>
      </xdr:nvSpPr>
      <xdr:spPr>
        <a:xfrm>
          <a:off x="4219575"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D5E20656-5F04-4A6D-90CD-0EE23DDECF78}"/>
            </a:ext>
          </a:extLst>
        </xdr:cNvPr>
        <xdr:cNvCxnSpPr/>
      </xdr:nvCxnSpPr>
      <xdr:spPr>
        <a:xfrm>
          <a:off x="41052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43DE76D-E7ED-4960-A91F-DBF0D4B8D855}"/>
            </a:ext>
          </a:extLst>
        </xdr:cNvPr>
        <xdr:cNvSpPr txBox="1"/>
      </xdr:nvSpPr>
      <xdr:spPr>
        <a:xfrm>
          <a:off x="4219575" y="974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AE1B35AC-B93F-42D3-8ECA-62AF024DB50C}"/>
            </a:ext>
          </a:extLst>
        </xdr:cNvPr>
        <xdr:cNvSpPr/>
      </xdr:nvSpPr>
      <xdr:spPr>
        <a:xfrm>
          <a:off x="4124325" y="988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51C6DA-7914-4E6E-A0FB-7DF0B231D233}"/>
            </a:ext>
          </a:extLst>
        </xdr:cNvPr>
        <xdr:cNvSpPr/>
      </xdr:nvSpPr>
      <xdr:spPr>
        <a:xfrm>
          <a:off x="33813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10AF9223-C022-4F63-A67C-5A1EC6A61BBF}"/>
            </a:ext>
          </a:extLst>
        </xdr:cNvPr>
        <xdr:cNvSpPr/>
      </xdr:nvSpPr>
      <xdr:spPr>
        <a:xfrm>
          <a:off x="2571750" y="986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46D8D281-EE12-4B56-8477-D28EBEF9EF55}"/>
            </a:ext>
          </a:extLst>
        </xdr:cNvPr>
        <xdr:cNvSpPr/>
      </xdr:nvSpPr>
      <xdr:spPr>
        <a:xfrm>
          <a:off x="1781175" y="9839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E25A08ED-86B6-44B3-9B43-ED98DED7B0F3}"/>
            </a:ext>
          </a:extLst>
        </xdr:cNvPr>
        <xdr:cNvSpPr/>
      </xdr:nvSpPr>
      <xdr:spPr>
        <a:xfrm>
          <a:off x="981075" y="9746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75DD5E1-545C-4856-9682-D5D135B86F5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47B0567-550F-4A8E-8DA5-DCCF7AA8575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BBBD33A-EDEA-42CB-BAAA-EB87C6AC449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4528D9-9CB1-4215-AA8A-3C4F83E6D52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ABCB078-C2A9-43D4-96AC-20AAB291E08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a:extLst>
            <a:ext uri="{FF2B5EF4-FFF2-40B4-BE49-F238E27FC236}">
              <a16:creationId xmlns:a16="http://schemas.microsoft.com/office/drawing/2014/main" id="{A0BBD8D3-B724-4CA5-A8D5-74080370F5EB}"/>
            </a:ext>
          </a:extLst>
        </xdr:cNvPr>
        <xdr:cNvSpPr/>
      </xdr:nvSpPr>
      <xdr:spPr>
        <a:xfrm>
          <a:off x="4124325" y="10382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9297F16-19D2-4CE9-8DAE-DDD3C352CFF3}"/>
            </a:ext>
          </a:extLst>
        </xdr:cNvPr>
        <xdr:cNvSpPr txBox="1"/>
      </xdr:nvSpPr>
      <xdr:spPr>
        <a:xfrm>
          <a:off x="4219575"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a:extLst>
            <a:ext uri="{FF2B5EF4-FFF2-40B4-BE49-F238E27FC236}">
              <a16:creationId xmlns:a16="http://schemas.microsoft.com/office/drawing/2014/main" id="{BEB98751-F081-4D9F-BFC2-E4890C4FB90C}"/>
            </a:ext>
          </a:extLst>
        </xdr:cNvPr>
        <xdr:cNvSpPr/>
      </xdr:nvSpPr>
      <xdr:spPr>
        <a:xfrm>
          <a:off x="3381375" y="103346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57150</xdr:rowOff>
    </xdr:to>
    <xdr:cxnSp macro="">
      <xdr:nvCxnSpPr>
        <xdr:cNvPr id="190" name="直線コネクタ 189">
          <a:extLst>
            <a:ext uri="{FF2B5EF4-FFF2-40B4-BE49-F238E27FC236}">
              <a16:creationId xmlns:a16="http://schemas.microsoft.com/office/drawing/2014/main" id="{31757C8C-E2C6-441D-ACF8-36E4916BF2FE}"/>
            </a:ext>
          </a:extLst>
        </xdr:cNvPr>
        <xdr:cNvCxnSpPr/>
      </xdr:nvCxnSpPr>
      <xdr:spPr>
        <a:xfrm>
          <a:off x="3429000" y="10372725"/>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65405</xdr:rowOff>
    </xdr:from>
    <xdr:to>
      <xdr:col>15</xdr:col>
      <xdr:colOff>101600</xdr:colOff>
      <xdr:row>63</xdr:row>
      <xdr:rowOff>167005</xdr:rowOff>
    </xdr:to>
    <xdr:sp macro="" textlink="">
      <xdr:nvSpPr>
        <xdr:cNvPr id="191" name="楕円 190">
          <a:extLst>
            <a:ext uri="{FF2B5EF4-FFF2-40B4-BE49-F238E27FC236}">
              <a16:creationId xmlns:a16="http://schemas.microsoft.com/office/drawing/2014/main" id="{41D1AE6A-8D38-4D2B-92DF-4EF1E758994D}"/>
            </a:ext>
          </a:extLst>
        </xdr:cNvPr>
        <xdr:cNvSpPr/>
      </xdr:nvSpPr>
      <xdr:spPr>
        <a:xfrm>
          <a:off x="2571750" y="102793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116205</xdr:rowOff>
    </xdr:from>
    <xdr:to>
      <xdr:col>19</xdr:col>
      <xdr:colOff>177800</xdr:colOff>
      <xdr:row>64</xdr:row>
      <xdr:rowOff>0</xdr:rowOff>
    </xdr:to>
    <xdr:cxnSp macro="">
      <xdr:nvCxnSpPr>
        <xdr:cNvPr id="192" name="直線コネクタ 191">
          <a:extLst>
            <a:ext uri="{FF2B5EF4-FFF2-40B4-BE49-F238E27FC236}">
              <a16:creationId xmlns:a16="http://schemas.microsoft.com/office/drawing/2014/main" id="{F08D0800-EEB2-4ACC-9871-2DCCD1387F83}"/>
            </a:ext>
          </a:extLst>
        </xdr:cNvPr>
        <xdr:cNvCxnSpPr/>
      </xdr:nvCxnSpPr>
      <xdr:spPr>
        <a:xfrm>
          <a:off x="2619375" y="10327005"/>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8255</xdr:rowOff>
    </xdr:from>
    <xdr:to>
      <xdr:col>10</xdr:col>
      <xdr:colOff>165100</xdr:colOff>
      <xdr:row>63</xdr:row>
      <xdr:rowOff>109855</xdr:rowOff>
    </xdr:to>
    <xdr:sp macro="" textlink="">
      <xdr:nvSpPr>
        <xdr:cNvPr id="193" name="楕円 192">
          <a:extLst>
            <a:ext uri="{FF2B5EF4-FFF2-40B4-BE49-F238E27FC236}">
              <a16:creationId xmlns:a16="http://schemas.microsoft.com/office/drawing/2014/main" id="{3F1EA0F1-4B0A-4836-A00B-9CC5CFA0D8BB}"/>
            </a:ext>
          </a:extLst>
        </xdr:cNvPr>
        <xdr:cNvSpPr/>
      </xdr:nvSpPr>
      <xdr:spPr>
        <a:xfrm>
          <a:off x="1781175" y="10222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59055</xdr:rowOff>
    </xdr:from>
    <xdr:to>
      <xdr:col>15</xdr:col>
      <xdr:colOff>50800</xdr:colOff>
      <xdr:row>63</xdr:row>
      <xdr:rowOff>116205</xdr:rowOff>
    </xdr:to>
    <xdr:cxnSp macro="">
      <xdr:nvCxnSpPr>
        <xdr:cNvPr id="194" name="直線コネクタ 193">
          <a:extLst>
            <a:ext uri="{FF2B5EF4-FFF2-40B4-BE49-F238E27FC236}">
              <a16:creationId xmlns:a16="http://schemas.microsoft.com/office/drawing/2014/main" id="{A91B426B-1740-4843-9FA5-A79AE6BD1589}"/>
            </a:ext>
          </a:extLst>
        </xdr:cNvPr>
        <xdr:cNvCxnSpPr/>
      </xdr:nvCxnSpPr>
      <xdr:spPr>
        <a:xfrm>
          <a:off x="1828800" y="1026985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122555</xdr:rowOff>
    </xdr:from>
    <xdr:to>
      <xdr:col>6</xdr:col>
      <xdr:colOff>38100</xdr:colOff>
      <xdr:row>63</xdr:row>
      <xdr:rowOff>52705</xdr:rowOff>
    </xdr:to>
    <xdr:sp macro="" textlink="">
      <xdr:nvSpPr>
        <xdr:cNvPr id="195" name="楕円 194">
          <a:extLst>
            <a:ext uri="{FF2B5EF4-FFF2-40B4-BE49-F238E27FC236}">
              <a16:creationId xmlns:a16="http://schemas.microsoft.com/office/drawing/2014/main" id="{473931BD-985B-4B2D-AD95-ED565E6BAFC8}"/>
            </a:ext>
          </a:extLst>
        </xdr:cNvPr>
        <xdr:cNvSpPr/>
      </xdr:nvSpPr>
      <xdr:spPr>
        <a:xfrm>
          <a:off x="981075" y="10174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xdr:rowOff>
    </xdr:from>
    <xdr:to>
      <xdr:col>10</xdr:col>
      <xdr:colOff>114300</xdr:colOff>
      <xdr:row>63</xdr:row>
      <xdr:rowOff>59055</xdr:rowOff>
    </xdr:to>
    <xdr:cxnSp macro="">
      <xdr:nvCxnSpPr>
        <xdr:cNvPr id="196" name="直線コネクタ 195">
          <a:extLst>
            <a:ext uri="{FF2B5EF4-FFF2-40B4-BE49-F238E27FC236}">
              <a16:creationId xmlns:a16="http://schemas.microsoft.com/office/drawing/2014/main" id="{56A148AB-8FBF-492E-8718-3A2F16F75B8A}"/>
            </a:ext>
          </a:extLst>
        </xdr:cNvPr>
        <xdr:cNvCxnSpPr/>
      </xdr:nvCxnSpPr>
      <xdr:spPr>
        <a:xfrm>
          <a:off x="1028700" y="1021270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DF2AA87F-7E0A-4977-B19D-6F6CC786CE60}"/>
            </a:ext>
          </a:extLst>
        </xdr:cNvPr>
        <xdr:cNvSpPr txBox="1"/>
      </xdr:nvSpPr>
      <xdr:spPr>
        <a:xfrm>
          <a:off x="32391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9DD1D6AC-1E4B-425D-803C-7F7566B6C639}"/>
            </a:ext>
          </a:extLst>
        </xdr:cNvPr>
        <xdr:cNvSpPr txBox="1"/>
      </xdr:nvSpPr>
      <xdr:spPr>
        <a:xfrm>
          <a:off x="2439044" y="965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DF747825-6EC1-4E88-AC54-C4FE2AFAE543}"/>
            </a:ext>
          </a:extLst>
        </xdr:cNvPr>
        <xdr:cNvSpPr txBox="1"/>
      </xdr:nvSpPr>
      <xdr:spPr>
        <a:xfrm>
          <a:off x="1648469"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0DFE2C4F-A01A-42D2-8C26-EC7C3AEF6AAA}"/>
            </a:ext>
          </a:extLst>
        </xdr:cNvPr>
        <xdr:cNvSpPr txBox="1"/>
      </xdr:nvSpPr>
      <xdr:spPr>
        <a:xfrm>
          <a:off x="84836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D9C9035F-7E09-41B7-8DF6-5BDDD3B43864}"/>
            </a:ext>
          </a:extLst>
        </xdr:cNvPr>
        <xdr:cNvSpPr txBox="1"/>
      </xdr:nvSpPr>
      <xdr:spPr>
        <a:xfrm>
          <a:off x="3239144" y="1041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158132</xdr:rowOff>
    </xdr:from>
    <xdr:ext cx="405111" cy="259045"/>
    <xdr:sp macro="" textlink="">
      <xdr:nvSpPr>
        <xdr:cNvPr id="202" name="n_2mainValue【体育館・プール】&#10;有形固定資産減価償却率">
          <a:extLst>
            <a:ext uri="{FF2B5EF4-FFF2-40B4-BE49-F238E27FC236}">
              <a16:creationId xmlns:a16="http://schemas.microsoft.com/office/drawing/2014/main" id="{6C2FB605-C9B2-494F-8003-2A0FBE03C850}"/>
            </a:ext>
          </a:extLst>
        </xdr:cNvPr>
        <xdr:cNvSpPr txBox="1"/>
      </xdr:nvSpPr>
      <xdr:spPr>
        <a:xfrm>
          <a:off x="2439044" y="1037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100982</xdr:rowOff>
    </xdr:from>
    <xdr:ext cx="405111" cy="259045"/>
    <xdr:sp macro="" textlink="">
      <xdr:nvSpPr>
        <xdr:cNvPr id="203" name="n_3mainValue【体育館・プール】&#10;有形固定資産減価償却率">
          <a:extLst>
            <a:ext uri="{FF2B5EF4-FFF2-40B4-BE49-F238E27FC236}">
              <a16:creationId xmlns:a16="http://schemas.microsoft.com/office/drawing/2014/main" id="{332F9855-B996-4216-A2A1-23B3742E6FCF}"/>
            </a:ext>
          </a:extLst>
        </xdr:cNvPr>
        <xdr:cNvSpPr txBox="1"/>
      </xdr:nvSpPr>
      <xdr:spPr>
        <a:xfrm>
          <a:off x="1648469" y="1031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43832</xdr:rowOff>
    </xdr:from>
    <xdr:ext cx="405111" cy="259045"/>
    <xdr:sp macro="" textlink="">
      <xdr:nvSpPr>
        <xdr:cNvPr id="204" name="n_4mainValue【体育館・プール】&#10;有形固定資産減価償却率">
          <a:extLst>
            <a:ext uri="{FF2B5EF4-FFF2-40B4-BE49-F238E27FC236}">
              <a16:creationId xmlns:a16="http://schemas.microsoft.com/office/drawing/2014/main" id="{7B1AB126-4934-43E0-9792-F62D3E081ED8}"/>
            </a:ext>
          </a:extLst>
        </xdr:cNvPr>
        <xdr:cNvSpPr txBox="1"/>
      </xdr:nvSpPr>
      <xdr:spPr>
        <a:xfrm>
          <a:off x="848369"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41A9789-E19C-470B-90B6-6F5C7B1A107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5A7D714-EEFA-4E26-A73A-28242B4DFF4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7E3C658-1B6A-45F5-AF59-4EF7943F478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F8D1236-5CF4-48FD-A7F6-D80C888B339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9D14667-5374-4747-B117-2965A51A306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DBCA7B7-783B-4873-8B92-1FA52ACF053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A24A806-DDF7-4CB3-96A9-2BE77E2D850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178B13F-69BF-43C6-BA6C-AE1CBCAE50A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69311FD-A388-4012-A31A-9F3991FE0F8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DB9435D-A2C2-4CC6-9B10-E9AEB6A9A6C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690E048-7212-45D0-89BA-364E86A45E9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C62C924-14A2-4D7E-99E6-C9895A5BE227}"/>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DD34CC7-41C9-421F-B692-64F901418779}"/>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579F9CF-3110-473E-9C53-8FC2DC742A01}"/>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F9C1109-34D5-4703-AC36-E0813D5ED5B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C5A0C39-6850-4D84-9653-163AE035114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67493CB-4CBB-480C-80C1-4BFA5B42A7D4}"/>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0139921-1A00-47FC-ADF1-E560966D037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1D1DF2D-00DD-424F-91ED-29018412FBA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FE33417-3B08-46F1-9346-86236AE0EAF3}"/>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EC64448-BFA3-4712-9EC8-03F07FC26F3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178B854-246E-49A4-8B2A-C8F586CF55A5}"/>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75885DD-DC4E-4EE8-BB0D-187919E3F6D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BDA7785C-CC0E-453C-8840-328019503B24}"/>
            </a:ext>
          </a:extLst>
        </xdr:cNvPr>
        <xdr:cNvCxnSpPr/>
      </xdr:nvCxnSpPr>
      <xdr:spPr>
        <a:xfrm flipV="1">
          <a:off x="9429115" y="9237472"/>
          <a:ext cx="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C774C81C-B609-47AA-AA2B-62C69597B948}"/>
            </a:ext>
          </a:extLst>
        </xdr:cNvPr>
        <xdr:cNvSpPr txBox="1"/>
      </xdr:nvSpPr>
      <xdr:spPr>
        <a:xfrm>
          <a:off x="9467850"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6C80D1AC-EC3B-430A-A43D-B4B10EBD3618}"/>
            </a:ext>
          </a:extLst>
        </xdr:cNvPr>
        <xdr:cNvCxnSpPr/>
      </xdr:nvCxnSpPr>
      <xdr:spPr>
        <a:xfrm>
          <a:off x="9363075" y="104002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66C23F3F-EC23-4076-93CE-07D10EF07B59}"/>
            </a:ext>
          </a:extLst>
        </xdr:cNvPr>
        <xdr:cNvSpPr txBox="1"/>
      </xdr:nvSpPr>
      <xdr:spPr>
        <a:xfrm>
          <a:off x="9467850" y="90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12C663F4-1DB0-4105-806C-675BEB5859A1}"/>
            </a:ext>
          </a:extLst>
        </xdr:cNvPr>
        <xdr:cNvCxnSpPr/>
      </xdr:nvCxnSpPr>
      <xdr:spPr>
        <a:xfrm>
          <a:off x="9363075" y="9237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B11C1920-40C5-46CC-BF08-CF2251372F59}"/>
            </a:ext>
          </a:extLst>
        </xdr:cNvPr>
        <xdr:cNvSpPr txBox="1"/>
      </xdr:nvSpPr>
      <xdr:spPr>
        <a:xfrm>
          <a:off x="9467850" y="9991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6DE4E6F8-0C5F-4DD9-84F3-F35041793467}"/>
            </a:ext>
          </a:extLst>
        </xdr:cNvPr>
        <xdr:cNvSpPr/>
      </xdr:nvSpPr>
      <xdr:spPr>
        <a:xfrm>
          <a:off x="9401175" y="1012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69A368CB-1C40-40BC-9AAD-1F06C6E2CA72}"/>
            </a:ext>
          </a:extLst>
        </xdr:cNvPr>
        <xdr:cNvSpPr/>
      </xdr:nvSpPr>
      <xdr:spPr>
        <a:xfrm>
          <a:off x="8639175" y="10113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B944134D-AEE2-4985-B2F4-2C1CD20DCD60}"/>
            </a:ext>
          </a:extLst>
        </xdr:cNvPr>
        <xdr:cNvSpPr/>
      </xdr:nvSpPr>
      <xdr:spPr>
        <a:xfrm>
          <a:off x="7839075" y="10115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EC2B2691-E248-414F-AFD1-1CE00A12EFF2}"/>
            </a:ext>
          </a:extLst>
        </xdr:cNvPr>
        <xdr:cNvSpPr/>
      </xdr:nvSpPr>
      <xdr:spPr>
        <a:xfrm>
          <a:off x="7029450" y="101070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0E4C6B55-6E7C-4119-AEA2-EA26263C7981}"/>
            </a:ext>
          </a:extLst>
        </xdr:cNvPr>
        <xdr:cNvSpPr/>
      </xdr:nvSpPr>
      <xdr:spPr>
        <a:xfrm>
          <a:off x="6238875" y="100864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E15D7B8-0BEC-4CF5-B149-6C8EFAEB8645}"/>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450EF1D-59E7-49A7-94CB-5C064204608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335D50-141C-40BA-8879-4FE70252514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076BCCB-D2B8-4696-81EA-21A5241F58C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7C3A2E-E59B-445E-B044-C9FDE3C7DA7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131318</xdr:rowOff>
    </xdr:from>
    <xdr:to>
      <xdr:col>55</xdr:col>
      <xdr:colOff>50800</xdr:colOff>
      <xdr:row>64</xdr:row>
      <xdr:rowOff>61468</xdr:rowOff>
    </xdr:to>
    <xdr:sp macro="" textlink="">
      <xdr:nvSpPr>
        <xdr:cNvPr id="244" name="楕円 243">
          <a:extLst>
            <a:ext uri="{FF2B5EF4-FFF2-40B4-BE49-F238E27FC236}">
              <a16:creationId xmlns:a16="http://schemas.microsoft.com/office/drawing/2014/main" id="{E48AEBD1-4D49-491F-BCA1-3FEA8551D19C}"/>
            </a:ext>
          </a:extLst>
        </xdr:cNvPr>
        <xdr:cNvSpPr/>
      </xdr:nvSpPr>
      <xdr:spPr>
        <a:xfrm>
          <a:off x="9401175" y="1034211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46245</xdr:rowOff>
    </xdr:from>
    <xdr:ext cx="469744" cy="259045"/>
    <xdr:sp macro="" textlink="">
      <xdr:nvSpPr>
        <xdr:cNvPr id="245" name="【体育館・プール】&#10;一人当たり面積該当値テキスト">
          <a:extLst>
            <a:ext uri="{FF2B5EF4-FFF2-40B4-BE49-F238E27FC236}">
              <a16:creationId xmlns:a16="http://schemas.microsoft.com/office/drawing/2014/main" id="{FEE0971D-782F-4D92-80A7-E824C6919F6D}"/>
            </a:ext>
          </a:extLst>
        </xdr:cNvPr>
        <xdr:cNvSpPr txBox="1"/>
      </xdr:nvSpPr>
      <xdr:spPr>
        <a:xfrm>
          <a:off x="9467850"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87884</xdr:rowOff>
    </xdr:from>
    <xdr:to>
      <xdr:col>50</xdr:col>
      <xdr:colOff>165100</xdr:colOff>
      <xdr:row>64</xdr:row>
      <xdr:rowOff>18034</xdr:rowOff>
    </xdr:to>
    <xdr:sp macro="" textlink="">
      <xdr:nvSpPr>
        <xdr:cNvPr id="246" name="楕円 245">
          <a:extLst>
            <a:ext uri="{FF2B5EF4-FFF2-40B4-BE49-F238E27FC236}">
              <a16:creationId xmlns:a16="http://schemas.microsoft.com/office/drawing/2014/main" id="{4A2F0D85-4664-4497-A9F7-24CB64ECDE5C}"/>
            </a:ext>
          </a:extLst>
        </xdr:cNvPr>
        <xdr:cNvSpPr/>
      </xdr:nvSpPr>
      <xdr:spPr>
        <a:xfrm>
          <a:off x="8639175" y="102955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138684</xdr:rowOff>
    </xdr:from>
    <xdr:to>
      <xdr:col>55</xdr:col>
      <xdr:colOff>0</xdr:colOff>
      <xdr:row>64</xdr:row>
      <xdr:rowOff>10668</xdr:rowOff>
    </xdr:to>
    <xdr:cxnSp macro="">
      <xdr:nvCxnSpPr>
        <xdr:cNvPr id="247" name="直線コネクタ 246">
          <a:extLst>
            <a:ext uri="{FF2B5EF4-FFF2-40B4-BE49-F238E27FC236}">
              <a16:creationId xmlns:a16="http://schemas.microsoft.com/office/drawing/2014/main" id="{CB3E3BFD-D5E7-44CD-A3BC-D8A5EC57A8C5}"/>
            </a:ext>
          </a:extLst>
        </xdr:cNvPr>
        <xdr:cNvCxnSpPr/>
      </xdr:nvCxnSpPr>
      <xdr:spPr>
        <a:xfrm>
          <a:off x="8686800" y="10352659"/>
          <a:ext cx="74295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89408</xdr:rowOff>
    </xdr:from>
    <xdr:to>
      <xdr:col>46</xdr:col>
      <xdr:colOff>38100</xdr:colOff>
      <xdr:row>64</xdr:row>
      <xdr:rowOff>19558</xdr:rowOff>
    </xdr:to>
    <xdr:sp macro="" textlink="">
      <xdr:nvSpPr>
        <xdr:cNvPr id="248" name="楕円 247">
          <a:extLst>
            <a:ext uri="{FF2B5EF4-FFF2-40B4-BE49-F238E27FC236}">
              <a16:creationId xmlns:a16="http://schemas.microsoft.com/office/drawing/2014/main" id="{6638F892-359C-42AA-B260-9B7210AB6DB3}"/>
            </a:ext>
          </a:extLst>
        </xdr:cNvPr>
        <xdr:cNvSpPr/>
      </xdr:nvSpPr>
      <xdr:spPr>
        <a:xfrm>
          <a:off x="7839075" y="102970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138684</xdr:rowOff>
    </xdr:from>
    <xdr:to>
      <xdr:col>50</xdr:col>
      <xdr:colOff>114300</xdr:colOff>
      <xdr:row>63</xdr:row>
      <xdr:rowOff>140208</xdr:rowOff>
    </xdr:to>
    <xdr:cxnSp macro="">
      <xdr:nvCxnSpPr>
        <xdr:cNvPr id="249" name="直線コネクタ 248">
          <a:extLst>
            <a:ext uri="{FF2B5EF4-FFF2-40B4-BE49-F238E27FC236}">
              <a16:creationId xmlns:a16="http://schemas.microsoft.com/office/drawing/2014/main" id="{6C9F800A-CE1D-4D41-80C6-23720F40F369}"/>
            </a:ext>
          </a:extLst>
        </xdr:cNvPr>
        <xdr:cNvCxnSpPr/>
      </xdr:nvCxnSpPr>
      <xdr:spPr>
        <a:xfrm flipV="1">
          <a:off x="7886700" y="10352659"/>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90932</xdr:rowOff>
    </xdr:from>
    <xdr:to>
      <xdr:col>41</xdr:col>
      <xdr:colOff>101600</xdr:colOff>
      <xdr:row>64</xdr:row>
      <xdr:rowOff>21082</xdr:rowOff>
    </xdr:to>
    <xdr:sp macro="" textlink="">
      <xdr:nvSpPr>
        <xdr:cNvPr id="250" name="楕円 249">
          <a:extLst>
            <a:ext uri="{FF2B5EF4-FFF2-40B4-BE49-F238E27FC236}">
              <a16:creationId xmlns:a16="http://schemas.microsoft.com/office/drawing/2014/main" id="{B771313A-F98C-449E-AB96-0C6E2E829763}"/>
            </a:ext>
          </a:extLst>
        </xdr:cNvPr>
        <xdr:cNvSpPr/>
      </xdr:nvSpPr>
      <xdr:spPr>
        <a:xfrm>
          <a:off x="7029450" y="102985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140208</xdr:rowOff>
    </xdr:from>
    <xdr:to>
      <xdr:col>45</xdr:col>
      <xdr:colOff>177800</xdr:colOff>
      <xdr:row>63</xdr:row>
      <xdr:rowOff>141732</xdr:rowOff>
    </xdr:to>
    <xdr:cxnSp macro="">
      <xdr:nvCxnSpPr>
        <xdr:cNvPr id="251" name="直線コネクタ 250">
          <a:extLst>
            <a:ext uri="{FF2B5EF4-FFF2-40B4-BE49-F238E27FC236}">
              <a16:creationId xmlns:a16="http://schemas.microsoft.com/office/drawing/2014/main" id="{21C11BE3-D62D-415F-B5D5-0D1FDE8E462F}"/>
            </a:ext>
          </a:extLst>
        </xdr:cNvPr>
        <xdr:cNvCxnSpPr/>
      </xdr:nvCxnSpPr>
      <xdr:spPr>
        <a:xfrm flipV="1">
          <a:off x="7077075" y="10354183"/>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92456</xdr:rowOff>
    </xdr:from>
    <xdr:to>
      <xdr:col>36</xdr:col>
      <xdr:colOff>165100</xdr:colOff>
      <xdr:row>64</xdr:row>
      <xdr:rowOff>22606</xdr:rowOff>
    </xdr:to>
    <xdr:sp macro="" textlink="">
      <xdr:nvSpPr>
        <xdr:cNvPr id="252" name="楕円 251">
          <a:extLst>
            <a:ext uri="{FF2B5EF4-FFF2-40B4-BE49-F238E27FC236}">
              <a16:creationId xmlns:a16="http://schemas.microsoft.com/office/drawing/2014/main" id="{857FD642-B44A-46A5-91AE-9F8EC9A72B3A}"/>
            </a:ext>
          </a:extLst>
        </xdr:cNvPr>
        <xdr:cNvSpPr/>
      </xdr:nvSpPr>
      <xdr:spPr>
        <a:xfrm>
          <a:off x="6238875" y="103032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141732</xdr:rowOff>
    </xdr:from>
    <xdr:to>
      <xdr:col>41</xdr:col>
      <xdr:colOff>50800</xdr:colOff>
      <xdr:row>63</xdr:row>
      <xdr:rowOff>143256</xdr:rowOff>
    </xdr:to>
    <xdr:cxnSp macro="">
      <xdr:nvCxnSpPr>
        <xdr:cNvPr id="253" name="直線コネクタ 252">
          <a:extLst>
            <a:ext uri="{FF2B5EF4-FFF2-40B4-BE49-F238E27FC236}">
              <a16:creationId xmlns:a16="http://schemas.microsoft.com/office/drawing/2014/main" id="{17801D90-7F04-4F9D-A40A-22DB59F66E0C}"/>
            </a:ext>
          </a:extLst>
        </xdr:cNvPr>
        <xdr:cNvCxnSpPr/>
      </xdr:nvCxnSpPr>
      <xdr:spPr>
        <a:xfrm flipV="1">
          <a:off x="6286500" y="1035570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C796D124-7BB9-497A-8447-9DE6FD0E7D6A}"/>
            </a:ext>
          </a:extLst>
        </xdr:cNvPr>
        <xdr:cNvSpPr txBox="1"/>
      </xdr:nvSpPr>
      <xdr:spPr>
        <a:xfrm>
          <a:off x="8458277" y="989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4DA755D2-FB91-4EA9-B00B-AF642ABA038F}"/>
            </a:ext>
          </a:extLst>
        </xdr:cNvPr>
        <xdr:cNvSpPr txBox="1"/>
      </xdr:nvSpPr>
      <xdr:spPr>
        <a:xfrm>
          <a:off x="7677227" y="99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076C0E4E-5761-4AC2-A45B-5C958846BF4F}"/>
            </a:ext>
          </a:extLst>
        </xdr:cNvPr>
        <xdr:cNvSpPr txBox="1"/>
      </xdr:nvSpPr>
      <xdr:spPr>
        <a:xfrm>
          <a:off x="6867602" y="989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AA0ACA23-5EBA-4275-BEF9-E86256E7EE52}"/>
            </a:ext>
          </a:extLst>
        </xdr:cNvPr>
        <xdr:cNvSpPr txBox="1"/>
      </xdr:nvSpPr>
      <xdr:spPr>
        <a:xfrm>
          <a:off x="6067502" y="98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9161</xdr:rowOff>
    </xdr:from>
    <xdr:ext cx="469744" cy="259045"/>
    <xdr:sp macro="" textlink="">
      <xdr:nvSpPr>
        <xdr:cNvPr id="258" name="n_1mainValue【体育館・プール】&#10;一人当たり面積">
          <a:extLst>
            <a:ext uri="{FF2B5EF4-FFF2-40B4-BE49-F238E27FC236}">
              <a16:creationId xmlns:a16="http://schemas.microsoft.com/office/drawing/2014/main" id="{15A226BD-F227-4210-A12C-E21213AA2418}"/>
            </a:ext>
          </a:extLst>
        </xdr:cNvPr>
        <xdr:cNvSpPr txBox="1"/>
      </xdr:nvSpPr>
      <xdr:spPr>
        <a:xfrm>
          <a:off x="8458277" y="103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10685</xdr:rowOff>
    </xdr:from>
    <xdr:ext cx="469744" cy="259045"/>
    <xdr:sp macro="" textlink="">
      <xdr:nvSpPr>
        <xdr:cNvPr id="259" name="n_2mainValue【体育館・プール】&#10;一人当たり面積">
          <a:extLst>
            <a:ext uri="{FF2B5EF4-FFF2-40B4-BE49-F238E27FC236}">
              <a16:creationId xmlns:a16="http://schemas.microsoft.com/office/drawing/2014/main" id="{3C713A49-8065-403E-A6CB-3948285CD8BD}"/>
            </a:ext>
          </a:extLst>
        </xdr:cNvPr>
        <xdr:cNvSpPr txBox="1"/>
      </xdr:nvSpPr>
      <xdr:spPr>
        <a:xfrm>
          <a:off x="7677227"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12209</xdr:rowOff>
    </xdr:from>
    <xdr:ext cx="469744" cy="259045"/>
    <xdr:sp macro="" textlink="">
      <xdr:nvSpPr>
        <xdr:cNvPr id="260" name="n_3mainValue【体育館・プール】&#10;一人当たり面積">
          <a:extLst>
            <a:ext uri="{FF2B5EF4-FFF2-40B4-BE49-F238E27FC236}">
              <a16:creationId xmlns:a16="http://schemas.microsoft.com/office/drawing/2014/main" id="{6D032A5B-6BE0-459A-BE09-2B91A039E6C0}"/>
            </a:ext>
          </a:extLst>
        </xdr:cNvPr>
        <xdr:cNvSpPr txBox="1"/>
      </xdr:nvSpPr>
      <xdr:spPr>
        <a:xfrm>
          <a:off x="6867602"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13733</xdr:rowOff>
    </xdr:from>
    <xdr:ext cx="469744" cy="259045"/>
    <xdr:sp macro="" textlink="">
      <xdr:nvSpPr>
        <xdr:cNvPr id="261" name="n_4mainValue【体育館・プール】&#10;一人当たり面積">
          <a:extLst>
            <a:ext uri="{FF2B5EF4-FFF2-40B4-BE49-F238E27FC236}">
              <a16:creationId xmlns:a16="http://schemas.microsoft.com/office/drawing/2014/main" id="{A910992C-FF5C-4702-89CE-9EAE3DC1DDC5}"/>
            </a:ext>
          </a:extLst>
        </xdr:cNvPr>
        <xdr:cNvSpPr txBox="1"/>
      </xdr:nvSpPr>
      <xdr:spPr>
        <a:xfrm>
          <a:off x="6067502"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D6F15C9-592C-4644-AC70-A7C72F821A8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5F0B410-B390-49DA-9848-DDE76089D61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A9C98CD-29C7-4C87-A5ED-6B0CF60F5C0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2A73E9D-7744-49AC-B5B4-8838874802A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2C1A756-3577-430B-8603-1FB5FC9392D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EAF8F8C-1457-40A8-A4C4-ED1EB9A6344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67003F1-E8A7-4FF2-AAEF-013C8642D31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B1B01BA-2FDD-444B-AC9B-EEEA00CA6F1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9759F85-EA61-44AB-954E-2A640A84F06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E8985D6-5DA4-46B3-BF1F-E9FA2C692CC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F7186F7-0FF4-4A8F-B06B-A9253846B27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363B41C-A90B-4C4C-A611-89B1DC8743E0}"/>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D2B19B2-1086-4942-B583-C4220EBB6B6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DAC004C-3BAE-45A5-8C2E-40BA6C37BD4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F7AFFCE-5702-4B99-BEBB-F7BD9C013926}"/>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C2AE2B7-9DA4-4AD1-B654-1C39BF32A32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926E2A8-79C0-42BF-92D8-3915ADFB367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5320E16-0943-4DE3-BADB-4159A06239E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E9DC4BA-242F-4FE4-B394-C48E30FF9471}"/>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93E914E-47D3-4748-B405-67AD0BAFE53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23DF6C9-3DBA-4772-B585-3DA2AD2314D5}"/>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A45C5EA-A4D2-474F-97C7-173197FD2F5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DB68CBF-5C5C-4F14-8BB8-61679DBF5C0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42DBAB4-8083-40DE-B7C2-41FF9E75AE6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7D27B4A-13AE-47F3-981F-E162DECCD806}"/>
            </a:ext>
          </a:extLst>
        </xdr:cNvPr>
        <xdr:cNvCxnSpPr/>
      </xdr:nvCxnSpPr>
      <xdr:spPr>
        <a:xfrm flipV="1">
          <a:off x="4180840" y="12507595"/>
          <a:ext cx="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3E064D5-4EE9-4C5A-9AA9-D5FE274E4C13}"/>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B055F14-A743-4497-9BDB-0598150D54C5}"/>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DBA68FE-1F0A-4DC6-A97B-4D3DC4356FD1}"/>
            </a:ext>
          </a:extLst>
        </xdr:cNvPr>
        <xdr:cNvSpPr txBox="1"/>
      </xdr:nvSpPr>
      <xdr:spPr>
        <a:xfrm>
          <a:off x="4219575" y="1229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85617FE1-3061-4996-9348-17F7F621028C}"/>
            </a:ext>
          </a:extLst>
        </xdr:cNvPr>
        <xdr:cNvCxnSpPr/>
      </xdr:nvCxnSpPr>
      <xdr:spPr>
        <a:xfrm>
          <a:off x="4105275" y="1250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C2990D09-9A59-4323-9FCA-2F94A34397FA}"/>
            </a:ext>
          </a:extLst>
        </xdr:cNvPr>
        <xdr:cNvSpPr txBox="1"/>
      </xdr:nvSpPr>
      <xdr:spPr>
        <a:xfrm>
          <a:off x="4219575" y="13152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D6FF1B88-6CCB-4A55-97A1-86E7268E153D}"/>
            </a:ext>
          </a:extLst>
        </xdr:cNvPr>
        <xdr:cNvSpPr/>
      </xdr:nvSpPr>
      <xdr:spPr>
        <a:xfrm>
          <a:off x="4124325"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18FE3E1D-81F0-42AF-83C4-C81ED3E20C2F}"/>
            </a:ext>
          </a:extLst>
        </xdr:cNvPr>
        <xdr:cNvSpPr/>
      </xdr:nvSpPr>
      <xdr:spPr>
        <a:xfrm>
          <a:off x="33813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0433BECB-00E3-417A-B20B-321541524523}"/>
            </a:ext>
          </a:extLst>
        </xdr:cNvPr>
        <xdr:cNvSpPr/>
      </xdr:nvSpPr>
      <xdr:spPr>
        <a:xfrm>
          <a:off x="2571750" y="13269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F4B91FA1-F900-4180-B133-EF0687620967}"/>
            </a:ext>
          </a:extLst>
        </xdr:cNvPr>
        <xdr:cNvSpPr/>
      </xdr:nvSpPr>
      <xdr:spPr>
        <a:xfrm>
          <a:off x="1781175" y="13298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AD329820-F854-4678-82D3-4A7DD38D00D8}"/>
            </a:ext>
          </a:extLst>
        </xdr:cNvPr>
        <xdr:cNvSpPr/>
      </xdr:nvSpPr>
      <xdr:spPr>
        <a:xfrm>
          <a:off x="981075" y="132092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A1FFC2A-6EB7-4096-AFB3-72C04F11F8C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C08493B-D7D8-4C52-8612-618A9B251B9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B779DF-FA56-4CEE-A2B0-F3AFC115F32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FC90CF5-B1C9-421F-89E3-4A334EC3AC9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0D7D41-ACA2-4B4A-A037-673245DDD75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2" name="楕円 301">
          <a:extLst>
            <a:ext uri="{FF2B5EF4-FFF2-40B4-BE49-F238E27FC236}">
              <a16:creationId xmlns:a16="http://schemas.microsoft.com/office/drawing/2014/main" id="{2E9C5307-58D5-4BBA-8E77-BA9243641525}"/>
            </a:ext>
          </a:extLst>
        </xdr:cNvPr>
        <xdr:cNvSpPr/>
      </xdr:nvSpPr>
      <xdr:spPr>
        <a:xfrm>
          <a:off x="4124325" y="13494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F9AEB02-5020-47FA-AE5D-236E56302CAA}"/>
            </a:ext>
          </a:extLst>
        </xdr:cNvPr>
        <xdr:cNvSpPr txBox="1"/>
      </xdr:nvSpPr>
      <xdr:spPr>
        <a:xfrm>
          <a:off x="4219575" y="1347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4" name="楕円 303">
          <a:extLst>
            <a:ext uri="{FF2B5EF4-FFF2-40B4-BE49-F238E27FC236}">
              <a16:creationId xmlns:a16="http://schemas.microsoft.com/office/drawing/2014/main" id="{11B7720F-BBBE-4412-8B57-0416171952D0}"/>
            </a:ext>
          </a:extLst>
        </xdr:cNvPr>
        <xdr:cNvSpPr/>
      </xdr:nvSpPr>
      <xdr:spPr>
        <a:xfrm>
          <a:off x="3381375" y="1349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99061</xdr:rowOff>
    </xdr:to>
    <xdr:cxnSp macro="">
      <xdr:nvCxnSpPr>
        <xdr:cNvPr id="305" name="直線コネクタ 304">
          <a:extLst>
            <a:ext uri="{FF2B5EF4-FFF2-40B4-BE49-F238E27FC236}">
              <a16:creationId xmlns:a16="http://schemas.microsoft.com/office/drawing/2014/main" id="{F1F1EB6D-B27F-4AA6-A806-987302883F4A}"/>
            </a:ext>
          </a:extLst>
        </xdr:cNvPr>
        <xdr:cNvCxnSpPr/>
      </xdr:nvCxnSpPr>
      <xdr:spPr>
        <a:xfrm>
          <a:off x="3429000" y="13544550"/>
          <a:ext cx="7524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19686</xdr:rowOff>
    </xdr:from>
    <xdr:to>
      <xdr:col>15</xdr:col>
      <xdr:colOff>101600</xdr:colOff>
      <xdr:row>83</xdr:row>
      <xdr:rowOff>121286</xdr:rowOff>
    </xdr:to>
    <xdr:sp macro="" textlink="">
      <xdr:nvSpPr>
        <xdr:cNvPr id="306" name="楕円 305">
          <a:extLst>
            <a:ext uri="{FF2B5EF4-FFF2-40B4-BE49-F238E27FC236}">
              <a16:creationId xmlns:a16="http://schemas.microsoft.com/office/drawing/2014/main" id="{3517B4B1-7EE6-4307-B73A-186F7F5FBCBC}"/>
            </a:ext>
          </a:extLst>
        </xdr:cNvPr>
        <xdr:cNvSpPr/>
      </xdr:nvSpPr>
      <xdr:spPr>
        <a:xfrm>
          <a:off x="2571750" y="134689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70486</xdr:rowOff>
    </xdr:from>
    <xdr:to>
      <xdr:col>19</xdr:col>
      <xdr:colOff>177800</xdr:colOff>
      <xdr:row>83</xdr:row>
      <xdr:rowOff>95250</xdr:rowOff>
    </xdr:to>
    <xdr:cxnSp macro="">
      <xdr:nvCxnSpPr>
        <xdr:cNvPr id="307" name="直線コネクタ 306">
          <a:extLst>
            <a:ext uri="{FF2B5EF4-FFF2-40B4-BE49-F238E27FC236}">
              <a16:creationId xmlns:a16="http://schemas.microsoft.com/office/drawing/2014/main" id="{77663ED5-3F0D-407F-BB0B-871AE563A6C2}"/>
            </a:ext>
          </a:extLst>
        </xdr:cNvPr>
        <xdr:cNvCxnSpPr/>
      </xdr:nvCxnSpPr>
      <xdr:spPr>
        <a:xfrm>
          <a:off x="2619375" y="13516611"/>
          <a:ext cx="809625"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29211</xdr:rowOff>
    </xdr:from>
    <xdr:to>
      <xdr:col>10</xdr:col>
      <xdr:colOff>165100</xdr:colOff>
      <xdr:row>83</xdr:row>
      <xdr:rowOff>130811</xdr:rowOff>
    </xdr:to>
    <xdr:sp macro="" textlink="">
      <xdr:nvSpPr>
        <xdr:cNvPr id="308" name="楕円 307">
          <a:extLst>
            <a:ext uri="{FF2B5EF4-FFF2-40B4-BE49-F238E27FC236}">
              <a16:creationId xmlns:a16="http://schemas.microsoft.com/office/drawing/2014/main" id="{F97DD200-4652-42D7-A023-1752AE523AE0}"/>
            </a:ext>
          </a:extLst>
        </xdr:cNvPr>
        <xdr:cNvSpPr/>
      </xdr:nvSpPr>
      <xdr:spPr>
        <a:xfrm>
          <a:off x="1781175" y="13475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70486</xdr:rowOff>
    </xdr:from>
    <xdr:to>
      <xdr:col>15</xdr:col>
      <xdr:colOff>50800</xdr:colOff>
      <xdr:row>83</xdr:row>
      <xdr:rowOff>80011</xdr:rowOff>
    </xdr:to>
    <xdr:cxnSp macro="">
      <xdr:nvCxnSpPr>
        <xdr:cNvPr id="309" name="直線コネクタ 308">
          <a:extLst>
            <a:ext uri="{FF2B5EF4-FFF2-40B4-BE49-F238E27FC236}">
              <a16:creationId xmlns:a16="http://schemas.microsoft.com/office/drawing/2014/main" id="{96A2AB00-B9E2-497E-B37A-5CFC47BFC60A}"/>
            </a:ext>
          </a:extLst>
        </xdr:cNvPr>
        <xdr:cNvCxnSpPr/>
      </xdr:nvCxnSpPr>
      <xdr:spPr>
        <a:xfrm flipV="1">
          <a:off x="1828800" y="13516611"/>
          <a:ext cx="7905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168275</xdr:rowOff>
    </xdr:from>
    <xdr:to>
      <xdr:col>6</xdr:col>
      <xdr:colOff>38100</xdr:colOff>
      <xdr:row>83</xdr:row>
      <xdr:rowOff>98425</xdr:rowOff>
    </xdr:to>
    <xdr:sp macro="" textlink="">
      <xdr:nvSpPr>
        <xdr:cNvPr id="310" name="楕円 309">
          <a:extLst>
            <a:ext uri="{FF2B5EF4-FFF2-40B4-BE49-F238E27FC236}">
              <a16:creationId xmlns:a16="http://schemas.microsoft.com/office/drawing/2014/main" id="{8E6DD27C-9228-49B9-B8D1-B08C1F8FA7E8}"/>
            </a:ext>
          </a:extLst>
        </xdr:cNvPr>
        <xdr:cNvSpPr/>
      </xdr:nvSpPr>
      <xdr:spPr>
        <a:xfrm>
          <a:off x="981075" y="134461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47625</xdr:rowOff>
    </xdr:from>
    <xdr:to>
      <xdr:col>10</xdr:col>
      <xdr:colOff>114300</xdr:colOff>
      <xdr:row>83</xdr:row>
      <xdr:rowOff>80011</xdr:rowOff>
    </xdr:to>
    <xdr:cxnSp macro="">
      <xdr:nvCxnSpPr>
        <xdr:cNvPr id="311" name="直線コネクタ 310">
          <a:extLst>
            <a:ext uri="{FF2B5EF4-FFF2-40B4-BE49-F238E27FC236}">
              <a16:creationId xmlns:a16="http://schemas.microsoft.com/office/drawing/2014/main" id="{92DABB99-99E2-4198-BFD0-048FE5563E7F}"/>
            </a:ext>
          </a:extLst>
        </xdr:cNvPr>
        <xdr:cNvCxnSpPr/>
      </xdr:nvCxnSpPr>
      <xdr:spPr>
        <a:xfrm>
          <a:off x="1028700" y="13493750"/>
          <a:ext cx="8001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a:extLst>
            <a:ext uri="{FF2B5EF4-FFF2-40B4-BE49-F238E27FC236}">
              <a16:creationId xmlns:a16="http://schemas.microsoft.com/office/drawing/2014/main" id="{7D281361-2657-4177-9EBB-A63904E93444}"/>
            </a:ext>
          </a:extLst>
        </xdr:cNvPr>
        <xdr:cNvSpPr txBox="1"/>
      </xdr:nvSpPr>
      <xdr:spPr>
        <a:xfrm>
          <a:off x="3239144"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a:extLst>
            <a:ext uri="{FF2B5EF4-FFF2-40B4-BE49-F238E27FC236}">
              <a16:creationId xmlns:a16="http://schemas.microsoft.com/office/drawing/2014/main" id="{94B6F6E1-09D4-4C3F-9E14-1D1FE1D72448}"/>
            </a:ext>
          </a:extLst>
        </xdr:cNvPr>
        <xdr:cNvSpPr txBox="1"/>
      </xdr:nvSpPr>
      <xdr:spPr>
        <a:xfrm>
          <a:off x="2439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a:extLst>
            <a:ext uri="{FF2B5EF4-FFF2-40B4-BE49-F238E27FC236}">
              <a16:creationId xmlns:a16="http://schemas.microsoft.com/office/drawing/2014/main" id="{4059548E-0608-40CB-A584-8B91E8F2794B}"/>
            </a:ext>
          </a:extLst>
        </xdr:cNvPr>
        <xdr:cNvSpPr txBox="1"/>
      </xdr:nvSpPr>
      <xdr:spPr>
        <a:xfrm>
          <a:off x="1648469" y="1308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a:extLst>
            <a:ext uri="{FF2B5EF4-FFF2-40B4-BE49-F238E27FC236}">
              <a16:creationId xmlns:a16="http://schemas.microsoft.com/office/drawing/2014/main" id="{F79B1811-EA84-460B-B126-51CCE8DDF314}"/>
            </a:ext>
          </a:extLst>
        </xdr:cNvPr>
        <xdr:cNvSpPr txBox="1"/>
      </xdr:nvSpPr>
      <xdr:spPr>
        <a:xfrm>
          <a:off x="848369"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6" name="n_1mainValue【福祉施設】&#10;有形固定資産減価償却率">
          <a:extLst>
            <a:ext uri="{FF2B5EF4-FFF2-40B4-BE49-F238E27FC236}">
              <a16:creationId xmlns:a16="http://schemas.microsoft.com/office/drawing/2014/main" id="{22708CD2-1679-4107-A50F-675FCC15BB06}"/>
            </a:ext>
          </a:extLst>
        </xdr:cNvPr>
        <xdr:cNvSpPr txBox="1"/>
      </xdr:nvSpPr>
      <xdr:spPr>
        <a:xfrm>
          <a:off x="3239144"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112413</xdr:rowOff>
    </xdr:from>
    <xdr:ext cx="405111" cy="259045"/>
    <xdr:sp macro="" textlink="">
      <xdr:nvSpPr>
        <xdr:cNvPr id="317" name="n_2mainValue【福祉施設】&#10;有形固定資産減価償却率">
          <a:extLst>
            <a:ext uri="{FF2B5EF4-FFF2-40B4-BE49-F238E27FC236}">
              <a16:creationId xmlns:a16="http://schemas.microsoft.com/office/drawing/2014/main" id="{2A008A52-DB43-45D4-B79A-0C00025B45FB}"/>
            </a:ext>
          </a:extLst>
        </xdr:cNvPr>
        <xdr:cNvSpPr txBox="1"/>
      </xdr:nvSpPr>
      <xdr:spPr>
        <a:xfrm>
          <a:off x="24390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121938</xdr:rowOff>
    </xdr:from>
    <xdr:ext cx="405111" cy="259045"/>
    <xdr:sp macro="" textlink="">
      <xdr:nvSpPr>
        <xdr:cNvPr id="318" name="n_3mainValue【福祉施設】&#10;有形固定資産減価償却率">
          <a:extLst>
            <a:ext uri="{FF2B5EF4-FFF2-40B4-BE49-F238E27FC236}">
              <a16:creationId xmlns:a16="http://schemas.microsoft.com/office/drawing/2014/main" id="{211863FE-46A1-4D92-91E5-1DE0F9BB7A8E}"/>
            </a:ext>
          </a:extLst>
        </xdr:cNvPr>
        <xdr:cNvSpPr txBox="1"/>
      </xdr:nvSpPr>
      <xdr:spPr>
        <a:xfrm>
          <a:off x="1648469" y="1357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89552</xdr:rowOff>
    </xdr:from>
    <xdr:ext cx="405111" cy="259045"/>
    <xdr:sp macro="" textlink="">
      <xdr:nvSpPr>
        <xdr:cNvPr id="319" name="n_4mainValue【福祉施設】&#10;有形固定資産減価償却率">
          <a:extLst>
            <a:ext uri="{FF2B5EF4-FFF2-40B4-BE49-F238E27FC236}">
              <a16:creationId xmlns:a16="http://schemas.microsoft.com/office/drawing/2014/main" id="{2E1A444B-D0D4-4DA5-B799-95D34A22FDD3}"/>
            </a:ext>
          </a:extLst>
        </xdr:cNvPr>
        <xdr:cNvSpPr txBox="1"/>
      </xdr:nvSpPr>
      <xdr:spPr>
        <a:xfrm>
          <a:off x="848369"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1B4FBB5-DFE1-48D4-BFF5-2CD942D50E4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3D84E2D-D785-4183-BC8F-F0388D38B53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E2F4D64-103F-4F17-9DA6-9E46C591317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C136090-14AC-4175-B5AE-5152938BFD7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844A72B-094E-44B6-8E18-5F7AC9B3D49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0EFAED8-45FE-4D44-8424-7AF50392F03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A1F5C36-26BF-481E-ABD9-F33060798BA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8E7F5F2-8414-45FE-91D8-35EE91A1F86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4F6437C-1657-4A68-8E06-330FCEC202B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EF4C006-2D11-47A3-9D3F-99DE4754F16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E35F48B0-E974-4606-A5E4-F4A4623A32A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C3CA625-9138-49A9-A6E1-34BD87AC1078}"/>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85A43429-976E-415E-959B-96F50B46020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18F91458-0FC4-405C-AF5F-E3D54FBB5AA4}"/>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55359CD-4B4F-4792-855C-6C59515F1097}"/>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5D8FB91-72D1-4010-9904-8A99B9ADB12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496F5AED-7C00-488A-8854-C217B5D40D01}"/>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53CDDEA-5516-4A40-B4AC-EBA682358971}"/>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D38EF132-82A9-4964-B51E-F0727A56BB99}"/>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540F9DF-6175-45E0-A37B-202AE01E8FE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E281F7E-1F84-48BF-80A5-4ED2A8F237E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01BDBC8-5B37-4DC7-B6FA-7B4A07465E0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7527FD1B-1E08-4391-90AE-085DFEDC0D0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25B5E33F-9891-493C-8A93-B166E1242FFE}"/>
            </a:ext>
          </a:extLst>
        </xdr:cNvPr>
        <xdr:cNvCxnSpPr/>
      </xdr:nvCxnSpPr>
      <xdr:spPr>
        <a:xfrm flipV="1">
          <a:off x="9429115" y="12812395"/>
          <a:ext cx="0" cy="12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0284E336-6CD7-4F3F-AB6F-F217742AC3B8}"/>
            </a:ext>
          </a:extLst>
        </xdr:cNvPr>
        <xdr:cNvSpPr txBox="1"/>
      </xdr:nvSpPr>
      <xdr:spPr>
        <a:xfrm>
          <a:off x="9467850"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2C5DF4E2-317F-4393-83AB-9064F5DD2A02}"/>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8484F03F-047E-4C91-90A1-F098DB1A88B0}"/>
            </a:ext>
          </a:extLst>
        </xdr:cNvPr>
        <xdr:cNvSpPr txBox="1"/>
      </xdr:nvSpPr>
      <xdr:spPr>
        <a:xfrm>
          <a:off x="9467850" y="1260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114E5B9A-E298-4C2F-AB7E-1441BDB36E47}"/>
            </a:ext>
          </a:extLst>
        </xdr:cNvPr>
        <xdr:cNvCxnSpPr/>
      </xdr:nvCxnSpPr>
      <xdr:spPr>
        <a:xfrm>
          <a:off x="9363075" y="12812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48" name="【福祉施設】&#10;一人当たり面積平均値テキスト">
          <a:extLst>
            <a:ext uri="{FF2B5EF4-FFF2-40B4-BE49-F238E27FC236}">
              <a16:creationId xmlns:a16="http://schemas.microsoft.com/office/drawing/2014/main" id="{C7A0D9DB-DD06-4627-9467-3531158D548B}"/>
            </a:ext>
          </a:extLst>
        </xdr:cNvPr>
        <xdr:cNvSpPr txBox="1"/>
      </xdr:nvSpPr>
      <xdr:spPr>
        <a:xfrm>
          <a:off x="9467850" y="13695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4876A7B3-3CD9-4AC3-A0CC-3C6D642F5EB0}"/>
            </a:ext>
          </a:extLst>
        </xdr:cNvPr>
        <xdr:cNvSpPr/>
      </xdr:nvSpPr>
      <xdr:spPr>
        <a:xfrm>
          <a:off x="9401175" y="137172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D037F0E8-EF0E-4A65-B876-DF43407E103C}"/>
            </a:ext>
          </a:extLst>
        </xdr:cNvPr>
        <xdr:cNvSpPr/>
      </xdr:nvSpPr>
      <xdr:spPr>
        <a:xfrm>
          <a:off x="8639175" y="1371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305C5FFA-18D2-4E98-A5D2-BDA8917460BF}"/>
            </a:ext>
          </a:extLst>
        </xdr:cNvPr>
        <xdr:cNvSpPr/>
      </xdr:nvSpPr>
      <xdr:spPr>
        <a:xfrm>
          <a:off x="7839075" y="13716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24B9DFBC-C95E-4C3E-9D7E-E22934875F69}"/>
            </a:ext>
          </a:extLst>
        </xdr:cNvPr>
        <xdr:cNvSpPr/>
      </xdr:nvSpPr>
      <xdr:spPr>
        <a:xfrm>
          <a:off x="7029450" y="13733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C0717F99-5490-4F62-8BF2-2B8EE840001D}"/>
            </a:ext>
          </a:extLst>
        </xdr:cNvPr>
        <xdr:cNvSpPr/>
      </xdr:nvSpPr>
      <xdr:spPr>
        <a:xfrm>
          <a:off x="6238875" y="13680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2C3BDEB-DD17-4746-B775-85064B726DE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CA838D-D804-4DC5-8A72-99AAE4B96D99}"/>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618925E-266F-423A-8DF2-B8E1EBD05C4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5C0A38-642F-4C5D-B1C9-719AADCE2CE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13C34D-7BAA-48AC-B9FA-690F329C0FB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99061</xdr:rowOff>
    </xdr:from>
    <xdr:to>
      <xdr:col>55</xdr:col>
      <xdr:colOff>50800</xdr:colOff>
      <xdr:row>85</xdr:row>
      <xdr:rowOff>29211</xdr:rowOff>
    </xdr:to>
    <xdr:sp macro="" textlink="">
      <xdr:nvSpPr>
        <xdr:cNvPr id="359" name="楕円 358">
          <a:extLst>
            <a:ext uri="{FF2B5EF4-FFF2-40B4-BE49-F238E27FC236}">
              <a16:creationId xmlns:a16="http://schemas.microsoft.com/office/drawing/2014/main" id="{FA2713F8-9018-4D2F-9396-44048A374955}"/>
            </a:ext>
          </a:extLst>
        </xdr:cNvPr>
        <xdr:cNvSpPr/>
      </xdr:nvSpPr>
      <xdr:spPr>
        <a:xfrm>
          <a:off x="9401175" y="1371346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121938</xdr:rowOff>
    </xdr:from>
    <xdr:ext cx="469744" cy="259045"/>
    <xdr:sp macro="" textlink="">
      <xdr:nvSpPr>
        <xdr:cNvPr id="360" name="【福祉施設】&#10;一人当たり面積該当値テキスト">
          <a:extLst>
            <a:ext uri="{FF2B5EF4-FFF2-40B4-BE49-F238E27FC236}">
              <a16:creationId xmlns:a16="http://schemas.microsoft.com/office/drawing/2014/main" id="{1C8E2918-4D29-49F8-BCB1-DA9628564256}"/>
            </a:ext>
          </a:extLst>
        </xdr:cNvPr>
        <xdr:cNvSpPr txBox="1"/>
      </xdr:nvSpPr>
      <xdr:spPr>
        <a:xfrm>
          <a:off x="9467850" y="135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1" name="楕円 360">
          <a:extLst>
            <a:ext uri="{FF2B5EF4-FFF2-40B4-BE49-F238E27FC236}">
              <a16:creationId xmlns:a16="http://schemas.microsoft.com/office/drawing/2014/main" id="{7A35DA37-EF06-4999-98E0-0BB31D6C4C43}"/>
            </a:ext>
          </a:extLst>
        </xdr:cNvPr>
        <xdr:cNvSpPr/>
      </xdr:nvSpPr>
      <xdr:spPr>
        <a:xfrm>
          <a:off x="8639175" y="13716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149861</xdr:rowOff>
    </xdr:from>
    <xdr:to>
      <xdr:col>55</xdr:col>
      <xdr:colOff>0</xdr:colOff>
      <xdr:row>84</xdr:row>
      <xdr:rowOff>152400</xdr:rowOff>
    </xdr:to>
    <xdr:cxnSp macro="">
      <xdr:nvCxnSpPr>
        <xdr:cNvPr id="362" name="直線コネクタ 361">
          <a:extLst>
            <a:ext uri="{FF2B5EF4-FFF2-40B4-BE49-F238E27FC236}">
              <a16:creationId xmlns:a16="http://schemas.microsoft.com/office/drawing/2014/main" id="{E42BFC47-919B-4198-9252-DE4357C9C8FF}"/>
            </a:ext>
          </a:extLst>
        </xdr:cNvPr>
        <xdr:cNvCxnSpPr/>
      </xdr:nvCxnSpPr>
      <xdr:spPr>
        <a:xfrm flipV="1">
          <a:off x="8686800" y="13761086"/>
          <a:ext cx="74295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0</xdr:rowOff>
    </xdr:from>
    <xdr:to>
      <xdr:col>46</xdr:col>
      <xdr:colOff>38100</xdr:colOff>
      <xdr:row>83</xdr:row>
      <xdr:rowOff>101600</xdr:rowOff>
    </xdr:to>
    <xdr:sp macro="" textlink="">
      <xdr:nvSpPr>
        <xdr:cNvPr id="363" name="楕円 362">
          <a:extLst>
            <a:ext uri="{FF2B5EF4-FFF2-40B4-BE49-F238E27FC236}">
              <a16:creationId xmlns:a16="http://schemas.microsoft.com/office/drawing/2014/main" id="{1C564A02-226B-442C-B60E-992FA236514B}"/>
            </a:ext>
          </a:extLst>
        </xdr:cNvPr>
        <xdr:cNvSpPr/>
      </xdr:nvSpPr>
      <xdr:spPr>
        <a:xfrm>
          <a:off x="7839075" y="13449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50800</xdr:rowOff>
    </xdr:from>
    <xdr:to>
      <xdr:col>50</xdr:col>
      <xdr:colOff>114300</xdr:colOff>
      <xdr:row>84</xdr:row>
      <xdr:rowOff>152400</xdr:rowOff>
    </xdr:to>
    <xdr:cxnSp macro="">
      <xdr:nvCxnSpPr>
        <xdr:cNvPr id="364" name="直線コネクタ 363">
          <a:extLst>
            <a:ext uri="{FF2B5EF4-FFF2-40B4-BE49-F238E27FC236}">
              <a16:creationId xmlns:a16="http://schemas.microsoft.com/office/drawing/2014/main" id="{CEFC00F2-DE29-4D6B-9185-81ED14A9AA60}"/>
            </a:ext>
          </a:extLst>
        </xdr:cNvPr>
        <xdr:cNvCxnSpPr/>
      </xdr:nvCxnSpPr>
      <xdr:spPr>
        <a:xfrm>
          <a:off x="7886700" y="13496925"/>
          <a:ext cx="8001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7620</xdr:rowOff>
    </xdr:from>
    <xdr:to>
      <xdr:col>41</xdr:col>
      <xdr:colOff>101600</xdr:colOff>
      <xdr:row>83</xdr:row>
      <xdr:rowOff>109220</xdr:rowOff>
    </xdr:to>
    <xdr:sp macro="" textlink="">
      <xdr:nvSpPr>
        <xdr:cNvPr id="365" name="楕円 364">
          <a:extLst>
            <a:ext uri="{FF2B5EF4-FFF2-40B4-BE49-F238E27FC236}">
              <a16:creationId xmlns:a16="http://schemas.microsoft.com/office/drawing/2014/main" id="{98DB47C0-021C-4E07-89B3-4AA9D0901EC3}"/>
            </a:ext>
          </a:extLst>
        </xdr:cNvPr>
        <xdr:cNvSpPr/>
      </xdr:nvSpPr>
      <xdr:spPr>
        <a:xfrm>
          <a:off x="7029450" y="1346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50800</xdr:rowOff>
    </xdr:from>
    <xdr:to>
      <xdr:col>45</xdr:col>
      <xdr:colOff>177800</xdr:colOff>
      <xdr:row>83</xdr:row>
      <xdr:rowOff>58420</xdr:rowOff>
    </xdr:to>
    <xdr:cxnSp macro="">
      <xdr:nvCxnSpPr>
        <xdr:cNvPr id="366" name="直線コネクタ 365">
          <a:extLst>
            <a:ext uri="{FF2B5EF4-FFF2-40B4-BE49-F238E27FC236}">
              <a16:creationId xmlns:a16="http://schemas.microsoft.com/office/drawing/2014/main" id="{92C7A9AD-04C5-4A40-89AB-1C24272E2CB4}"/>
            </a:ext>
          </a:extLst>
        </xdr:cNvPr>
        <xdr:cNvCxnSpPr/>
      </xdr:nvCxnSpPr>
      <xdr:spPr>
        <a:xfrm flipV="1">
          <a:off x="7077075" y="1349692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16511</xdr:rowOff>
    </xdr:from>
    <xdr:to>
      <xdr:col>36</xdr:col>
      <xdr:colOff>165100</xdr:colOff>
      <xdr:row>83</xdr:row>
      <xdr:rowOff>118111</xdr:rowOff>
    </xdr:to>
    <xdr:sp macro="" textlink="">
      <xdr:nvSpPr>
        <xdr:cNvPr id="367" name="楕円 366">
          <a:extLst>
            <a:ext uri="{FF2B5EF4-FFF2-40B4-BE49-F238E27FC236}">
              <a16:creationId xmlns:a16="http://schemas.microsoft.com/office/drawing/2014/main" id="{C1B20886-6F21-4CE0-B6F6-7C7209B54C79}"/>
            </a:ext>
          </a:extLst>
        </xdr:cNvPr>
        <xdr:cNvSpPr/>
      </xdr:nvSpPr>
      <xdr:spPr>
        <a:xfrm>
          <a:off x="6238875" y="134658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58420</xdr:rowOff>
    </xdr:from>
    <xdr:to>
      <xdr:col>41</xdr:col>
      <xdr:colOff>50800</xdr:colOff>
      <xdr:row>83</xdr:row>
      <xdr:rowOff>67311</xdr:rowOff>
    </xdr:to>
    <xdr:cxnSp macro="">
      <xdr:nvCxnSpPr>
        <xdr:cNvPr id="368" name="直線コネクタ 367">
          <a:extLst>
            <a:ext uri="{FF2B5EF4-FFF2-40B4-BE49-F238E27FC236}">
              <a16:creationId xmlns:a16="http://schemas.microsoft.com/office/drawing/2014/main" id="{E60B29C2-DCC3-4F77-A0B8-D1D79ECABAD1}"/>
            </a:ext>
          </a:extLst>
        </xdr:cNvPr>
        <xdr:cNvCxnSpPr/>
      </xdr:nvCxnSpPr>
      <xdr:spPr>
        <a:xfrm flipV="1">
          <a:off x="6286500" y="13507720"/>
          <a:ext cx="7905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69" name="n_1aveValue【福祉施設】&#10;一人当たり面積">
          <a:extLst>
            <a:ext uri="{FF2B5EF4-FFF2-40B4-BE49-F238E27FC236}">
              <a16:creationId xmlns:a16="http://schemas.microsoft.com/office/drawing/2014/main" id="{552EEA54-048D-448A-BD60-18BB70997E84}"/>
            </a:ext>
          </a:extLst>
        </xdr:cNvPr>
        <xdr:cNvSpPr txBox="1"/>
      </xdr:nvSpPr>
      <xdr:spPr>
        <a:xfrm>
          <a:off x="8458277" y="138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0" name="n_2aveValue【福祉施設】&#10;一人当たり面積">
          <a:extLst>
            <a:ext uri="{FF2B5EF4-FFF2-40B4-BE49-F238E27FC236}">
              <a16:creationId xmlns:a16="http://schemas.microsoft.com/office/drawing/2014/main" id="{38DB4304-3C19-46CB-B2D4-74A38623E123}"/>
            </a:ext>
          </a:extLst>
        </xdr:cNvPr>
        <xdr:cNvSpPr txBox="1"/>
      </xdr:nvSpPr>
      <xdr:spPr>
        <a:xfrm>
          <a:off x="76772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1" name="n_3aveValue【福祉施設】&#10;一人当たり面積">
          <a:extLst>
            <a:ext uri="{FF2B5EF4-FFF2-40B4-BE49-F238E27FC236}">
              <a16:creationId xmlns:a16="http://schemas.microsoft.com/office/drawing/2014/main" id="{7A480450-CDCC-4F38-A868-3CFAE8DCC6EA}"/>
            </a:ext>
          </a:extLst>
        </xdr:cNvPr>
        <xdr:cNvSpPr txBox="1"/>
      </xdr:nvSpPr>
      <xdr:spPr>
        <a:xfrm>
          <a:off x="6867602" y="138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158766</xdr:rowOff>
    </xdr:from>
    <xdr:ext cx="469744" cy="259045"/>
    <xdr:sp macro="" textlink="">
      <xdr:nvSpPr>
        <xdr:cNvPr id="372" name="n_4aveValue【福祉施設】&#10;一人当たり面積">
          <a:extLst>
            <a:ext uri="{FF2B5EF4-FFF2-40B4-BE49-F238E27FC236}">
              <a16:creationId xmlns:a16="http://schemas.microsoft.com/office/drawing/2014/main" id="{B5E24EE4-7036-45C4-B3A4-CFD5501C646F}"/>
            </a:ext>
          </a:extLst>
        </xdr:cNvPr>
        <xdr:cNvSpPr txBox="1"/>
      </xdr:nvSpPr>
      <xdr:spPr>
        <a:xfrm>
          <a:off x="6067502"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48277</xdr:rowOff>
    </xdr:from>
    <xdr:ext cx="469744" cy="259045"/>
    <xdr:sp macro="" textlink="">
      <xdr:nvSpPr>
        <xdr:cNvPr id="373" name="n_1mainValue【福祉施設】&#10;一人当たり面積">
          <a:extLst>
            <a:ext uri="{FF2B5EF4-FFF2-40B4-BE49-F238E27FC236}">
              <a16:creationId xmlns:a16="http://schemas.microsoft.com/office/drawing/2014/main" id="{5CB7E96D-C56D-43FB-9AA3-CC9ADF792A97}"/>
            </a:ext>
          </a:extLst>
        </xdr:cNvPr>
        <xdr:cNvSpPr txBox="1"/>
      </xdr:nvSpPr>
      <xdr:spPr>
        <a:xfrm>
          <a:off x="8458277" y="134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118127</xdr:rowOff>
    </xdr:from>
    <xdr:ext cx="469744" cy="259045"/>
    <xdr:sp macro="" textlink="">
      <xdr:nvSpPr>
        <xdr:cNvPr id="374" name="n_2mainValue【福祉施設】&#10;一人当たり面積">
          <a:extLst>
            <a:ext uri="{FF2B5EF4-FFF2-40B4-BE49-F238E27FC236}">
              <a16:creationId xmlns:a16="http://schemas.microsoft.com/office/drawing/2014/main" id="{264EC79E-017C-46C4-A068-ADC02ECFE6F9}"/>
            </a:ext>
          </a:extLst>
        </xdr:cNvPr>
        <xdr:cNvSpPr txBox="1"/>
      </xdr:nvSpPr>
      <xdr:spPr>
        <a:xfrm>
          <a:off x="7677227" y="1324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125747</xdr:rowOff>
    </xdr:from>
    <xdr:ext cx="469744" cy="259045"/>
    <xdr:sp macro="" textlink="">
      <xdr:nvSpPr>
        <xdr:cNvPr id="375" name="n_3mainValue【福祉施設】&#10;一人当たり面積">
          <a:extLst>
            <a:ext uri="{FF2B5EF4-FFF2-40B4-BE49-F238E27FC236}">
              <a16:creationId xmlns:a16="http://schemas.microsoft.com/office/drawing/2014/main" id="{BE924ADE-AF56-47A3-9F0E-BB590882AB3D}"/>
            </a:ext>
          </a:extLst>
        </xdr:cNvPr>
        <xdr:cNvSpPr txBox="1"/>
      </xdr:nvSpPr>
      <xdr:spPr>
        <a:xfrm>
          <a:off x="6867602" y="132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134638</xdr:rowOff>
    </xdr:from>
    <xdr:ext cx="469744" cy="259045"/>
    <xdr:sp macro="" textlink="">
      <xdr:nvSpPr>
        <xdr:cNvPr id="376" name="n_4mainValue【福祉施設】&#10;一人当たり面積">
          <a:extLst>
            <a:ext uri="{FF2B5EF4-FFF2-40B4-BE49-F238E27FC236}">
              <a16:creationId xmlns:a16="http://schemas.microsoft.com/office/drawing/2014/main" id="{2B8CBF45-44CA-463A-8F4C-2362D4C459FE}"/>
            </a:ext>
          </a:extLst>
        </xdr:cNvPr>
        <xdr:cNvSpPr txBox="1"/>
      </xdr:nvSpPr>
      <xdr:spPr>
        <a:xfrm>
          <a:off x="6067502" y="132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D386A57-B0C7-46CB-B2F5-427D7B191D7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962F139-4CFE-4066-AD6E-E804D8704943}"/>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FCEEEFD-924B-4755-B9C2-96870871947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F8032C3-DF2C-400C-A9B6-53078DE8739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097ECE7-093B-4A5D-8C6F-47EBE8FA55B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42BFB91-0111-496A-954A-B588D7DBDD2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456B89A-EB94-4E67-98F7-CF0711B3EFF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8F03970-0B33-4638-AC4F-95E318F22A6F}"/>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D589C2B-67C4-4606-B9A8-36C53BC29EB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612CC7F-C3E2-48EB-89AB-795F04F3E7A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E735BA9-F607-45E7-B7CE-DEF7D3B9733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C83A186-653B-4327-B55E-08A7F76B2E83}"/>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2540AC73-CCC9-4009-80B2-35415D932654}"/>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29AD371D-E25C-475D-A397-E1E5BB9AB554}"/>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E48D36B2-F29C-4851-B25D-CD2A327C2AD0}"/>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AF147144-9709-436D-9908-72AF6C1EB376}"/>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88C99B16-7EAA-4ED9-B671-7AA20AA5DE8B}"/>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AB0297B1-17B4-44CF-A4FB-4CE4D08A50DE}"/>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5E56FE9-D202-4BC1-A10E-80EFED596037}"/>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3124B2FF-BE9A-46BE-8B31-5F7EE0C8E9E9}"/>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4FFFA55F-0474-48FF-AA46-98002889BC15}"/>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BAD6812-DB17-4C46-B9AC-895145D0B1B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C8209E2A-7D26-4262-B1CB-DF151E42313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C0795676-C92A-4C77-B07E-F36917C6BEA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D36C1ECA-FEF0-42E0-9609-A7E3450735EF}"/>
            </a:ext>
          </a:extLst>
        </xdr:cNvPr>
        <xdr:cNvCxnSpPr/>
      </xdr:nvCxnSpPr>
      <xdr:spPr>
        <a:xfrm flipV="1">
          <a:off x="4180840" y="16478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4DC7FB40-ADA4-47D2-8235-472BE9AA62FF}"/>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642696B3-8C85-422F-AF71-0B284D2360A0}"/>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91132B56-0988-4266-BEAD-59E019AA9F5E}"/>
            </a:ext>
          </a:extLst>
        </xdr:cNvPr>
        <xdr:cNvSpPr txBox="1"/>
      </xdr:nvSpPr>
      <xdr:spPr>
        <a:xfrm>
          <a:off x="4219575"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956FA88F-EFD4-4F54-BD7B-3FFDD0104142}"/>
            </a:ext>
          </a:extLst>
        </xdr:cNvPr>
        <xdr:cNvCxnSpPr/>
      </xdr:nvCxnSpPr>
      <xdr:spPr>
        <a:xfrm>
          <a:off x="4105275" y="1647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B11D159F-95D9-459E-AF1B-E3B348BA89A4}"/>
            </a:ext>
          </a:extLst>
        </xdr:cNvPr>
        <xdr:cNvSpPr txBox="1"/>
      </xdr:nvSpPr>
      <xdr:spPr>
        <a:xfrm>
          <a:off x="4219575" y="16875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6CB8DCA3-A606-4577-8111-5F096C2004BF}"/>
            </a:ext>
          </a:extLst>
        </xdr:cNvPr>
        <xdr:cNvSpPr/>
      </xdr:nvSpPr>
      <xdr:spPr>
        <a:xfrm>
          <a:off x="4124325" y="17020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558D6A39-98A7-4016-AE83-1037C9196F84}"/>
            </a:ext>
          </a:extLst>
        </xdr:cNvPr>
        <xdr:cNvSpPr/>
      </xdr:nvSpPr>
      <xdr:spPr>
        <a:xfrm>
          <a:off x="33813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327903FE-4831-43C8-B0D7-3B099F123F1D}"/>
            </a:ext>
          </a:extLst>
        </xdr:cNvPr>
        <xdr:cNvSpPr/>
      </xdr:nvSpPr>
      <xdr:spPr>
        <a:xfrm>
          <a:off x="2571750" y="16951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5F26BF3F-6D00-4CA7-8F27-2D9CFCEA75D2}"/>
            </a:ext>
          </a:extLst>
        </xdr:cNvPr>
        <xdr:cNvSpPr/>
      </xdr:nvSpPr>
      <xdr:spPr>
        <a:xfrm>
          <a:off x="1781175" y="16923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D1D6F42C-82D1-4391-8CC2-8C97A083DFB6}"/>
            </a:ext>
          </a:extLst>
        </xdr:cNvPr>
        <xdr:cNvSpPr/>
      </xdr:nvSpPr>
      <xdr:spPr>
        <a:xfrm>
          <a:off x="9810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C9DC61B-CEB0-49BB-B553-83FCAEE0AD38}"/>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EF433A9-2C34-4710-B29B-0E525A0E1FE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0065153-A276-4044-9B98-C0FD4763367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7528FD8-9719-49DA-B1BF-C6B1FE52FC76}"/>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23E925C-FDAF-406B-A9FA-4A867FBE322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88264</xdr:rowOff>
    </xdr:from>
    <xdr:to>
      <xdr:col>24</xdr:col>
      <xdr:colOff>114300</xdr:colOff>
      <xdr:row>107</xdr:row>
      <xdr:rowOff>18414</xdr:rowOff>
    </xdr:to>
    <xdr:sp macro="" textlink="">
      <xdr:nvSpPr>
        <xdr:cNvPr id="417" name="楕円 416">
          <a:extLst>
            <a:ext uri="{FF2B5EF4-FFF2-40B4-BE49-F238E27FC236}">
              <a16:creationId xmlns:a16="http://schemas.microsoft.com/office/drawing/2014/main" id="{5A776F6B-1434-44E1-BA81-B8A5CF140246}"/>
            </a:ext>
          </a:extLst>
        </xdr:cNvPr>
        <xdr:cNvSpPr/>
      </xdr:nvSpPr>
      <xdr:spPr>
        <a:xfrm>
          <a:off x="4124325" y="174015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66691</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50BD1D3-C4DE-4539-A79D-0121ADF71407}"/>
            </a:ext>
          </a:extLst>
        </xdr:cNvPr>
        <xdr:cNvSpPr txBox="1"/>
      </xdr:nvSpPr>
      <xdr:spPr>
        <a:xfrm>
          <a:off x="4219575"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149225</xdr:rowOff>
    </xdr:from>
    <xdr:to>
      <xdr:col>20</xdr:col>
      <xdr:colOff>38100</xdr:colOff>
      <xdr:row>106</xdr:row>
      <xdr:rowOff>79375</xdr:rowOff>
    </xdr:to>
    <xdr:sp macro="" textlink="">
      <xdr:nvSpPr>
        <xdr:cNvPr id="419" name="楕円 418">
          <a:extLst>
            <a:ext uri="{FF2B5EF4-FFF2-40B4-BE49-F238E27FC236}">
              <a16:creationId xmlns:a16="http://schemas.microsoft.com/office/drawing/2014/main" id="{8432ACDC-29D5-44B4-853F-49C7A6CF8D6A}"/>
            </a:ext>
          </a:extLst>
        </xdr:cNvPr>
        <xdr:cNvSpPr/>
      </xdr:nvSpPr>
      <xdr:spPr>
        <a:xfrm>
          <a:off x="3381375" y="17294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28575</xdr:rowOff>
    </xdr:from>
    <xdr:to>
      <xdr:col>24</xdr:col>
      <xdr:colOff>63500</xdr:colOff>
      <xdr:row>106</xdr:row>
      <xdr:rowOff>139064</xdr:rowOff>
    </xdr:to>
    <xdr:cxnSp macro="">
      <xdr:nvCxnSpPr>
        <xdr:cNvPr id="420" name="直線コネクタ 419">
          <a:extLst>
            <a:ext uri="{FF2B5EF4-FFF2-40B4-BE49-F238E27FC236}">
              <a16:creationId xmlns:a16="http://schemas.microsoft.com/office/drawing/2014/main" id="{4BBE2667-36CE-4CDE-8F61-6B4C5CBB8283}"/>
            </a:ext>
          </a:extLst>
        </xdr:cNvPr>
        <xdr:cNvCxnSpPr/>
      </xdr:nvCxnSpPr>
      <xdr:spPr>
        <a:xfrm>
          <a:off x="3429000" y="17341850"/>
          <a:ext cx="752475" cy="1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111125</xdr:rowOff>
    </xdr:from>
    <xdr:to>
      <xdr:col>15</xdr:col>
      <xdr:colOff>101600</xdr:colOff>
      <xdr:row>106</xdr:row>
      <xdr:rowOff>41275</xdr:rowOff>
    </xdr:to>
    <xdr:sp macro="" textlink="">
      <xdr:nvSpPr>
        <xdr:cNvPr id="421" name="楕円 420">
          <a:extLst>
            <a:ext uri="{FF2B5EF4-FFF2-40B4-BE49-F238E27FC236}">
              <a16:creationId xmlns:a16="http://schemas.microsoft.com/office/drawing/2014/main" id="{430B06DC-CACE-4356-914A-8130C4380034}"/>
            </a:ext>
          </a:extLst>
        </xdr:cNvPr>
        <xdr:cNvSpPr/>
      </xdr:nvSpPr>
      <xdr:spPr>
        <a:xfrm>
          <a:off x="2571750" y="17256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161925</xdr:rowOff>
    </xdr:from>
    <xdr:to>
      <xdr:col>19</xdr:col>
      <xdr:colOff>177800</xdr:colOff>
      <xdr:row>106</xdr:row>
      <xdr:rowOff>28575</xdr:rowOff>
    </xdr:to>
    <xdr:cxnSp macro="">
      <xdr:nvCxnSpPr>
        <xdr:cNvPr id="422" name="直線コネクタ 421">
          <a:extLst>
            <a:ext uri="{FF2B5EF4-FFF2-40B4-BE49-F238E27FC236}">
              <a16:creationId xmlns:a16="http://schemas.microsoft.com/office/drawing/2014/main" id="{8E936B96-B6B8-4DFE-8354-F6037EEDAA5E}"/>
            </a:ext>
          </a:extLst>
        </xdr:cNvPr>
        <xdr:cNvCxnSpPr/>
      </xdr:nvCxnSpPr>
      <xdr:spPr>
        <a:xfrm>
          <a:off x="2619375" y="1730375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23" name="楕円 422">
          <a:extLst>
            <a:ext uri="{FF2B5EF4-FFF2-40B4-BE49-F238E27FC236}">
              <a16:creationId xmlns:a16="http://schemas.microsoft.com/office/drawing/2014/main" id="{5D6F7CCF-111A-4B81-8E92-47140162C422}"/>
            </a:ext>
          </a:extLst>
        </xdr:cNvPr>
        <xdr:cNvSpPr/>
      </xdr:nvSpPr>
      <xdr:spPr>
        <a:xfrm>
          <a:off x="1781175" y="17219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125730</xdr:rowOff>
    </xdr:from>
    <xdr:to>
      <xdr:col>15</xdr:col>
      <xdr:colOff>50800</xdr:colOff>
      <xdr:row>105</xdr:row>
      <xdr:rowOff>161925</xdr:rowOff>
    </xdr:to>
    <xdr:cxnSp macro="">
      <xdr:nvCxnSpPr>
        <xdr:cNvPr id="424" name="直線コネクタ 423">
          <a:extLst>
            <a:ext uri="{FF2B5EF4-FFF2-40B4-BE49-F238E27FC236}">
              <a16:creationId xmlns:a16="http://schemas.microsoft.com/office/drawing/2014/main" id="{794160B6-9C13-426A-9BB7-080194FEBDB3}"/>
            </a:ext>
          </a:extLst>
        </xdr:cNvPr>
        <xdr:cNvCxnSpPr/>
      </xdr:nvCxnSpPr>
      <xdr:spPr>
        <a:xfrm>
          <a:off x="1828800" y="1726755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38736</xdr:rowOff>
    </xdr:from>
    <xdr:to>
      <xdr:col>6</xdr:col>
      <xdr:colOff>38100</xdr:colOff>
      <xdr:row>105</xdr:row>
      <xdr:rowOff>140336</xdr:rowOff>
    </xdr:to>
    <xdr:sp macro="" textlink="">
      <xdr:nvSpPr>
        <xdr:cNvPr id="425" name="楕円 424">
          <a:extLst>
            <a:ext uri="{FF2B5EF4-FFF2-40B4-BE49-F238E27FC236}">
              <a16:creationId xmlns:a16="http://schemas.microsoft.com/office/drawing/2014/main" id="{E24AC0D9-C589-47A7-97C0-067D111316E3}"/>
            </a:ext>
          </a:extLst>
        </xdr:cNvPr>
        <xdr:cNvSpPr/>
      </xdr:nvSpPr>
      <xdr:spPr>
        <a:xfrm>
          <a:off x="981075" y="171837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89536</xdr:rowOff>
    </xdr:from>
    <xdr:to>
      <xdr:col>10</xdr:col>
      <xdr:colOff>114300</xdr:colOff>
      <xdr:row>105</xdr:row>
      <xdr:rowOff>125730</xdr:rowOff>
    </xdr:to>
    <xdr:cxnSp macro="">
      <xdr:nvCxnSpPr>
        <xdr:cNvPr id="426" name="直線コネクタ 425">
          <a:extLst>
            <a:ext uri="{FF2B5EF4-FFF2-40B4-BE49-F238E27FC236}">
              <a16:creationId xmlns:a16="http://schemas.microsoft.com/office/drawing/2014/main" id="{29B6FC1F-8BCB-44CC-BC7A-BA2A8E47410A}"/>
            </a:ext>
          </a:extLst>
        </xdr:cNvPr>
        <xdr:cNvCxnSpPr/>
      </xdr:nvCxnSpPr>
      <xdr:spPr>
        <a:xfrm>
          <a:off x="1028700" y="17231361"/>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427" name="n_1aveValue【市民会館】&#10;有形固定資産減価償却率">
          <a:extLst>
            <a:ext uri="{FF2B5EF4-FFF2-40B4-BE49-F238E27FC236}">
              <a16:creationId xmlns:a16="http://schemas.microsoft.com/office/drawing/2014/main" id="{0EBE1C3C-6866-4DB7-871A-40D70892FAEF}"/>
            </a:ext>
          </a:extLst>
        </xdr:cNvPr>
        <xdr:cNvSpPr txBox="1"/>
      </xdr:nvSpPr>
      <xdr:spPr>
        <a:xfrm>
          <a:off x="32391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428" name="n_2aveValue【市民会館】&#10;有形固定資産減価償却率">
          <a:extLst>
            <a:ext uri="{FF2B5EF4-FFF2-40B4-BE49-F238E27FC236}">
              <a16:creationId xmlns:a16="http://schemas.microsoft.com/office/drawing/2014/main" id="{C9009AA2-7518-4BCE-810D-A58067C119BE}"/>
            </a:ext>
          </a:extLst>
        </xdr:cNvPr>
        <xdr:cNvSpPr txBox="1"/>
      </xdr:nvSpPr>
      <xdr:spPr>
        <a:xfrm>
          <a:off x="243904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9" name="n_3aveValue【市民会館】&#10;有形固定資産減価償却率">
          <a:extLst>
            <a:ext uri="{FF2B5EF4-FFF2-40B4-BE49-F238E27FC236}">
              <a16:creationId xmlns:a16="http://schemas.microsoft.com/office/drawing/2014/main" id="{9384FCD5-B8E4-4E1E-B9E9-54144940A435}"/>
            </a:ext>
          </a:extLst>
        </xdr:cNvPr>
        <xdr:cNvSpPr txBox="1"/>
      </xdr:nvSpPr>
      <xdr:spPr>
        <a:xfrm>
          <a:off x="164846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430" name="n_4aveValue【市民会館】&#10;有形固定資産減価償却率">
          <a:extLst>
            <a:ext uri="{FF2B5EF4-FFF2-40B4-BE49-F238E27FC236}">
              <a16:creationId xmlns:a16="http://schemas.microsoft.com/office/drawing/2014/main" id="{16E02075-81A9-4C95-B755-51AD76215D91}"/>
            </a:ext>
          </a:extLst>
        </xdr:cNvPr>
        <xdr:cNvSpPr txBox="1"/>
      </xdr:nvSpPr>
      <xdr:spPr>
        <a:xfrm>
          <a:off x="8483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70502</xdr:rowOff>
    </xdr:from>
    <xdr:ext cx="405111" cy="259045"/>
    <xdr:sp macro="" textlink="">
      <xdr:nvSpPr>
        <xdr:cNvPr id="431" name="n_1mainValue【市民会館】&#10;有形固定資産減価償却率">
          <a:extLst>
            <a:ext uri="{FF2B5EF4-FFF2-40B4-BE49-F238E27FC236}">
              <a16:creationId xmlns:a16="http://schemas.microsoft.com/office/drawing/2014/main" id="{57960E6D-5317-4474-A871-C8E12C2AF6FB}"/>
            </a:ext>
          </a:extLst>
        </xdr:cNvPr>
        <xdr:cNvSpPr txBox="1"/>
      </xdr:nvSpPr>
      <xdr:spPr>
        <a:xfrm>
          <a:off x="32391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32402</xdr:rowOff>
    </xdr:from>
    <xdr:ext cx="405111" cy="259045"/>
    <xdr:sp macro="" textlink="">
      <xdr:nvSpPr>
        <xdr:cNvPr id="432" name="n_2mainValue【市民会館】&#10;有形固定資産減価償却率">
          <a:extLst>
            <a:ext uri="{FF2B5EF4-FFF2-40B4-BE49-F238E27FC236}">
              <a16:creationId xmlns:a16="http://schemas.microsoft.com/office/drawing/2014/main" id="{BB79E74C-D29E-47A2-9228-5C55C6DAC044}"/>
            </a:ext>
          </a:extLst>
        </xdr:cNvPr>
        <xdr:cNvSpPr txBox="1"/>
      </xdr:nvSpPr>
      <xdr:spPr>
        <a:xfrm>
          <a:off x="24390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3" name="n_3mainValue【市民会館】&#10;有形固定資産減価償却率">
          <a:extLst>
            <a:ext uri="{FF2B5EF4-FFF2-40B4-BE49-F238E27FC236}">
              <a16:creationId xmlns:a16="http://schemas.microsoft.com/office/drawing/2014/main" id="{FC94E559-E5B5-4C4D-A82E-438B92B065EE}"/>
            </a:ext>
          </a:extLst>
        </xdr:cNvPr>
        <xdr:cNvSpPr txBox="1"/>
      </xdr:nvSpPr>
      <xdr:spPr>
        <a:xfrm>
          <a:off x="1648469"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131463</xdr:rowOff>
    </xdr:from>
    <xdr:ext cx="405111" cy="259045"/>
    <xdr:sp macro="" textlink="">
      <xdr:nvSpPr>
        <xdr:cNvPr id="434" name="n_4mainValue【市民会館】&#10;有形固定資産減価償却率">
          <a:extLst>
            <a:ext uri="{FF2B5EF4-FFF2-40B4-BE49-F238E27FC236}">
              <a16:creationId xmlns:a16="http://schemas.microsoft.com/office/drawing/2014/main" id="{916D74AE-63C3-4EC4-AFB5-F30247CEE88E}"/>
            </a:ext>
          </a:extLst>
        </xdr:cNvPr>
        <xdr:cNvSpPr txBox="1"/>
      </xdr:nvSpPr>
      <xdr:spPr>
        <a:xfrm>
          <a:off x="848369"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54328061-4544-4207-A489-8AFBA5C70BA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60CA6658-4866-41E8-AF0D-AEE62EE954C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26F8582-6457-4701-9ECD-832FDB5CB93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BC1CCC5E-D3BD-4C12-A993-FF48661284C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AEB461F-02DA-4CC7-A399-B5A5DAA2B72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6996670-EC49-41AA-8CA4-0B1D3E992D0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3710BF9-CDC8-45C1-828C-00364AB9BA7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67A03227-C8EE-46B1-91AF-288F8A722E6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B35BF0C-9CF3-46BA-99FC-6F8D35B9D248}"/>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67F3D34-F4A4-4CB0-87D3-396E2B39793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658A19BA-64B1-4507-BA1B-EF3FBFF97269}"/>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3D24DAA1-5C40-4FB0-AA60-C4E2E08F54A1}"/>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A82ECE37-494F-4DD0-8EE1-1C5F3F7237CD}"/>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408EABF7-2D78-4F78-A62E-9A9D589A78D7}"/>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CE44D2B7-DB1F-4B9B-B7A4-84C9479C9907}"/>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14BFAE80-9F9E-4CA2-963F-B262D5AE133A}"/>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B4AF0C9B-C40E-49EA-B27E-BABACCC26ED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D966B8E0-1B77-48EF-A5CD-E97C702D61D2}"/>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1391458E-A9AD-4E23-AB04-91EF4A124D56}"/>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9BD8EC29-F923-4F94-9B03-123B05E67032}"/>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919058BB-9A58-4E62-B753-4973C86616EB}"/>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F180978D-CB4B-430B-9F66-15D01251DEE4}"/>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B8B32834-1EFF-40F2-A112-AF3DDA35759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36E4B83B-27F7-4A7D-BD68-05F56E41EDA4}"/>
            </a:ext>
          </a:extLst>
        </xdr:cNvPr>
        <xdr:cNvCxnSpPr/>
      </xdr:nvCxnSpPr>
      <xdr:spPr>
        <a:xfrm flipV="1">
          <a:off x="9429115" y="16431261"/>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335AE545-EAA5-4EED-A9E9-41281D050462}"/>
            </a:ext>
          </a:extLst>
        </xdr:cNvPr>
        <xdr:cNvSpPr txBox="1"/>
      </xdr:nvSpPr>
      <xdr:spPr>
        <a:xfrm>
          <a:off x="946785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30C33161-7961-4647-B183-7EF1BF14212B}"/>
            </a:ext>
          </a:extLst>
        </xdr:cNvPr>
        <xdr:cNvCxnSpPr/>
      </xdr:nvCxnSpPr>
      <xdr:spPr>
        <a:xfrm>
          <a:off x="9363075" y="17766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F42F9419-2530-48FA-9D8D-05DA77A49963}"/>
            </a:ext>
          </a:extLst>
        </xdr:cNvPr>
        <xdr:cNvSpPr txBox="1"/>
      </xdr:nvSpPr>
      <xdr:spPr>
        <a:xfrm>
          <a:off x="9467850" y="1620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5FE88BEA-74DF-4C09-BFB3-0E3AC7C88381}"/>
            </a:ext>
          </a:extLst>
        </xdr:cNvPr>
        <xdr:cNvCxnSpPr/>
      </xdr:nvCxnSpPr>
      <xdr:spPr>
        <a:xfrm>
          <a:off x="9363075" y="16431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63" name="【市民会館】&#10;一人当たり面積平均値テキスト">
          <a:extLst>
            <a:ext uri="{FF2B5EF4-FFF2-40B4-BE49-F238E27FC236}">
              <a16:creationId xmlns:a16="http://schemas.microsoft.com/office/drawing/2014/main" id="{0C73E36A-40EB-4081-B87F-58938376191A}"/>
            </a:ext>
          </a:extLst>
        </xdr:cNvPr>
        <xdr:cNvSpPr txBox="1"/>
      </xdr:nvSpPr>
      <xdr:spPr>
        <a:xfrm>
          <a:off x="9467850" y="1713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87F63294-5F2E-4BCC-8596-2B8BE55AF2C7}"/>
            </a:ext>
          </a:extLst>
        </xdr:cNvPr>
        <xdr:cNvSpPr/>
      </xdr:nvSpPr>
      <xdr:spPr>
        <a:xfrm>
          <a:off x="9401175" y="172789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D8AF0481-773D-42D7-9982-064AD6E219E0}"/>
            </a:ext>
          </a:extLst>
        </xdr:cNvPr>
        <xdr:cNvSpPr/>
      </xdr:nvSpPr>
      <xdr:spPr>
        <a:xfrm>
          <a:off x="86391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472F4CB5-12FF-4B11-AF08-23B0861FE7D2}"/>
            </a:ext>
          </a:extLst>
        </xdr:cNvPr>
        <xdr:cNvSpPr/>
      </xdr:nvSpPr>
      <xdr:spPr>
        <a:xfrm>
          <a:off x="7839075" y="17294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885040F4-61AF-40A9-AE66-ACEAAFB86E5F}"/>
            </a:ext>
          </a:extLst>
        </xdr:cNvPr>
        <xdr:cNvSpPr/>
      </xdr:nvSpPr>
      <xdr:spPr>
        <a:xfrm>
          <a:off x="7029450" y="172853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7E7CC98B-12B5-4B57-8B04-61D576BA7990}"/>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204503C-5D8D-451E-9F4B-3D9C45F857F1}"/>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7A9CDAB-8299-4D90-B8EE-F0260B11121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831FBA8-E43A-4F78-BC21-C1564EF29CF2}"/>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2165EF6-FBD2-4EF7-AD0F-EBCF4890088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04CA11-BDEF-4C42-A44E-40535A909A12}"/>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74" name="楕円 473">
          <a:extLst>
            <a:ext uri="{FF2B5EF4-FFF2-40B4-BE49-F238E27FC236}">
              <a16:creationId xmlns:a16="http://schemas.microsoft.com/office/drawing/2014/main" id="{69EF5C06-8A68-47C1-A795-D1682F26D59F}"/>
            </a:ext>
          </a:extLst>
        </xdr:cNvPr>
        <xdr:cNvSpPr/>
      </xdr:nvSpPr>
      <xdr:spPr>
        <a:xfrm>
          <a:off x="9401175" y="1728914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125747</xdr:rowOff>
    </xdr:from>
    <xdr:ext cx="469744" cy="259045"/>
    <xdr:sp macro="" textlink="">
      <xdr:nvSpPr>
        <xdr:cNvPr id="475" name="【市民会館】&#10;一人当たり面積該当値テキスト">
          <a:extLst>
            <a:ext uri="{FF2B5EF4-FFF2-40B4-BE49-F238E27FC236}">
              <a16:creationId xmlns:a16="http://schemas.microsoft.com/office/drawing/2014/main" id="{8AB2AAC5-C985-4563-9389-DD0AA9D08AEF}"/>
            </a:ext>
          </a:extLst>
        </xdr:cNvPr>
        <xdr:cNvSpPr txBox="1"/>
      </xdr:nvSpPr>
      <xdr:spPr>
        <a:xfrm>
          <a:off x="9467850"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153036</xdr:rowOff>
    </xdr:from>
    <xdr:to>
      <xdr:col>50</xdr:col>
      <xdr:colOff>165100</xdr:colOff>
      <xdr:row>106</xdr:row>
      <xdr:rowOff>83186</xdr:rowOff>
    </xdr:to>
    <xdr:sp macro="" textlink="">
      <xdr:nvSpPr>
        <xdr:cNvPr id="476" name="楕円 475">
          <a:extLst>
            <a:ext uri="{FF2B5EF4-FFF2-40B4-BE49-F238E27FC236}">
              <a16:creationId xmlns:a16="http://schemas.microsoft.com/office/drawing/2014/main" id="{9B6F9C4B-7090-4085-A081-4F91E3DA2F96}"/>
            </a:ext>
          </a:extLst>
        </xdr:cNvPr>
        <xdr:cNvSpPr/>
      </xdr:nvSpPr>
      <xdr:spPr>
        <a:xfrm>
          <a:off x="8639175" y="172980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26670</xdr:rowOff>
    </xdr:from>
    <xdr:to>
      <xdr:col>55</xdr:col>
      <xdr:colOff>0</xdr:colOff>
      <xdr:row>106</xdr:row>
      <xdr:rowOff>32386</xdr:rowOff>
    </xdr:to>
    <xdr:cxnSp macro="">
      <xdr:nvCxnSpPr>
        <xdr:cNvPr id="477" name="直線コネクタ 476">
          <a:extLst>
            <a:ext uri="{FF2B5EF4-FFF2-40B4-BE49-F238E27FC236}">
              <a16:creationId xmlns:a16="http://schemas.microsoft.com/office/drawing/2014/main" id="{76DE2A0F-439D-4605-9A88-CD4E1FFE62B5}"/>
            </a:ext>
          </a:extLst>
        </xdr:cNvPr>
        <xdr:cNvCxnSpPr/>
      </xdr:nvCxnSpPr>
      <xdr:spPr>
        <a:xfrm flipV="1">
          <a:off x="8686800" y="173462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478" name="楕円 477">
          <a:extLst>
            <a:ext uri="{FF2B5EF4-FFF2-40B4-BE49-F238E27FC236}">
              <a16:creationId xmlns:a16="http://schemas.microsoft.com/office/drawing/2014/main" id="{2A8B286B-ED55-410B-A824-7D0FC8371833}"/>
            </a:ext>
          </a:extLst>
        </xdr:cNvPr>
        <xdr:cNvSpPr/>
      </xdr:nvSpPr>
      <xdr:spPr>
        <a:xfrm>
          <a:off x="7839075" y="1730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32386</xdr:rowOff>
    </xdr:from>
    <xdr:to>
      <xdr:col>50</xdr:col>
      <xdr:colOff>114300</xdr:colOff>
      <xdr:row>106</xdr:row>
      <xdr:rowOff>38100</xdr:rowOff>
    </xdr:to>
    <xdr:cxnSp macro="">
      <xdr:nvCxnSpPr>
        <xdr:cNvPr id="479" name="直線コネクタ 478">
          <a:extLst>
            <a:ext uri="{FF2B5EF4-FFF2-40B4-BE49-F238E27FC236}">
              <a16:creationId xmlns:a16="http://schemas.microsoft.com/office/drawing/2014/main" id="{1034B8C7-8080-4887-9ABE-BF3923C8D842}"/>
            </a:ext>
          </a:extLst>
        </xdr:cNvPr>
        <xdr:cNvCxnSpPr/>
      </xdr:nvCxnSpPr>
      <xdr:spPr>
        <a:xfrm flipV="1">
          <a:off x="7886700" y="17345661"/>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164464</xdr:rowOff>
    </xdr:from>
    <xdr:to>
      <xdr:col>41</xdr:col>
      <xdr:colOff>101600</xdr:colOff>
      <xdr:row>106</xdr:row>
      <xdr:rowOff>94614</xdr:rowOff>
    </xdr:to>
    <xdr:sp macro="" textlink="">
      <xdr:nvSpPr>
        <xdr:cNvPr id="480" name="楕円 479">
          <a:extLst>
            <a:ext uri="{FF2B5EF4-FFF2-40B4-BE49-F238E27FC236}">
              <a16:creationId xmlns:a16="http://schemas.microsoft.com/office/drawing/2014/main" id="{76B62B93-43EF-4BFB-A18A-34AC2E711046}"/>
            </a:ext>
          </a:extLst>
        </xdr:cNvPr>
        <xdr:cNvSpPr/>
      </xdr:nvSpPr>
      <xdr:spPr>
        <a:xfrm>
          <a:off x="7029450" y="17306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43814</xdr:rowOff>
    </xdr:to>
    <xdr:cxnSp macro="">
      <xdr:nvCxnSpPr>
        <xdr:cNvPr id="481" name="直線コネクタ 480">
          <a:extLst>
            <a:ext uri="{FF2B5EF4-FFF2-40B4-BE49-F238E27FC236}">
              <a16:creationId xmlns:a16="http://schemas.microsoft.com/office/drawing/2014/main" id="{FB513FA9-BEA4-4C4F-B2AD-65A9F70BAB6F}"/>
            </a:ext>
          </a:extLst>
        </xdr:cNvPr>
        <xdr:cNvCxnSpPr/>
      </xdr:nvCxnSpPr>
      <xdr:spPr>
        <a:xfrm flipV="1">
          <a:off x="7077075" y="17354550"/>
          <a:ext cx="809625"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636</xdr:rowOff>
    </xdr:from>
    <xdr:to>
      <xdr:col>36</xdr:col>
      <xdr:colOff>165100</xdr:colOff>
      <xdr:row>106</xdr:row>
      <xdr:rowOff>102236</xdr:rowOff>
    </xdr:to>
    <xdr:sp macro="" textlink="">
      <xdr:nvSpPr>
        <xdr:cNvPr id="482" name="楕円 481">
          <a:extLst>
            <a:ext uri="{FF2B5EF4-FFF2-40B4-BE49-F238E27FC236}">
              <a16:creationId xmlns:a16="http://schemas.microsoft.com/office/drawing/2014/main" id="{8EB01B87-E8B6-4C1E-896C-CC15A7FA2850}"/>
            </a:ext>
          </a:extLst>
        </xdr:cNvPr>
        <xdr:cNvSpPr/>
      </xdr:nvSpPr>
      <xdr:spPr>
        <a:xfrm>
          <a:off x="6238875" y="17317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43814</xdr:rowOff>
    </xdr:from>
    <xdr:to>
      <xdr:col>41</xdr:col>
      <xdr:colOff>50800</xdr:colOff>
      <xdr:row>106</xdr:row>
      <xdr:rowOff>51436</xdr:rowOff>
    </xdr:to>
    <xdr:cxnSp macro="">
      <xdr:nvCxnSpPr>
        <xdr:cNvPr id="483" name="直線コネクタ 482">
          <a:extLst>
            <a:ext uri="{FF2B5EF4-FFF2-40B4-BE49-F238E27FC236}">
              <a16:creationId xmlns:a16="http://schemas.microsoft.com/office/drawing/2014/main" id="{DD096994-0D61-442E-A238-91CC6609B725}"/>
            </a:ext>
          </a:extLst>
        </xdr:cNvPr>
        <xdr:cNvCxnSpPr/>
      </xdr:nvCxnSpPr>
      <xdr:spPr>
        <a:xfrm flipV="1">
          <a:off x="6286500" y="17363439"/>
          <a:ext cx="790575"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4" name="n_1aveValue【市民会館】&#10;一人当たり面積">
          <a:extLst>
            <a:ext uri="{FF2B5EF4-FFF2-40B4-BE49-F238E27FC236}">
              <a16:creationId xmlns:a16="http://schemas.microsoft.com/office/drawing/2014/main" id="{C9016268-7AE9-4382-BDCD-7DF802D10C54}"/>
            </a:ext>
          </a:extLst>
        </xdr:cNvPr>
        <xdr:cNvSpPr txBox="1"/>
      </xdr:nvSpPr>
      <xdr:spPr>
        <a:xfrm>
          <a:off x="8458277"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85" name="n_2aveValue【市民会館】&#10;一人当たり面積">
          <a:extLst>
            <a:ext uri="{FF2B5EF4-FFF2-40B4-BE49-F238E27FC236}">
              <a16:creationId xmlns:a16="http://schemas.microsoft.com/office/drawing/2014/main" id="{BF17A6D7-EBD7-4C87-8699-58108FA03C50}"/>
            </a:ext>
          </a:extLst>
        </xdr:cNvPr>
        <xdr:cNvSpPr txBox="1"/>
      </xdr:nvSpPr>
      <xdr:spPr>
        <a:xfrm>
          <a:off x="7677227" y="1706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6" name="n_3aveValue【市民会館】&#10;一人当たり面積">
          <a:extLst>
            <a:ext uri="{FF2B5EF4-FFF2-40B4-BE49-F238E27FC236}">
              <a16:creationId xmlns:a16="http://schemas.microsoft.com/office/drawing/2014/main" id="{C58BB8FB-D6BD-4A63-87B2-769A290DC32A}"/>
            </a:ext>
          </a:extLst>
        </xdr:cNvPr>
        <xdr:cNvSpPr txBox="1"/>
      </xdr:nvSpPr>
      <xdr:spPr>
        <a:xfrm>
          <a:off x="6867602" y="1706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C9EE07B5-67EA-4CD8-AA32-D3D1C02F25AA}"/>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74313</xdr:rowOff>
    </xdr:from>
    <xdr:ext cx="469744" cy="259045"/>
    <xdr:sp macro="" textlink="">
      <xdr:nvSpPr>
        <xdr:cNvPr id="488" name="n_1mainValue【市民会館】&#10;一人当たり面積">
          <a:extLst>
            <a:ext uri="{FF2B5EF4-FFF2-40B4-BE49-F238E27FC236}">
              <a16:creationId xmlns:a16="http://schemas.microsoft.com/office/drawing/2014/main" id="{F7C83E65-8B55-4ACC-AEA7-A5EDC4DCDA91}"/>
            </a:ext>
          </a:extLst>
        </xdr:cNvPr>
        <xdr:cNvSpPr txBox="1"/>
      </xdr:nvSpPr>
      <xdr:spPr>
        <a:xfrm>
          <a:off x="8458277" y="1739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80027</xdr:rowOff>
    </xdr:from>
    <xdr:ext cx="469744" cy="259045"/>
    <xdr:sp macro="" textlink="">
      <xdr:nvSpPr>
        <xdr:cNvPr id="489" name="n_2mainValue【市民会館】&#10;一人当たり面積">
          <a:extLst>
            <a:ext uri="{FF2B5EF4-FFF2-40B4-BE49-F238E27FC236}">
              <a16:creationId xmlns:a16="http://schemas.microsoft.com/office/drawing/2014/main" id="{4A8E61B9-BB99-4FAE-921A-0554A67D610C}"/>
            </a:ext>
          </a:extLst>
        </xdr:cNvPr>
        <xdr:cNvSpPr txBox="1"/>
      </xdr:nvSpPr>
      <xdr:spPr>
        <a:xfrm>
          <a:off x="7677227"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85741</xdr:rowOff>
    </xdr:from>
    <xdr:ext cx="469744" cy="259045"/>
    <xdr:sp macro="" textlink="">
      <xdr:nvSpPr>
        <xdr:cNvPr id="490" name="n_3mainValue【市民会館】&#10;一人当たり面積">
          <a:extLst>
            <a:ext uri="{FF2B5EF4-FFF2-40B4-BE49-F238E27FC236}">
              <a16:creationId xmlns:a16="http://schemas.microsoft.com/office/drawing/2014/main" id="{88E4B03C-FCC1-4036-B006-92365BAF1470}"/>
            </a:ext>
          </a:extLst>
        </xdr:cNvPr>
        <xdr:cNvSpPr txBox="1"/>
      </xdr:nvSpPr>
      <xdr:spPr>
        <a:xfrm>
          <a:off x="6867602"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93363</xdr:rowOff>
    </xdr:from>
    <xdr:ext cx="469744" cy="259045"/>
    <xdr:sp macro="" textlink="">
      <xdr:nvSpPr>
        <xdr:cNvPr id="491" name="n_4mainValue【市民会館】&#10;一人当たり面積">
          <a:extLst>
            <a:ext uri="{FF2B5EF4-FFF2-40B4-BE49-F238E27FC236}">
              <a16:creationId xmlns:a16="http://schemas.microsoft.com/office/drawing/2014/main" id="{A852DC4E-22CB-491A-86CC-ABE7EAE3756C}"/>
            </a:ext>
          </a:extLst>
        </xdr:cNvPr>
        <xdr:cNvSpPr txBox="1"/>
      </xdr:nvSpPr>
      <xdr:spPr>
        <a:xfrm>
          <a:off x="6067502" y="1740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7A3130B-56E9-487E-9445-5AED0682E6F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602FCE-2243-48EB-8D81-8482AA31222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AF638289-72F5-45C2-A17C-4FC575E76DC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19CCBD4C-75C2-401F-91D4-EBEED1EF505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51B61E7-9AC3-4F1F-B016-385A0E17EE6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8C53C24-2AE5-496B-A61C-75765B23652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78BBC192-8BB8-462D-830F-82C00E6926A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856C7F67-9243-43FB-863B-9297B6B6142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3E511C45-E0B3-4C8F-A7AD-DC2EA5DDA50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E848583D-FB6C-4B8D-A09D-F4DE8DA7068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1A14C0D6-3DFB-4BD4-8AAA-53EB4A2149D1}"/>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72895AC7-B8BE-4BB9-9358-63F5ED04EB91}"/>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F9339DA7-02A5-40B1-968B-C97D69483652}"/>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F50C8ECB-768E-410A-BC95-D09583DC808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D63D6BFF-224C-46C9-8CA8-F572E732342E}"/>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A3A54ADA-BA5E-4A7E-BA75-F7AD0D04B0A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9CBF9C1-11C5-42A0-9389-9B000F43EAB0}"/>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6CABE402-6EB9-41D2-A767-ADEA03C92EF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4FBD3026-47B6-4CC5-9254-31EE0B5E266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8D2E6F6D-255A-4E79-9609-76666A76BAF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2FA4952F-6E78-4A9D-891A-3D529946BB7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C4BCE8D5-52CB-40C9-AACC-BC1BD70161D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34850E88-D87E-4EBC-A516-07A6E8DE43C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6978F375-3916-43D4-92F0-C14C7495783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41DAFA6B-C463-4D4B-A82C-5850827F4CBB}"/>
            </a:ext>
          </a:extLst>
        </xdr:cNvPr>
        <xdr:cNvCxnSpPr/>
      </xdr:nvCxnSpPr>
      <xdr:spPr>
        <a:xfrm flipV="1">
          <a:off x="14696439" y="5512435"/>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849B811-6B57-44FD-8E09-1921D24BDB04}"/>
            </a:ext>
          </a:extLst>
        </xdr:cNvPr>
        <xdr:cNvSpPr txBox="1"/>
      </xdr:nvSpPr>
      <xdr:spPr>
        <a:xfrm>
          <a:off x="14735175"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96AAA910-74F1-46A9-B073-354FE9279D1A}"/>
            </a:ext>
          </a:extLst>
        </xdr:cNvPr>
        <xdr:cNvCxnSpPr/>
      </xdr:nvCxnSpPr>
      <xdr:spPr>
        <a:xfrm>
          <a:off x="14611350" y="6660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B5CA256-B9F7-434A-AA32-31E37DD9E786}"/>
            </a:ext>
          </a:extLst>
        </xdr:cNvPr>
        <xdr:cNvSpPr txBox="1"/>
      </xdr:nvSpPr>
      <xdr:spPr>
        <a:xfrm>
          <a:off x="14735175" y="52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3722F064-2F34-4297-9030-0604D0145DC3}"/>
            </a:ext>
          </a:extLst>
        </xdr:cNvPr>
        <xdr:cNvCxnSpPr/>
      </xdr:nvCxnSpPr>
      <xdr:spPr>
        <a:xfrm>
          <a:off x="14611350" y="5512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11A2C8B8-8323-4A2D-A8EB-1CD28D88675E}"/>
            </a:ext>
          </a:extLst>
        </xdr:cNvPr>
        <xdr:cNvSpPr txBox="1"/>
      </xdr:nvSpPr>
      <xdr:spPr>
        <a:xfrm>
          <a:off x="14735175" y="5999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8CB85A7A-9411-434D-BFEB-23DEC5382419}"/>
            </a:ext>
          </a:extLst>
        </xdr:cNvPr>
        <xdr:cNvSpPr/>
      </xdr:nvSpPr>
      <xdr:spPr>
        <a:xfrm>
          <a:off x="14649450"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568B88F7-E121-4572-86BB-6FC0F6E2C17A}"/>
            </a:ext>
          </a:extLst>
        </xdr:cNvPr>
        <xdr:cNvSpPr/>
      </xdr:nvSpPr>
      <xdr:spPr>
        <a:xfrm>
          <a:off x="138874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BEFA6875-F98E-4556-8D96-4E74DA9432F8}"/>
            </a:ext>
          </a:extLst>
        </xdr:cNvPr>
        <xdr:cNvSpPr/>
      </xdr:nvSpPr>
      <xdr:spPr>
        <a:xfrm>
          <a:off x="13096875" y="60585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874A9CE0-1156-4DB9-8024-A9F8BBB763FA}"/>
            </a:ext>
          </a:extLst>
        </xdr:cNvPr>
        <xdr:cNvSpPr/>
      </xdr:nvSpPr>
      <xdr:spPr>
        <a:xfrm>
          <a:off x="12296775" y="6098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F6502806-C57D-4F2D-B233-11D2573EE70E}"/>
            </a:ext>
          </a:extLst>
        </xdr:cNvPr>
        <xdr:cNvSpPr/>
      </xdr:nvSpPr>
      <xdr:spPr>
        <a:xfrm>
          <a:off x="11487150" y="615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75041C3-976A-449B-90D9-1F498980E38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91E58AB-0843-4E83-820F-9FD6D26E7E9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9D6CDE2-D08F-450F-9E68-BCA0DB8198B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F5779F7-112C-4FB1-B442-8EDB22EA033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ECCB2E6-3C71-4FED-9C68-5309BAE71F7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126365</xdr:rowOff>
    </xdr:from>
    <xdr:to>
      <xdr:col>85</xdr:col>
      <xdr:colOff>177800</xdr:colOff>
      <xdr:row>41</xdr:row>
      <xdr:rowOff>56515</xdr:rowOff>
    </xdr:to>
    <xdr:sp macro="" textlink="">
      <xdr:nvSpPr>
        <xdr:cNvPr id="532" name="楕円 531">
          <a:extLst>
            <a:ext uri="{FF2B5EF4-FFF2-40B4-BE49-F238E27FC236}">
              <a16:creationId xmlns:a16="http://schemas.microsoft.com/office/drawing/2014/main" id="{46DDB98D-30C2-4B1B-872D-5512ADFBFE49}"/>
            </a:ext>
          </a:extLst>
        </xdr:cNvPr>
        <xdr:cNvSpPr/>
      </xdr:nvSpPr>
      <xdr:spPr>
        <a:xfrm>
          <a:off x="14649450" y="6609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41292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92BC91B7-E410-4F70-AEFB-38363BD27632}"/>
            </a:ext>
          </a:extLst>
        </xdr:cNvPr>
        <xdr:cNvSpPr txBox="1"/>
      </xdr:nvSpPr>
      <xdr:spPr>
        <a:xfrm>
          <a:off x="14735175"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111125</xdr:rowOff>
    </xdr:from>
    <xdr:to>
      <xdr:col>81</xdr:col>
      <xdr:colOff>101600</xdr:colOff>
      <xdr:row>41</xdr:row>
      <xdr:rowOff>41275</xdr:rowOff>
    </xdr:to>
    <xdr:sp macro="" textlink="">
      <xdr:nvSpPr>
        <xdr:cNvPr id="534" name="楕円 533">
          <a:extLst>
            <a:ext uri="{FF2B5EF4-FFF2-40B4-BE49-F238E27FC236}">
              <a16:creationId xmlns:a16="http://schemas.microsoft.com/office/drawing/2014/main" id="{4B5CA1FD-C530-4993-B6FB-9195FD1EE4E7}"/>
            </a:ext>
          </a:extLst>
        </xdr:cNvPr>
        <xdr:cNvSpPr/>
      </xdr:nvSpPr>
      <xdr:spPr>
        <a:xfrm>
          <a:off x="13887450" y="6597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161925</xdr:rowOff>
    </xdr:from>
    <xdr:to>
      <xdr:col>85</xdr:col>
      <xdr:colOff>127000</xdr:colOff>
      <xdr:row>41</xdr:row>
      <xdr:rowOff>5715</xdr:rowOff>
    </xdr:to>
    <xdr:cxnSp macro="">
      <xdr:nvCxnSpPr>
        <xdr:cNvPr id="535" name="直線コネクタ 534">
          <a:extLst>
            <a:ext uri="{FF2B5EF4-FFF2-40B4-BE49-F238E27FC236}">
              <a16:creationId xmlns:a16="http://schemas.microsoft.com/office/drawing/2014/main" id="{FAEF5CB1-0993-4DF0-93C7-BF6734703AE4}"/>
            </a:ext>
          </a:extLst>
        </xdr:cNvPr>
        <xdr:cNvCxnSpPr/>
      </xdr:nvCxnSpPr>
      <xdr:spPr>
        <a:xfrm>
          <a:off x="13935075" y="6645275"/>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73025</xdr:rowOff>
    </xdr:from>
    <xdr:to>
      <xdr:col>76</xdr:col>
      <xdr:colOff>165100</xdr:colOff>
      <xdr:row>41</xdr:row>
      <xdr:rowOff>3175</xdr:rowOff>
    </xdr:to>
    <xdr:sp macro="" textlink="">
      <xdr:nvSpPr>
        <xdr:cNvPr id="536" name="楕円 535">
          <a:extLst>
            <a:ext uri="{FF2B5EF4-FFF2-40B4-BE49-F238E27FC236}">
              <a16:creationId xmlns:a16="http://schemas.microsoft.com/office/drawing/2014/main" id="{CC90FC69-7FF4-4225-BD9F-76A195CDCAA6}"/>
            </a:ext>
          </a:extLst>
        </xdr:cNvPr>
        <xdr:cNvSpPr/>
      </xdr:nvSpPr>
      <xdr:spPr>
        <a:xfrm>
          <a:off x="13096875" y="6559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123825</xdr:rowOff>
    </xdr:from>
    <xdr:to>
      <xdr:col>81</xdr:col>
      <xdr:colOff>50800</xdr:colOff>
      <xdr:row>40</xdr:row>
      <xdr:rowOff>161925</xdr:rowOff>
    </xdr:to>
    <xdr:cxnSp macro="">
      <xdr:nvCxnSpPr>
        <xdr:cNvPr id="537" name="直線コネクタ 536">
          <a:extLst>
            <a:ext uri="{FF2B5EF4-FFF2-40B4-BE49-F238E27FC236}">
              <a16:creationId xmlns:a16="http://schemas.microsoft.com/office/drawing/2014/main" id="{352CCC86-E913-4A9E-B79C-08E9DDE2D8C4}"/>
            </a:ext>
          </a:extLst>
        </xdr:cNvPr>
        <xdr:cNvCxnSpPr/>
      </xdr:nvCxnSpPr>
      <xdr:spPr>
        <a:xfrm>
          <a:off x="13144500" y="66071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8" name="楕円 537">
          <a:extLst>
            <a:ext uri="{FF2B5EF4-FFF2-40B4-BE49-F238E27FC236}">
              <a16:creationId xmlns:a16="http://schemas.microsoft.com/office/drawing/2014/main" id="{CA1884FB-37CC-49E1-874A-F5A06BF83113}"/>
            </a:ext>
          </a:extLst>
        </xdr:cNvPr>
        <xdr:cNvSpPr/>
      </xdr:nvSpPr>
      <xdr:spPr>
        <a:xfrm>
          <a:off x="12296775" y="65214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123825</xdr:rowOff>
    </xdr:to>
    <xdr:cxnSp macro="">
      <xdr:nvCxnSpPr>
        <xdr:cNvPr id="539" name="直線コネクタ 538">
          <a:extLst>
            <a:ext uri="{FF2B5EF4-FFF2-40B4-BE49-F238E27FC236}">
              <a16:creationId xmlns:a16="http://schemas.microsoft.com/office/drawing/2014/main" id="{27CB73AD-4648-4103-BD7E-72E366FB7D0E}"/>
            </a:ext>
          </a:extLst>
        </xdr:cNvPr>
        <xdr:cNvCxnSpPr/>
      </xdr:nvCxnSpPr>
      <xdr:spPr>
        <a:xfrm>
          <a:off x="12344400" y="656907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168275</xdr:rowOff>
    </xdr:from>
    <xdr:to>
      <xdr:col>67</xdr:col>
      <xdr:colOff>101600</xdr:colOff>
      <xdr:row>40</xdr:row>
      <xdr:rowOff>98425</xdr:rowOff>
    </xdr:to>
    <xdr:sp macro="" textlink="">
      <xdr:nvSpPr>
        <xdr:cNvPr id="540" name="楕円 539">
          <a:extLst>
            <a:ext uri="{FF2B5EF4-FFF2-40B4-BE49-F238E27FC236}">
              <a16:creationId xmlns:a16="http://schemas.microsoft.com/office/drawing/2014/main" id="{A67C114E-3181-41B2-8F03-83D67D00C63A}"/>
            </a:ext>
          </a:extLst>
        </xdr:cNvPr>
        <xdr:cNvSpPr/>
      </xdr:nvSpPr>
      <xdr:spPr>
        <a:xfrm>
          <a:off x="11487150" y="6483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47625</xdr:rowOff>
    </xdr:from>
    <xdr:to>
      <xdr:col>71</xdr:col>
      <xdr:colOff>177800</xdr:colOff>
      <xdr:row>40</xdr:row>
      <xdr:rowOff>85725</xdr:rowOff>
    </xdr:to>
    <xdr:cxnSp macro="">
      <xdr:nvCxnSpPr>
        <xdr:cNvPr id="541" name="直線コネクタ 540">
          <a:extLst>
            <a:ext uri="{FF2B5EF4-FFF2-40B4-BE49-F238E27FC236}">
              <a16:creationId xmlns:a16="http://schemas.microsoft.com/office/drawing/2014/main" id="{DEF6B030-8C66-4005-B9EF-CA29F5A4ED25}"/>
            </a:ext>
          </a:extLst>
        </xdr:cNvPr>
        <xdr:cNvCxnSpPr/>
      </xdr:nvCxnSpPr>
      <xdr:spPr>
        <a:xfrm>
          <a:off x="11534775" y="653097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506ACD7C-4854-4F34-83E4-314D1A35D7B3}"/>
            </a:ext>
          </a:extLst>
        </xdr:cNvPr>
        <xdr:cNvSpPr txBox="1"/>
      </xdr:nvSpPr>
      <xdr:spPr>
        <a:xfrm>
          <a:off x="13745219"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F7E6F5C2-BDB1-49E2-90F6-41ED85A083A4}"/>
            </a:ext>
          </a:extLst>
        </xdr:cNvPr>
        <xdr:cNvSpPr txBox="1"/>
      </xdr:nvSpPr>
      <xdr:spPr>
        <a:xfrm>
          <a:off x="12964169"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B91D6E4E-EA6F-4966-8E99-D8ED8C4C9273}"/>
            </a:ext>
          </a:extLst>
        </xdr:cNvPr>
        <xdr:cNvSpPr txBox="1"/>
      </xdr:nvSpPr>
      <xdr:spPr>
        <a:xfrm>
          <a:off x="12164069"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A21CA367-23BB-4B0D-BC93-F2801AAAA794}"/>
            </a:ext>
          </a:extLst>
        </xdr:cNvPr>
        <xdr:cNvSpPr txBox="1"/>
      </xdr:nvSpPr>
      <xdr:spPr>
        <a:xfrm>
          <a:off x="113544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32402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F4B08DDD-B4AB-40BC-9E9E-81235F805150}"/>
            </a:ext>
          </a:extLst>
        </xdr:cNvPr>
        <xdr:cNvSpPr txBox="1"/>
      </xdr:nvSpPr>
      <xdr:spPr>
        <a:xfrm>
          <a:off x="13745219" y="667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165752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11C5587-FA93-49FF-9B62-2C048A099800}"/>
            </a:ext>
          </a:extLst>
        </xdr:cNvPr>
        <xdr:cNvSpPr txBox="1"/>
      </xdr:nvSpPr>
      <xdr:spPr>
        <a:xfrm>
          <a:off x="12964169" y="664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A81A87F-F371-4EFC-8934-926D7D8DE259}"/>
            </a:ext>
          </a:extLst>
        </xdr:cNvPr>
        <xdr:cNvSpPr txBox="1"/>
      </xdr:nvSpPr>
      <xdr:spPr>
        <a:xfrm>
          <a:off x="12164069"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89552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876D33B5-0A16-4481-B80A-99DB5AC73554}"/>
            </a:ext>
          </a:extLst>
        </xdr:cNvPr>
        <xdr:cNvSpPr txBox="1"/>
      </xdr:nvSpPr>
      <xdr:spPr>
        <a:xfrm>
          <a:off x="11354444" y="657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8F71C02-FD3D-4133-8416-680CC87FC69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ABDC0662-6DF6-4A33-8A9E-24AC4138CAD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F019AC72-26E7-4869-B97A-33E646792FE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0E96D6C-4F4F-4000-9EE7-1B63E5B8155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5CFB24D0-0EAF-431E-B5DC-DA635AC4961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AECB163-93B8-471D-8466-8737E6E1A2B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AD9F45C-A94C-4F2C-A12C-8A42D06A552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B38C4C2-8F17-41A6-833F-44FD8D06BFD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1569CD3-E379-4200-B897-2F0437E68D6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1179CB79-4DD8-4186-8A90-9F5B5622445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D2BC3B14-1DEE-4F19-96EB-8679CE02730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329F908D-6344-47EC-AA4C-D170B633D54C}"/>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4909C3B-F000-4C90-B672-E59A3F2BE19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F4D742ED-8B1D-4D2E-AEEA-A5A6DB262A90}"/>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F35489D1-D9F1-4753-A76C-E6E14778FF9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3A78B702-FEB2-4560-8E9C-DA795A273E39}"/>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3BDA20E6-A6C7-4765-812B-64A78886680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CB365DE0-B601-4BCB-8C02-44DDB0DF9F24}"/>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14DEBB64-0376-4C71-8276-81D7CBB9A3B4}"/>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BE9950BA-FE9C-423F-AB8E-19A662F6501D}"/>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DD02F2F-504F-4CF0-8BA5-E8DCE48E926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8741958-3C4A-4A64-9434-9B7C8127A79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55910EF-AA68-4044-A2BB-5A9DA6E1805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DAEDFDB8-DFD8-45E4-B91E-0AA01D3DF424}"/>
            </a:ext>
          </a:extLst>
        </xdr:cNvPr>
        <xdr:cNvCxnSpPr/>
      </xdr:nvCxnSpPr>
      <xdr:spPr>
        <a:xfrm flipV="1">
          <a:off x="19954239" y="5612438"/>
          <a:ext cx="0" cy="112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D5766859-997D-45C4-84DC-3E92139447A3}"/>
            </a:ext>
          </a:extLst>
        </xdr:cNvPr>
        <xdr:cNvSpPr txBox="1"/>
      </xdr:nvSpPr>
      <xdr:spPr>
        <a:xfrm>
          <a:off x="19992975" y="67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170C57FB-E269-4020-B3E2-985A026F8124}"/>
            </a:ext>
          </a:extLst>
        </xdr:cNvPr>
        <xdr:cNvCxnSpPr/>
      </xdr:nvCxnSpPr>
      <xdr:spPr>
        <a:xfrm>
          <a:off x="19878675" y="67334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5EED7A4-25D4-4D7D-8686-315E1F3486E2}"/>
            </a:ext>
          </a:extLst>
        </xdr:cNvPr>
        <xdr:cNvSpPr txBox="1"/>
      </xdr:nvSpPr>
      <xdr:spPr>
        <a:xfrm>
          <a:off x="19992975" y="54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FFB8923A-D405-4757-89EB-573713B91EE4}"/>
            </a:ext>
          </a:extLst>
        </xdr:cNvPr>
        <xdr:cNvCxnSpPr/>
      </xdr:nvCxnSpPr>
      <xdr:spPr>
        <a:xfrm>
          <a:off x="19878675" y="5612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115BF5D1-AA70-424C-8CB6-591A9C1AB594}"/>
            </a:ext>
          </a:extLst>
        </xdr:cNvPr>
        <xdr:cNvSpPr txBox="1"/>
      </xdr:nvSpPr>
      <xdr:spPr>
        <a:xfrm>
          <a:off x="19992975" y="6144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6DDE1CF9-CDA0-40A0-88DF-06D4A45B36C5}"/>
            </a:ext>
          </a:extLst>
        </xdr:cNvPr>
        <xdr:cNvSpPr/>
      </xdr:nvSpPr>
      <xdr:spPr>
        <a:xfrm>
          <a:off x="19897725" y="628358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2AF570B0-6080-4FC4-9A72-F0044B6DF94F}"/>
            </a:ext>
          </a:extLst>
        </xdr:cNvPr>
        <xdr:cNvSpPr/>
      </xdr:nvSpPr>
      <xdr:spPr>
        <a:xfrm>
          <a:off x="19154775" y="63071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98C314B9-197C-4840-8621-894E43149986}"/>
            </a:ext>
          </a:extLst>
        </xdr:cNvPr>
        <xdr:cNvSpPr/>
      </xdr:nvSpPr>
      <xdr:spPr>
        <a:xfrm>
          <a:off x="18345150" y="6298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2069A974-ABA9-488D-9D07-93BC59EA0C53}"/>
            </a:ext>
          </a:extLst>
        </xdr:cNvPr>
        <xdr:cNvSpPr/>
      </xdr:nvSpPr>
      <xdr:spPr>
        <a:xfrm>
          <a:off x="17554575" y="6322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170530F2-DC37-4BFD-A67E-29CDE56D71D7}"/>
            </a:ext>
          </a:extLst>
        </xdr:cNvPr>
        <xdr:cNvSpPr/>
      </xdr:nvSpPr>
      <xdr:spPr>
        <a:xfrm>
          <a:off x="16754475" y="6362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C0C8A09-DB2B-4114-ABC0-B56841BBAD9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AFE8531-FFD3-46D7-9A0A-BEE8851FE86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3B6780C-BFB2-4E6A-905E-E06D8DC8B69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B990F9C-9BF0-4907-AFAE-BCA09F1A120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54B1493-7095-47C2-BE86-A176DD4A137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150361</xdr:rowOff>
    </xdr:from>
    <xdr:to>
      <xdr:col>116</xdr:col>
      <xdr:colOff>114300</xdr:colOff>
      <xdr:row>39</xdr:row>
      <xdr:rowOff>80511</xdr:rowOff>
    </xdr:to>
    <xdr:sp macro="" textlink="">
      <xdr:nvSpPr>
        <xdr:cNvPr id="589" name="楕円 588">
          <a:extLst>
            <a:ext uri="{FF2B5EF4-FFF2-40B4-BE49-F238E27FC236}">
              <a16:creationId xmlns:a16="http://schemas.microsoft.com/office/drawing/2014/main" id="{C311088A-0248-4B2E-9AFD-8CDA4AF83335}"/>
            </a:ext>
          </a:extLst>
        </xdr:cNvPr>
        <xdr:cNvSpPr/>
      </xdr:nvSpPr>
      <xdr:spPr>
        <a:xfrm>
          <a:off x="19897725" y="63130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128788</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1DDA10F3-F0AD-41CB-937D-07961760EC0C}"/>
            </a:ext>
          </a:extLst>
        </xdr:cNvPr>
        <xdr:cNvSpPr txBox="1"/>
      </xdr:nvSpPr>
      <xdr:spPr>
        <a:xfrm>
          <a:off x="19992975" y="628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154799</xdr:rowOff>
    </xdr:from>
    <xdr:to>
      <xdr:col>112</xdr:col>
      <xdr:colOff>38100</xdr:colOff>
      <xdr:row>39</xdr:row>
      <xdr:rowOff>84949</xdr:rowOff>
    </xdr:to>
    <xdr:sp macro="" textlink="">
      <xdr:nvSpPr>
        <xdr:cNvPr id="591" name="楕円 590">
          <a:extLst>
            <a:ext uri="{FF2B5EF4-FFF2-40B4-BE49-F238E27FC236}">
              <a16:creationId xmlns:a16="http://schemas.microsoft.com/office/drawing/2014/main" id="{FF14DCBD-FBBB-4F36-A629-251FD7467B7F}"/>
            </a:ext>
          </a:extLst>
        </xdr:cNvPr>
        <xdr:cNvSpPr/>
      </xdr:nvSpPr>
      <xdr:spPr>
        <a:xfrm>
          <a:off x="19154775" y="6317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29711</xdr:rowOff>
    </xdr:from>
    <xdr:to>
      <xdr:col>116</xdr:col>
      <xdr:colOff>63500</xdr:colOff>
      <xdr:row>39</xdr:row>
      <xdr:rowOff>34149</xdr:rowOff>
    </xdr:to>
    <xdr:cxnSp macro="">
      <xdr:nvCxnSpPr>
        <xdr:cNvPr id="592" name="直線コネクタ 591">
          <a:extLst>
            <a:ext uri="{FF2B5EF4-FFF2-40B4-BE49-F238E27FC236}">
              <a16:creationId xmlns:a16="http://schemas.microsoft.com/office/drawing/2014/main" id="{3278BE28-27B9-4825-AA48-0774211E8BBA}"/>
            </a:ext>
          </a:extLst>
        </xdr:cNvPr>
        <xdr:cNvCxnSpPr/>
      </xdr:nvCxnSpPr>
      <xdr:spPr>
        <a:xfrm flipV="1">
          <a:off x="19202400" y="6351136"/>
          <a:ext cx="752475"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161535</xdr:rowOff>
    </xdr:from>
    <xdr:to>
      <xdr:col>107</xdr:col>
      <xdr:colOff>101600</xdr:colOff>
      <xdr:row>39</xdr:row>
      <xdr:rowOff>91685</xdr:rowOff>
    </xdr:to>
    <xdr:sp macro="" textlink="">
      <xdr:nvSpPr>
        <xdr:cNvPr id="593" name="楕円 592">
          <a:extLst>
            <a:ext uri="{FF2B5EF4-FFF2-40B4-BE49-F238E27FC236}">
              <a16:creationId xmlns:a16="http://schemas.microsoft.com/office/drawing/2014/main" id="{B45CE55F-220D-4DE1-9610-178C4CB58C88}"/>
            </a:ext>
          </a:extLst>
        </xdr:cNvPr>
        <xdr:cNvSpPr/>
      </xdr:nvSpPr>
      <xdr:spPr>
        <a:xfrm>
          <a:off x="18345150" y="6327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34149</xdr:rowOff>
    </xdr:from>
    <xdr:to>
      <xdr:col>111</xdr:col>
      <xdr:colOff>177800</xdr:colOff>
      <xdr:row>39</xdr:row>
      <xdr:rowOff>40885</xdr:rowOff>
    </xdr:to>
    <xdr:cxnSp macro="">
      <xdr:nvCxnSpPr>
        <xdr:cNvPr id="594" name="直線コネクタ 593">
          <a:extLst>
            <a:ext uri="{FF2B5EF4-FFF2-40B4-BE49-F238E27FC236}">
              <a16:creationId xmlns:a16="http://schemas.microsoft.com/office/drawing/2014/main" id="{56CE1AC2-547A-4539-AA98-A5FBC9D06E51}"/>
            </a:ext>
          </a:extLst>
        </xdr:cNvPr>
        <xdr:cNvCxnSpPr/>
      </xdr:nvCxnSpPr>
      <xdr:spPr>
        <a:xfrm flipV="1">
          <a:off x="18392775" y="6355574"/>
          <a:ext cx="809625"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168492</xdr:rowOff>
    </xdr:from>
    <xdr:to>
      <xdr:col>102</xdr:col>
      <xdr:colOff>165100</xdr:colOff>
      <xdr:row>39</xdr:row>
      <xdr:rowOff>98642</xdr:rowOff>
    </xdr:to>
    <xdr:sp macro="" textlink="">
      <xdr:nvSpPr>
        <xdr:cNvPr id="595" name="楕円 594">
          <a:extLst>
            <a:ext uri="{FF2B5EF4-FFF2-40B4-BE49-F238E27FC236}">
              <a16:creationId xmlns:a16="http://schemas.microsoft.com/office/drawing/2014/main" id="{6BB66C54-3338-4408-8439-CB94637B924D}"/>
            </a:ext>
          </a:extLst>
        </xdr:cNvPr>
        <xdr:cNvSpPr/>
      </xdr:nvSpPr>
      <xdr:spPr>
        <a:xfrm>
          <a:off x="17554575" y="63216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40885</xdr:rowOff>
    </xdr:from>
    <xdr:to>
      <xdr:col>107</xdr:col>
      <xdr:colOff>50800</xdr:colOff>
      <xdr:row>39</xdr:row>
      <xdr:rowOff>47842</xdr:rowOff>
    </xdr:to>
    <xdr:cxnSp macro="">
      <xdr:nvCxnSpPr>
        <xdr:cNvPr id="596" name="直線コネクタ 595">
          <a:extLst>
            <a:ext uri="{FF2B5EF4-FFF2-40B4-BE49-F238E27FC236}">
              <a16:creationId xmlns:a16="http://schemas.microsoft.com/office/drawing/2014/main" id="{98351BFA-6915-4FC0-AC81-D52848680228}"/>
            </a:ext>
          </a:extLst>
        </xdr:cNvPr>
        <xdr:cNvCxnSpPr/>
      </xdr:nvCxnSpPr>
      <xdr:spPr>
        <a:xfrm flipV="1">
          <a:off x="17602200" y="6365485"/>
          <a:ext cx="790575"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4685</xdr:rowOff>
    </xdr:from>
    <xdr:to>
      <xdr:col>98</xdr:col>
      <xdr:colOff>38100</xdr:colOff>
      <xdr:row>39</xdr:row>
      <xdr:rowOff>106285</xdr:rowOff>
    </xdr:to>
    <xdr:sp macro="" textlink="">
      <xdr:nvSpPr>
        <xdr:cNvPr id="597" name="楕円 596">
          <a:extLst>
            <a:ext uri="{FF2B5EF4-FFF2-40B4-BE49-F238E27FC236}">
              <a16:creationId xmlns:a16="http://schemas.microsoft.com/office/drawing/2014/main" id="{06DDDC4D-D7E4-4DE7-97AB-E2143FC719DF}"/>
            </a:ext>
          </a:extLst>
        </xdr:cNvPr>
        <xdr:cNvSpPr/>
      </xdr:nvSpPr>
      <xdr:spPr>
        <a:xfrm>
          <a:off x="16754475" y="6332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47842</xdr:rowOff>
    </xdr:from>
    <xdr:to>
      <xdr:col>102</xdr:col>
      <xdr:colOff>114300</xdr:colOff>
      <xdr:row>39</xdr:row>
      <xdr:rowOff>55485</xdr:rowOff>
    </xdr:to>
    <xdr:cxnSp macro="">
      <xdr:nvCxnSpPr>
        <xdr:cNvPr id="598" name="直線コネクタ 597">
          <a:extLst>
            <a:ext uri="{FF2B5EF4-FFF2-40B4-BE49-F238E27FC236}">
              <a16:creationId xmlns:a16="http://schemas.microsoft.com/office/drawing/2014/main" id="{F8AE0184-EBA3-4E09-A673-335DF13D9388}"/>
            </a:ext>
          </a:extLst>
        </xdr:cNvPr>
        <xdr:cNvCxnSpPr/>
      </xdr:nvCxnSpPr>
      <xdr:spPr>
        <a:xfrm flipV="1">
          <a:off x="16802100" y="6369267"/>
          <a:ext cx="8001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B52250B5-852C-45B9-A76C-3F39ADD642BD}"/>
            </a:ext>
          </a:extLst>
        </xdr:cNvPr>
        <xdr:cNvSpPr txBox="1"/>
      </xdr:nvSpPr>
      <xdr:spPr>
        <a:xfrm>
          <a:off x="18915595" y="60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78CDB17C-DC36-45F8-9832-3BE332D61C17}"/>
            </a:ext>
          </a:extLst>
        </xdr:cNvPr>
        <xdr:cNvSpPr txBox="1"/>
      </xdr:nvSpPr>
      <xdr:spPr>
        <a:xfrm>
          <a:off x="18134545" y="6086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D1233BDF-F943-4271-848A-32D8CB91B217}"/>
            </a:ext>
          </a:extLst>
        </xdr:cNvPr>
        <xdr:cNvSpPr txBox="1"/>
      </xdr:nvSpPr>
      <xdr:spPr>
        <a:xfrm>
          <a:off x="17324920" y="61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A8246D79-D564-4369-B6BB-2321F14584E0}"/>
            </a:ext>
          </a:extLst>
        </xdr:cNvPr>
        <xdr:cNvSpPr txBox="1"/>
      </xdr:nvSpPr>
      <xdr:spPr>
        <a:xfrm>
          <a:off x="16524820" y="645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76076</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7AE7E135-2368-44F5-B45C-BBD195E91F41}"/>
            </a:ext>
          </a:extLst>
        </xdr:cNvPr>
        <xdr:cNvSpPr txBox="1"/>
      </xdr:nvSpPr>
      <xdr:spPr>
        <a:xfrm>
          <a:off x="18915595" y="64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82812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637E61E4-A381-4254-960B-26F4F431A307}"/>
            </a:ext>
          </a:extLst>
        </xdr:cNvPr>
        <xdr:cNvSpPr txBox="1"/>
      </xdr:nvSpPr>
      <xdr:spPr>
        <a:xfrm>
          <a:off x="18134545" y="64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89769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EB614658-4CC9-416A-9021-8FD2539F6D1E}"/>
            </a:ext>
          </a:extLst>
        </xdr:cNvPr>
        <xdr:cNvSpPr txBox="1"/>
      </xdr:nvSpPr>
      <xdr:spPr>
        <a:xfrm>
          <a:off x="17324920" y="641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122812</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F6CA89BF-E485-4511-8997-4F2CFF8BB14E}"/>
            </a:ext>
          </a:extLst>
        </xdr:cNvPr>
        <xdr:cNvSpPr txBox="1"/>
      </xdr:nvSpPr>
      <xdr:spPr>
        <a:xfrm>
          <a:off x="16524820" y="612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D97FB7D-F1DB-48FB-808B-C33D2ADD494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BFAE8F5-76FC-4F51-9419-229097BBBC9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32A38A8-C130-42E7-A58B-B17CAA2B14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6E0A8BC-12C9-46C0-BF35-6F4ED17E289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BB0FEEC7-F053-48BE-A755-6CB76B56A56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11DFBEB-BDED-49FF-9C15-5BD0CBC4E26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7AF79EA-2C7D-4E8B-9BF9-7FE655CA60E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59E02356-BF9A-4C41-AFB5-E85CC41ACFA0}"/>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DA64BD20-EAF6-4577-B800-5468AEC517E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B240883C-AF1C-44D5-BF8B-488F0EE7207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CEAFE785-D2C8-435A-A7FC-2F277718E55C}"/>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3EDC8EC2-AC8E-410D-92B8-425B2C09977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DD102E17-A9E7-4197-A433-449DA63B658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D66226AA-B187-4E1B-B95E-14257932930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F50D46CA-FEA5-4525-B0F2-40083F78EC1B}"/>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99312B0A-4D88-4A64-986A-93083390102A}"/>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58F3999A-CB75-4F40-AC7E-5B233DB7FA7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F591CAF0-DDD0-4513-8327-3255A10FCB0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A8CF4C0C-7877-4448-AD12-67D353B274F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1327D45-70A5-4973-B00A-BA0421A46CB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99F206E-CBF9-4C7E-A759-6F9E623504E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C5C6718-4A6B-4AE0-916B-75D400B56DB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709A9291-6BE6-4DC5-8429-087A680C249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C878F5BA-0242-4693-9DF2-7B659022B48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27B570FD-FCFF-4893-B1D2-8BC9A4DB2B10}"/>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AFC2666-936A-4B27-8CE7-5AEA98E7AAA9}"/>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A76B727E-28CE-43E5-B647-9F8E433D3A1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412328D5-B3F1-4F00-B191-4B9F8F1CC34F}"/>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34E97C07-88A3-4432-BE8A-A25C9B85B313}"/>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871CFEF1-FA0E-4636-B6D3-9F18FAF11A13}"/>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BD5E39CB-0175-4718-9FE0-BA059C9A2F26}"/>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F4F8DBDB-73C1-40F7-81DD-4D47F7BC93E2}"/>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16859DFE-BC70-4B4C-AAAC-C6C1D301E42C}"/>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56A35AB7-5AEA-4CA5-80D1-25D83A70CAB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817F6272-94DE-43F0-86C6-16E2F3D93F4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62092455-6698-44F8-A77E-1B59419B0E5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74F9702E-840F-46A2-B36B-46C82045846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7517EB01-2DBE-4267-91A5-26E88E7E3C7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93777EFD-B618-42C2-8F1E-25528AC886C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F8BFCE6B-965F-4C74-B744-60C79CA83FC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B997B1EC-0CEA-4596-8989-9628D730321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48" name="直線コネクタ 647">
          <a:extLst>
            <a:ext uri="{FF2B5EF4-FFF2-40B4-BE49-F238E27FC236}">
              <a16:creationId xmlns:a16="http://schemas.microsoft.com/office/drawing/2014/main" id="{649AAC7C-7A90-4C19-8A5E-64F0A554165D}"/>
            </a:ext>
          </a:extLst>
        </xdr:cNvPr>
        <xdr:cNvCxnSpPr/>
      </xdr:nvCxnSpPr>
      <xdr:spPr>
        <a:xfrm flipV="1">
          <a:off x="14696439" y="12589329"/>
          <a:ext cx="0" cy="147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88B12590-C0B7-4303-8347-31A21C023420}"/>
            </a:ext>
          </a:extLst>
        </xdr:cNvPr>
        <xdr:cNvSpPr txBox="1"/>
      </xdr:nvSpPr>
      <xdr:spPr>
        <a:xfrm>
          <a:off x="14735175" y="1405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0" name="直線コネクタ 649">
          <a:extLst>
            <a:ext uri="{FF2B5EF4-FFF2-40B4-BE49-F238E27FC236}">
              <a16:creationId xmlns:a16="http://schemas.microsoft.com/office/drawing/2014/main" id="{DF991B22-D8FE-4405-9FC2-66B402E27CD5}"/>
            </a:ext>
          </a:extLst>
        </xdr:cNvPr>
        <xdr:cNvCxnSpPr/>
      </xdr:nvCxnSpPr>
      <xdr:spPr>
        <a:xfrm>
          <a:off x="14611350" y="14059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FC42DF6B-F065-41D0-BAAC-3619FC877572}"/>
            </a:ext>
          </a:extLst>
        </xdr:cNvPr>
        <xdr:cNvSpPr txBox="1"/>
      </xdr:nvSpPr>
      <xdr:spPr>
        <a:xfrm>
          <a:off x="14735175" y="1237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2" name="直線コネクタ 651">
          <a:extLst>
            <a:ext uri="{FF2B5EF4-FFF2-40B4-BE49-F238E27FC236}">
              <a16:creationId xmlns:a16="http://schemas.microsoft.com/office/drawing/2014/main" id="{2442EA54-7BA3-4D2D-954D-301A748E1C48}"/>
            </a:ext>
          </a:extLst>
        </xdr:cNvPr>
        <xdr:cNvCxnSpPr/>
      </xdr:nvCxnSpPr>
      <xdr:spPr>
        <a:xfrm>
          <a:off x="14611350"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126C5E9-D7D3-4985-8B09-C9B46281EFA2}"/>
            </a:ext>
          </a:extLst>
        </xdr:cNvPr>
        <xdr:cNvSpPr txBox="1"/>
      </xdr:nvSpPr>
      <xdr:spPr>
        <a:xfrm>
          <a:off x="14735175" y="132465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4" name="フローチャート: 判断 653">
          <a:extLst>
            <a:ext uri="{FF2B5EF4-FFF2-40B4-BE49-F238E27FC236}">
              <a16:creationId xmlns:a16="http://schemas.microsoft.com/office/drawing/2014/main" id="{39DB109C-2CB8-498C-B92C-12882C96CC3F}"/>
            </a:ext>
          </a:extLst>
        </xdr:cNvPr>
        <xdr:cNvSpPr/>
      </xdr:nvSpPr>
      <xdr:spPr>
        <a:xfrm>
          <a:off x="14649450" y="1338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5" name="フローチャート: 判断 654">
          <a:extLst>
            <a:ext uri="{FF2B5EF4-FFF2-40B4-BE49-F238E27FC236}">
              <a16:creationId xmlns:a16="http://schemas.microsoft.com/office/drawing/2014/main" id="{34E70697-22EE-4FB7-BFFF-DDC137050CE1}"/>
            </a:ext>
          </a:extLst>
        </xdr:cNvPr>
        <xdr:cNvSpPr/>
      </xdr:nvSpPr>
      <xdr:spPr>
        <a:xfrm>
          <a:off x="13887450" y="134199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6" name="フローチャート: 判断 655">
          <a:extLst>
            <a:ext uri="{FF2B5EF4-FFF2-40B4-BE49-F238E27FC236}">
              <a16:creationId xmlns:a16="http://schemas.microsoft.com/office/drawing/2014/main" id="{BE9129D4-EE10-496A-BFE0-9374F2B40979}"/>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7" name="フローチャート: 判断 656">
          <a:extLst>
            <a:ext uri="{FF2B5EF4-FFF2-40B4-BE49-F238E27FC236}">
              <a16:creationId xmlns:a16="http://schemas.microsoft.com/office/drawing/2014/main" id="{3F6DBADA-D7F1-43CF-B9EF-638904C7E7FB}"/>
            </a:ext>
          </a:extLst>
        </xdr:cNvPr>
        <xdr:cNvSpPr/>
      </xdr:nvSpPr>
      <xdr:spPr>
        <a:xfrm>
          <a:off x="122967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58" name="フローチャート: 判断 657">
          <a:extLst>
            <a:ext uri="{FF2B5EF4-FFF2-40B4-BE49-F238E27FC236}">
              <a16:creationId xmlns:a16="http://schemas.microsoft.com/office/drawing/2014/main" id="{4571B0FD-86EF-40C8-A265-CC023EBAED98}"/>
            </a:ext>
          </a:extLst>
        </xdr:cNvPr>
        <xdr:cNvSpPr/>
      </xdr:nvSpPr>
      <xdr:spPr>
        <a:xfrm>
          <a:off x="114871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FAE56F7-FCC8-4B75-8BC0-530B606B9D5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14076AE-DD3F-4406-8B0D-2EE30CD0465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013ED99-21D8-4287-8F38-87BC707F94C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1488056-CEC3-4450-8A48-D131FE8CFD2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70394FD-45EE-4F6D-B9ED-ED8AC256B38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26488</xdr:rowOff>
    </xdr:from>
    <xdr:to>
      <xdr:col>85</xdr:col>
      <xdr:colOff>177800</xdr:colOff>
      <xdr:row>83</xdr:row>
      <xdr:rowOff>128088</xdr:rowOff>
    </xdr:to>
    <xdr:sp macro="" textlink="">
      <xdr:nvSpPr>
        <xdr:cNvPr id="664" name="楕円 663">
          <a:extLst>
            <a:ext uri="{FF2B5EF4-FFF2-40B4-BE49-F238E27FC236}">
              <a16:creationId xmlns:a16="http://schemas.microsoft.com/office/drawing/2014/main" id="{84CB7BAF-7AA0-4817-8CE3-EB23CB095843}"/>
            </a:ext>
          </a:extLst>
        </xdr:cNvPr>
        <xdr:cNvSpPr/>
      </xdr:nvSpPr>
      <xdr:spPr>
        <a:xfrm>
          <a:off x="14649450" y="134789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4915</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94137D65-32AD-4180-A2D5-303A6F804A58}"/>
            </a:ext>
          </a:extLst>
        </xdr:cNvPr>
        <xdr:cNvSpPr txBox="1"/>
      </xdr:nvSpPr>
      <xdr:spPr>
        <a:xfrm>
          <a:off x="14735175" y="1345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666" name="楕円 665">
          <a:extLst>
            <a:ext uri="{FF2B5EF4-FFF2-40B4-BE49-F238E27FC236}">
              <a16:creationId xmlns:a16="http://schemas.microsoft.com/office/drawing/2014/main" id="{E0408AD7-4BDC-4C3B-85F3-BF6896492220}"/>
            </a:ext>
          </a:extLst>
        </xdr:cNvPr>
        <xdr:cNvSpPr/>
      </xdr:nvSpPr>
      <xdr:spPr>
        <a:xfrm>
          <a:off x="13887450" y="134509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77288</xdr:rowOff>
    </xdr:to>
    <xdr:cxnSp macro="">
      <xdr:nvCxnSpPr>
        <xdr:cNvPr id="667" name="直線コネクタ 666">
          <a:extLst>
            <a:ext uri="{FF2B5EF4-FFF2-40B4-BE49-F238E27FC236}">
              <a16:creationId xmlns:a16="http://schemas.microsoft.com/office/drawing/2014/main" id="{DE292E24-49B5-4138-A849-F49B7947E272}"/>
            </a:ext>
          </a:extLst>
        </xdr:cNvPr>
        <xdr:cNvCxnSpPr/>
      </xdr:nvCxnSpPr>
      <xdr:spPr>
        <a:xfrm>
          <a:off x="13935075" y="13489032"/>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73842</xdr:rowOff>
    </xdr:from>
    <xdr:to>
      <xdr:col>76</xdr:col>
      <xdr:colOff>165100</xdr:colOff>
      <xdr:row>84</xdr:row>
      <xdr:rowOff>3992</xdr:rowOff>
    </xdr:to>
    <xdr:sp macro="" textlink="">
      <xdr:nvSpPr>
        <xdr:cNvPr id="668" name="楕円 667">
          <a:extLst>
            <a:ext uri="{FF2B5EF4-FFF2-40B4-BE49-F238E27FC236}">
              <a16:creationId xmlns:a16="http://schemas.microsoft.com/office/drawing/2014/main" id="{96B8EF97-7F67-4D13-9F9C-048EC4A89C66}"/>
            </a:ext>
          </a:extLst>
        </xdr:cNvPr>
        <xdr:cNvSpPr/>
      </xdr:nvSpPr>
      <xdr:spPr>
        <a:xfrm>
          <a:off x="13096875" y="13523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39732</xdr:rowOff>
    </xdr:from>
    <xdr:to>
      <xdr:col>81</xdr:col>
      <xdr:colOff>50800</xdr:colOff>
      <xdr:row>83</xdr:row>
      <xdr:rowOff>124642</xdr:rowOff>
    </xdr:to>
    <xdr:cxnSp macro="">
      <xdr:nvCxnSpPr>
        <xdr:cNvPr id="669" name="直線コネクタ 668">
          <a:extLst>
            <a:ext uri="{FF2B5EF4-FFF2-40B4-BE49-F238E27FC236}">
              <a16:creationId xmlns:a16="http://schemas.microsoft.com/office/drawing/2014/main" id="{238B66BD-0D0C-4A69-8B25-0AFAE5EE5821}"/>
            </a:ext>
          </a:extLst>
        </xdr:cNvPr>
        <xdr:cNvCxnSpPr/>
      </xdr:nvCxnSpPr>
      <xdr:spPr>
        <a:xfrm flipV="1">
          <a:off x="13144500" y="13489032"/>
          <a:ext cx="790575" cy="8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24856</xdr:rowOff>
    </xdr:from>
    <xdr:to>
      <xdr:col>72</xdr:col>
      <xdr:colOff>38100</xdr:colOff>
      <xdr:row>83</xdr:row>
      <xdr:rowOff>126456</xdr:rowOff>
    </xdr:to>
    <xdr:sp macro="" textlink="">
      <xdr:nvSpPr>
        <xdr:cNvPr id="670" name="楕円 669">
          <a:extLst>
            <a:ext uri="{FF2B5EF4-FFF2-40B4-BE49-F238E27FC236}">
              <a16:creationId xmlns:a16="http://schemas.microsoft.com/office/drawing/2014/main" id="{5D9CD8E4-3A31-404C-AD25-5E1D391803CF}"/>
            </a:ext>
          </a:extLst>
        </xdr:cNvPr>
        <xdr:cNvSpPr/>
      </xdr:nvSpPr>
      <xdr:spPr>
        <a:xfrm>
          <a:off x="12296775" y="134773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75656</xdr:rowOff>
    </xdr:from>
    <xdr:to>
      <xdr:col>76</xdr:col>
      <xdr:colOff>114300</xdr:colOff>
      <xdr:row>83</xdr:row>
      <xdr:rowOff>124642</xdr:rowOff>
    </xdr:to>
    <xdr:cxnSp macro="">
      <xdr:nvCxnSpPr>
        <xdr:cNvPr id="671" name="直線コネクタ 670">
          <a:extLst>
            <a:ext uri="{FF2B5EF4-FFF2-40B4-BE49-F238E27FC236}">
              <a16:creationId xmlns:a16="http://schemas.microsoft.com/office/drawing/2014/main" id="{F4D2A6C7-A639-4B21-AE7C-9693D970408A}"/>
            </a:ext>
          </a:extLst>
        </xdr:cNvPr>
        <xdr:cNvCxnSpPr/>
      </xdr:nvCxnSpPr>
      <xdr:spPr>
        <a:xfrm>
          <a:off x="12344400" y="13524956"/>
          <a:ext cx="80010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672" name="楕円 671">
          <a:extLst>
            <a:ext uri="{FF2B5EF4-FFF2-40B4-BE49-F238E27FC236}">
              <a16:creationId xmlns:a16="http://schemas.microsoft.com/office/drawing/2014/main" id="{2785DA13-12E3-41F2-9F20-EA37AA347F0A}"/>
            </a:ext>
          </a:extLst>
        </xdr:cNvPr>
        <xdr:cNvSpPr/>
      </xdr:nvSpPr>
      <xdr:spPr>
        <a:xfrm>
          <a:off x="11487150" y="134331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75656</xdr:rowOff>
    </xdr:to>
    <xdr:cxnSp macro="">
      <xdr:nvCxnSpPr>
        <xdr:cNvPr id="673" name="直線コネクタ 672">
          <a:extLst>
            <a:ext uri="{FF2B5EF4-FFF2-40B4-BE49-F238E27FC236}">
              <a16:creationId xmlns:a16="http://schemas.microsoft.com/office/drawing/2014/main" id="{FA6FBC1A-2E50-4D64-8FD0-78D1051A78BD}"/>
            </a:ext>
          </a:extLst>
        </xdr:cNvPr>
        <xdr:cNvCxnSpPr/>
      </xdr:nvCxnSpPr>
      <xdr:spPr>
        <a:xfrm>
          <a:off x="11534775" y="13480777"/>
          <a:ext cx="809625" cy="4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674" name="n_1aveValue【消防施設】&#10;有形固定資産減価償却率">
          <a:extLst>
            <a:ext uri="{FF2B5EF4-FFF2-40B4-BE49-F238E27FC236}">
              <a16:creationId xmlns:a16="http://schemas.microsoft.com/office/drawing/2014/main" id="{C502C9F3-8E13-4D08-8EA5-102F01A39589}"/>
            </a:ext>
          </a:extLst>
        </xdr:cNvPr>
        <xdr:cNvSpPr txBox="1"/>
      </xdr:nvSpPr>
      <xdr:spPr>
        <a:xfrm>
          <a:off x="13745219"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75" name="n_2aveValue【消防施設】&#10;有形固定資産減価償却率">
          <a:extLst>
            <a:ext uri="{FF2B5EF4-FFF2-40B4-BE49-F238E27FC236}">
              <a16:creationId xmlns:a16="http://schemas.microsoft.com/office/drawing/2014/main" id="{197617D1-1F94-4A51-9BAC-1A8000DD99ED}"/>
            </a:ext>
          </a:extLst>
        </xdr:cNvPr>
        <xdr:cNvSpPr txBox="1"/>
      </xdr:nvSpPr>
      <xdr:spPr>
        <a:xfrm>
          <a:off x="12964169" y="1318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676" name="n_3aveValue【消防施設】&#10;有形固定資産減価償却率">
          <a:extLst>
            <a:ext uri="{FF2B5EF4-FFF2-40B4-BE49-F238E27FC236}">
              <a16:creationId xmlns:a16="http://schemas.microsoft.com/office/drawing/2014/main" id="{B3E498B1-7C33-4F18-B5CD-67CFD2158F63}"/>
            </a:ext>
          </a:extLst>
        </xdr:cNvPr>
        <xdr:cNvSpPr txBox="1"/>
      </xdr:nvSpPr>
      <xdr:spPr>
        <a:xfrm>
          <a:off x="12164069" y="1322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77" name="n_4aveValue【消防施設】&#10;有形固定資産減価償却率">
          <a:extLst>
            <a:ext uri="{FF2B5EF4-FFF2-40B4-BE49-F238E27FC236}">
              <a16:creationId xmlns:a16="http://schemas.microsoft.com/office/drawing/2014/main" id="{75EE1401-87AB-4A6A-8DB7-F8F4CE5BEC05}"/>
            </a:ext>
          </a:extLst>
        </xdr:cNvPr>
        <xdr:cNvSpPr txBox="1"/>
      </xdr:nvSpPr>
      <xdr:spPr>
        <a:xfrm>
          <a:off x="11354444" y="1320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678" name="n_1mainValue【消防施設】&#10;有形固定資産減価償却率">
          <a:extLst>
            <a:ext uri="{FF2B5EF4-FFF2-40B4-BE49-F238E27FC236}">
              <a16:creationId xmlns:a16="http://schemas.microsoft.com/office/drawing/2014/main" id="{3ACADB2A-1B52-467F-8645-247C0A389148}"/>
            </a:ext>
          </a:extLst>
        </xdr:cNvPr>
        <xdr:cNvSpPr txBox="1"/>
      </xdr:nvSpPr>
      <xdr:spPr>
        <a:xfrm>
          <a:off x="13745219"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166569</xdr:rowOff>
    </xdr:from>
    <xdr:ext cx="405111" cy="259045"/>
    <xdr:sp macro="" textlink="">
      <xdr:nvSpPr>
        <xdr:cNvPr id="679" name="n_2mainValue【消防施設】&#10;有形固定資産減価償却率">
          <a:extLst>
            <a:ext uri="{FF2B5EF4-FFF2-40B4-BE49-F238E27FC236}">
              <a16:creationId xmlns:a16="http://schemas.microsoft.com/office/drawing/2014/main" id="{8F822E51-0208-4559-B94A-8E98DE9D6F9D}"/>
            </a:ext>
          </a:extLst>
        </xdr:cNvPr>
        <xdr:cNvSpPr txBox="1"/>
      </xdr:nvSpPr>
      <xdr:spPr>
        <a:xfrm>
          <a:off x="12964169" y="1361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117583</xdr:rowOff>
    </xdr:from>
    <xdr:ext cx="405111" cy="259045"/>
    <xdr:sp macro="" textlink="">
      <xdr:nvSpPr>
        <xdr:cNvPr id="680" name="n_3mainValue【消防施設】&#10;有形固定資産減価償却率">
          <a:extLst>
            <a:ext uri="{FF2B5EF4-FFF2-40B4-BE49-F238E27FC236}">
              <a16:creationId xmlns:a16="http://schemas.microsoft.com/office/drawing/2014/main" id="{8E4236BA-3856-4959-90F5-39A56E985D9D}"/>
            </a:ext>
          </a:extLst>
        </xdr:cNvPr>
        <xdr:cNvSpPr txBox="1"/>
      </xdr:nvSpPr>
      <xdr:spPr>
        <a:xfrm>
          <a:off x="12164069" y="1357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681" name="n_4mainValue【消防施設】&#10;有形固定資産減価償却率">
          <a:extLst>
            <a:ext uri="{FF2B5EF4-FFF2-40B4-BE49-F238E27FC236}">
              <a16:creationId xmlns:a16="http://schemas.microsoft.com/office/drawing/2014/main" id="{0E573851-6BC6-491A-8A83-DE650D27648C}"/>
            </a:ext>
          </a:extLst>
        </xdr:cNvPr>
        <xdr:cNvSpPr txBox="1"/>
      </xdr:nvSpPr>
      <xdr:spPr>
        <a:xfrm>
          <a:off x="11354444" y="1351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1284BBBC-AD8D-4598-A4D6-205D3ADB651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48808EBD-7027-4B2C-BA40-DD17207DD188}"/>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8782F02A-5C38-469B-B933-4D4190BAE73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E37E5B3-65EC-49BD-A405-AA652105C68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2BB9023C-56F4-47B3-8705-80078E40EA0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DC5D71DF-C347-4AD0-B68C-F276E875255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CC8B0877-9BE6-4856-9A26-878E1AF77E3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C8F2457F-304A-49E8-B8FC-96DB33BAA71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9EEA2356-3250-4A84-A18A-8E69936FE033}"/>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F2AFBC9E-41B3-4174-8A70-F214853060B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1C2792D3-8684-43E0-A67A-F7083EE34EA3}"/>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479B4F44-9775-4040-9080-5B95BC134053}"/>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DD93B468-3E8F-402F-8597-580342AB35F5}"/>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B9782425-7D8E-4C70-BA58-CFA33C86ED44}"/>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5F7C3EAA-6E9F-4627-AE3C-D9E6CE69A855}"/>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81F111A1-7033-4CC9-8A28-8A8F45904765}"/>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E9EBF381-41B0-4AB4-A4AD-0BA85E7DBC4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C9FB3A97-5B26-4D1F-8403-DD1B26090521}"/>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6DD0AE93-4CF1-4265-A7A1-38A3FDAE2FC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C26EA776-06E6-4255-AFF8-5D40888CE52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C783121F-9365-46B6-9533-EA25F0C0C34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3" name="直線コネクタ 702">
          <a:extLst>
            <a:ext uri="{FF2B5EF4-FFF2-40B4-BE49-F238E27FC236}">
              <a16:creationId xmlns:a16="http://schemas.microsoft.com/office/drawing/2014/main" id="{F8636D39-8075-4BFB-84D9-410A6B319A8B}"/>
            </a:ext>
          </a:extLst>
        </xdr:cNvPr>
        <xdr:cNvCxnSpPr/>
      </xdr:nvCxnSpPr>
      <xdr:spPr>
        <a:xfrm flipV="1">
          <a:off x="19954239" y="12581713"/>
          <a:ext cx="0" cy="13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4" name="【消防施設】&#10;一人当たり面積最小値テキスト">
          <a:extLst>
            <a:ext uri="{FF2B5EF4-FFF2-40B4-BE49-F238E27FC236}">
              <a16:creationId xmlns:a16="http://schemas.microsoft.com/office/drawing/2014/main" id="{D00C449E-CAB1-4EE0-87C7-5068CCBCD0BF}"/>
            </a:ext>
          </a:extLst>
        </xdr:cNvPr>
        <xdr:cNvSpPr txBox="1"/>
      </xdr:nvSpPr>
      <xdr:spPr>
        <a:xfrm>
          <a:off x="19992975" y="139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5" name="直線コネクタ 704">
          <a:extLst>
            <a:ext uri="{FF2B5EF4-FFF2-40B4-BE49-F238E27FC236}">
              <a16:creationId xmlns:a16="http://schemas.microsoft.com/office/drawing/2014/main" id="{AF2E2A93-2CB5-4FB4-A35F-80B75D30FCB5}"/>
            </a:ext>
          </a:extLst>
        </xdr:cNvPr>
        <xdr:cNvCxnSpPr/>
      </xdr:nvCxnSpPr>
      <xdr:spPr>
        <a:xfrm>
          <a:off x="19878675" y="13971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6" name="【消防施設】&#10;一人当たり面積最大値テキスト">
          <a:extLst>
            <a:ext uri="{FF2B5EF4-FFF2-40B4-BE49-F238E27FC236}">
              <a16:creationId xmlns:a16="http://schemas.microsoft.com/office/drawing/2014/main" id="{830C0140-4A86-48BE-9BBF-9DDD1E64CDDC}"/>
            </a:ext>
          </a:extLst>
        </xdr:cNvPr>
        <xdr:cNvSpPr txBox="1"/>
      </xdr:nvSpPr>
      <xdr:spPr>
        <a:xfrm>
          <a:off x="19992975" y="123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07" name="直線コネクタ 706">
          <a:extLst>
            <a:ext uri="{FF2B5EF4-FFF2-40B4-BE49-F238E27FC236}">
              <a16:creationId xmlns:a16="http://schemas.microsoft.com/office/drawing/2014/main" id="{D0BFEE83-363D-4F60-BFFF-A299D6466683}"/>
            </a:ext>
          </a:extLst>
        </xdr:cNvPr>
        <xdr:cNvCxnSpPr/>
      </xdr:nvCxnSpPr>
      <xdr:spPr>
        <a:xfrm>
          <a:off x="19878675" y="125817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08" name="【消防施設】&#10;一人当たり面積平均値テキスト">
          <a:extLst>
            <a:ext uri="{FF2B5EF4-FFF2-40B4-BE49-F238E27FC236}">
              <a16:creationId xmlns:a16="http://schemas.microsoft.com/office/drawing/2014/main" id="{3CA92B33-0087-44B7-8009-F889BE95E960}"/>
            </a:ext>
          </a:extLst>
        </xdr:cNvPr>
        <xdr:cNvSpPr txBox="1"/>
      </xdr:nvSpPr>
      <xdr:spPr>
        <a:xfrm>
          <a:off x="19992975" y="13591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09" name="フローチャート: 判断 708">
          <a:extLst>
            <a:ext uri="{FF2B5EF4-FFF2-40B4-BE49-F238E27FC236}">
              <a16:creationId xmlns:a16="http://schemas.microsoft.com/office/drawing/2014/main" id="{056BC3EA-34A5-4BFF-856D-58D4E174A94A}"/>
            </a:ext>
          </a:extLst>
        </xdr:cNvPr>
        <xdr:cNvSpPr/>
      </xdr:nvSpPr>
      <xdr:spPr>
        <a:xfrm>
          <a:off x="19897725" y="137370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0" name="フローチャート: 判断 709">
          <a:extLst>
            <a:ext uri="{FF2B5EF4-FFF2-40B4-BE49-F238E27FC236}">
              <a16:creationId xmlns:a16="http://schemas.microsoft.com/office/drawing/2014/main" id="{E59D3339-375B-4DE6-93EC-0AC42EE4D56F}"/>
            </a:ext>
          </a:extLst>
        </xdr:cNvPr>
        <xdr:cNvSpPr/>
      </xdr:nvSpPr>
      <xdr:spPr>
        <a:xfrm>
          <a:off x="19154775" y="137361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1" name="フローチャート: 判断 710">
          <a:extLst>
            <a:ext uri="{FF2B5EF4-FFF2-40B4-BE49-F238E27FC236}">
              <a16:creationId xmlns:a16="http://schemas.microsoft.com/office/drawing/2014/main" id="{4E8B576B-3A3C-4477-AE3A-CB19C62E893B}"/>
            </a:ext>
          </a:extLst>
        </xdr:cNvPr>
        <xdr:cNvSpPr/>
      </xdr:nvSpPr>
      <xdr:spPr>
        <a:xfrm>
          <a:off x="18345150" y="136689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2" name="フローチャート: 判断 711">
          <a:extLst>
            <a:ext uri="{FF2B5EF4-FFF2-40B4-BE49-F238E27FC236}">
              <a16:creationId xmlns:a16="http://schemas.microsoft.com/office/drawing/2014/main" id="{C3C46BE5-ED3C-410D-A644-8044C0FD6183}"/>
            </a:ext>
          </a:extLst>
        </xdr:cNvPr>
        <xdr:cNvSpPr/>
      </xdr:nvSpPr>
      <xdr:spPr>
        <a:xfrm>
          <a:off x="17554575" y="137187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3" name="フローチャート: 判断 712">
          <a:extLst>
            <a:ext uri="{FF2B5EF4-FFF2-40B4-BE49-F238E27FC236}">
              <a16:creationId xmlns:a16="http://schemas.microsoft.com/office/drawing/2014/main" id="{5D3EE33E-1980-425D-956B-064BD20E11DC}"/>
            </a:ext>
          </a:extLst>
        </xdr:cNvPr>
        <xdr:cNvSpPr/>
      </xdr:nvSpPr>
      <xdr:spPr>
        <a:xfrm>
          <a:off x="16754475" y="138093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BAA46BE-BFAB-4F04-9585-D8BC4CD40C0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7F3F5C3-618C-4032-ACE5-3522452C01A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7FB3898-7215-4F4E-991A-5243D09932F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D004B22-E84A-402D-9F9D-5C781419109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6F21BBD-D618-4E62-89AC-03055556B9A5}"/>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19" name="楕円 718">
          <a:extLst>
            <a:ext uri="{FF2B5EF4-FFF2-40B4-BE49-F238E27FC236}">
              <a16:creationId xmlns:a16="http://schemas.microsoft.com/office/drawing/2014/main" id="{31BE07BD-B109-42D7-9A14-492E1885C405}"/>
            </a:ext>
          </a:extLst>
        </xdr:cNvPr>
        <xdr:cNvSpPr/>
      </xdr:nvSpPr>
      <xdr:spPr>
        <a:xfrm>
          <a:off x="19897725" y="13831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20" name="【消防施設】&#10;一人当たり面積該当値テキスト">
          <a:extLst>
            <a:ext uri="{FF2B5EF4-FFF2-40B4-BE49-F238E27FC236}">
              <a16:creationId xmlns:a16="http://schemas.microsoft.com/office/drawing/2014/main" id="{DD6CC71A-84FF-409B-A232-2F9B6BA367D3}"/>
            </a:ext>
          </a:extLst>
        </xdr:cNvPr>
        <xdr:cNvSpPr txBox="1"/>
      </xdr:nvSpPr>
      <xdr:spPr>
        <a:xfrm>
          <a:off x="19992975" y="1375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52679</xdr:rowOff>
    </xdr:from>
    <xdr:to>
      <xdr:col>112</xdr:col>
      <xdr:colOff>38100</xdr:colOff>
      <xdr:row>85</xdr:row>
      <xdr:rowOff>154279</xdr:rowOff>
    </xdr:to>
    <xdr:sp macro="" textlink="">
      <xdr:nvSpPr>
        <xdr:cNvPr id="721" name="楕円 720">
          <a:extLst>
            <a:ext uri="{FF2B5EF4-FFF2-40B4-BE49-F238E27FC236}">
              <a16:creationId xmlns:a16="http://schemas.microsoft.com/office/drawing/2014/main" id="{6CEEAFBE-0FB8-4B5D-A500-D81BD56A2D90}"/>
            </a:ext>
          </a:extLst>
        </xdr:cNvPr>
        <xdr:cNvSpPr/>
      </xdr:nvSpPr>
      <xdr:spPr>
        <a:xfrm>
          <a:off x="19154775" y="138226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103479</xdr:rowOff>
    </xdr:from>
    <xdr:to>
      <xdr:col>116</xdr:col>
      <xdr:colOff>63500</xdr:colOff>
      <xdr:row>85</xdr:row>
      <xdr:rowOff>108965</xdr:rowOff>
    </xdr:to>
    <xdr:cxnSp macro="">
      <xdr:nvCxnSpPr>
        <xdr:cNvPr id="722" name="直線コネクタ 721">
          <a:extLst>
            <a:ext uri="{FF2B5EF4-FFF2-40B4-BE49-F238E27FC236}">
              <a16:creationId xmlns:a16="http://schemas.microsoft.com/office/drawing/2014/main" id="{D642DC02-20EE-42E8-A7CC-D0134B9DED00}"/>
            </a:ext>
          </a:extLst>
        </xdr:cNvPr>
        <xdr:cNvCxnSpPr/>
      </xdr:nvCxnSpPr>
      <xdr:spPr>
        <a:xfrm>
          <a:off x="19202400" y="1387980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102972</xdr:rowOff>
    </xdr:from>
    <xdr:to>
      <xdr:col>107</xdr:col>
      <xdr:colOff>101600</xdr:colOff>
      <xdr:row>86</xdr:row>
      <xdr:rowOff>33122</xdr:rowOff>
    </xdr:to>
    <xdr:sp macro="" textlink="">
      <xdr:nvSpPr>
        <xdr:cNvPr id="723" name="楕円 722">
          <a:extLst>
            <a:ext uri="{FF2B5EF4-FFF2-40B4-BE49-F238E27FC236}">
              <a16:creationId xmlns:a16="http://schemas.microsoft.com/office/drawing/2014/main" id="{1F2AC6FC-40FA-425D-84EC-8B17BE6E73CE}"/>
            </a:ext>
          </a:extLst>
        </xdr:cNvPr>
        <xdr:cNvSpPr/>
      </xdr:nvSpPr>
      <xdr:spPr>
        <a:xfrm>
          <a:off x="18345150" y="138792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103479</xdr:rowOff>
    </xdr:from>
    <xdr:to>
      <xdr:col>111</xdr:col>
      <xdr:colOff>177800</xdr:colOff>
      <xdr:row>85</xdr:row>
      <xdr:rowOff>153772</xdr:rowOff>
    </xdr:to>
    <xdr:cxnSp macro="">
      <xdr:nvCxnSpPr>
        <xdr:cNvPr id="724" name="直線コネクタ 723">
          <a:extLst>
            <a:ext uri="{FF2B5EF4-FFF2-40B4-BE49-F238E27FC236}">
              <a16:creationId xmlns:a16="http://schemas.microsoft.com/office/drawing/2014/main" id="{32936064-11E1-402C-8C5A-F56799516085}"/>
            </a:ext>
          </a:extLst>
        </xdr:cNvPr>
        <xdr:cNvCxnSpPr/>
      </xdr:nvCxnSpPr>
      <xdr:spPr>
        <a:xfrm flipV="1">
          <a:off x="18392775" y="13879804"/>
          <a:ext cx="809625" cy="4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125831</xdr:rowOff>
    </xdr:from>
    <xdr:to>
      <xdr:col>102</xdr:col>
      <xdr:colOff>165100</xdr:colOff>
      <xdr:row>86</xdr:row>
      <xdr:rowOff>55981</xdr:rowOff>
    </xdr:to>
    <xdr:sp macro="" textlink="">
      <xdr:nvSpPr>
        <xdr:cNvPr id="725" name="楕円 724">
          <a:extLst>
            <a:ext uri="{FF2B5EF4-FFF2-40B4-BE49-F238E27FC236}">
              <a16:creationId xmlns:a16="http://schemas.microsoft.com/office/drawing/2014/main" id="{AAF435AD-E16A-4A02-B81F-2B244A383453}"/>
            </a:ext>
          </a:extLst>
        </xdr:cNvPr>
        <xdr:cNvSpPr/>
      </xdr:nvSpPr>
      <xdr:spPr>
        <a:xfrm>
          <a:off x="17554575" y="138958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153772</xdr:rowOff>
    </xdr:from>
    <xdr:to>
      <xdr:col>107</xdr:col>
      <xdr:colOff>50800</xdr:colOff>
      <xdr:row>86</xdr:row>
      <xdr:rowOff>5181</xdr:rowOff>
    </xdr:to>
    <xdr:cxnSp macro="">
      <xdr:nvCxnSpPr>
        <xdr:cNvPr id="726" name="直線コネクタ 725">
          <a:extLst>
            <a:ext uri="{FF2B5EF4-FFF2-40B4-BE49-F238E27FC236}">
              <a16:creationId xmlns:a16="http://schemas.microsoft.com/office/drawing/2014/main" id="{86E7DF2F-6884-4832-959D-AAF4CF5474C4}"/>
            </a:ext>
          </a:extLst>
        </xdr:cNvPr>
        <xdr:cNvCxnSpPr/>
      </xdr:nvCxnSpPr>
      <xdr:spPr>
        <a:xfrm flipV="1">
          <a:off x="17602200" y="13926922"/>
          <a:ext cx="790575"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27" name="楕円 726">
          <a:extLst>
            <a:ext uri="{FF2B5EF4-FFF2-40B4-BE49-F238E27FC236}">
              <a16:creationId xmlns:a16="http://schemas.microsoft.com/office/drawing/2014/main" id="{578286FB-F8DF-42DA-A57F-C65B27F224D0}"/>
            </a:ext>
          </a:extLst>
        </xdr:cNvPr>
        <xdr:cNvSpPr/>
      </xdr:nvSpPr>
      <xdr:spPr>
        <a:xfrm>
          <a:off x="16754475" y="13867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86</xdr:row>
      <xdr:rowOff>5181</xdr:rowOff>
    </xdr:to>
    <xdr:cxnSp macro="">
      <xdr:nvCxnSpPr>
        <xdr:cNvPr id="728" name="直線コネクタ 727">
          <a:extLst>
            <a:ext uri="{FF2B5EF4-FFF2-40B4-BE49-F238E27FC236}">
              <a16:creationId xmlns:a16="http://schemas.microsoft.com/office/drawing/2014/main" id="{C364D1E2-A4C6-45DA-B372-4BF8ABD4F6C1}"/>
            </a:ext>
          </a:extLst>
        </xdr:cNvPr>
        <xdr:cNvCxnSpPr/>
      </xdr:nvCxnSpPr>
      <xdr:spPr>
        <a:xfrm>
          <a:off x="16802100" y="13915517"/>
          <a:ext cx="800100" cy="2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29" name="n_1aveValue【消防施設】&#10;一人当たり面積">
          <a:extLst>
            <a:ext uri="{FF2B5EF4-FFF2-40B4-BE49-F238E27FC236}">
              <a16:creationId xmlns:a16="http://schemas.microsoft.com/office/drawing/2014/main" id="{25ED961F-CDB8-4D45-816B-86495ABD2E75}"/>
            </a:ext>
          </a:extLst>
        </xdr:cNvPr>
        <xdr:cNvSpPr txBox="1"/>
      </xdr:nvSpPr>
      <xdr:spPr>
        <a:xfrm>
          <a:off x="18983402"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0" name="n_2aveValue【消防施設】&#10;一人当たり面積">
          <a:extLst>
            <a:ext uri="{FF2B5EF4-FFF2-40B4-BE49-F238E27FC236}">
              <a16:creationId xmlns:a16="http://schemas.microsoft.com/office/drawing/2014/main" id="{EB388A92-1EA5-4519-A90D-9D4988AC0B4F}"/>
            </a:ext>
          </a:extLst>
        </xdr:cNvPr>
        <xdr:cNvSpPr txBox="1"/>
      </xdr:nvSpPr>
      <xdr:spPr>
        <a:xfrm>
          <a:off x="18183302" y="134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1" name="n_3aveValue【消防施設】&#10;一人当たり面積">
          <a:extLst>
            <a:ext uri="{FF2B5EF4-FFF2-40B4-BE49-F238E27FC236}">
              <a16:creationId xmlns:a16="http://schemas.microsoft.com/office/drawing/2014/main" id="{59042F02-A679-40E8-BDF4-79D848395C5C}"/>
            </a:ext>
          </a:extLst>
        </xdr:cNvPr>
        <xdr:cNvSpPr txBox="1"/>
      </xdr:nvSpPr>
      <xdr:spPr>
        <a:xfrm>
          <a:off x="17383202"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32" name="n_4aveValue【消防施設】&#10;一人当たり面積">
          <a:extLst>
            <a:ext uri="{FF2B5EF4-FFF2-40B4-BE49-F238E27FC236}">
              <a16:creationId xmlns:a16="http://schemas.microsoft.com/office/drawing/2014/main" id="{E94391B5-AEFD-4852-9358-EE581F1E3670}"/>
            </a:ext>
          </a:extLst>
        </xdr:cNvPr>
        <xdr:cNvSpPr txBox="1"/>
      </xdr:nvSpPr>
      <xdr:spPr>
        <a:xfrm>
          <a:off x="16592627" y="1360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145406</xdr:rowOff>
    </xdr:from>
    <xdr:ext cx="469744" cy="259045"/>
    <xdr:sp macro="" textlink="">
      <xdr:nvSpPr>
        <xdr:cNvPr id="733" name="n_1mainValue【消防施設】&#10;一人当たり面積">
          <a:extLst>
            <a:ext uri="{FF2B5EF4-FFF2-40B4-BE49-F238E27FC236}">
              <a16:creationId xmlns:a16="http://schemas.microsoft.com/office/drawing/2014/main" id="{54C846C4-3D57-4D31-A337-F6F594EAE3FC}"/>
            </a:ext>
          </a:extLst>
        </xdr:cNvPr>
        <xdr:cNvSpPr txBox="1"/>
      </xdr:nvSpPr>
      <xdr:spPr>
        <a:xfrm>
          <a:off x="18983402" y="1391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24249</xdr:rowOff>
    </xdr:from>
    <xdr:ext cx="469744" cy="259045"/>
    <xdr:sp macro="" textlink="">
      <xdr:nvSpPr>
        <xdr:cNvPr id="734" name="n_2mainValue【消防施設】&#10;一人当たり面積">
          <a:extLst>
            <a:ext uri="{FF2B5EF4-FFF2-40B4-BE49-F238E27FC236}">
              <a16:creationId xmlns:a16="http://schemas.microsoft.com/office/drawing/2014/main" id="{E8139711-6842-4864-B215-E30F0AD65560}"/>
            </a:ext>
          </a:extLst>
        </xdr:cNvPr>
        <xdr:cNvSpPr txBox="1"/>
      </xdr:nvSpPr>
      <xdr:spPr>
        <a:xfrm>
          <a:off x="18183302" y="1396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47108</xdr:rowOff>
    </xdr:from>
    <xdr:ext cx="469744" cy="259045"/>
    <xdr:sp macro="" textlink="">
      <xdr:nvSpPr>
        <xdr:cNvPr id="735" name="n_3mainValue【消防施設】&#10;一人当たり面積">
          <a:extLst>
            <a:ext uri="{FF2B5EF4-FFF2-40B4-BE49-F238E27FC236}">
              <a16:creationId xmlns:a16="http://schemas.microsoft.com/office/drawing/2014/main" id="{3FF9A3CB-0440-4C30-99B0-40BDA7F35FB6}"/>
            </a:ext>
          </a:extLst>
        </xdr:cNvPr>
        <xdr:cNvSpPr txBox="1"/>
      </xdr:nvSpPr>
      <xdr:spPr>
        <a:xfrm>
          <a:off x="17383202" y="139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36" name="n_4mainValue【消防施設】&#10;一人当たり面積">
          <a:extLst>
            <a:ext uri="{FF2B5EF4-FFF2-40B4-BE49-F238E27FC236}">
              <a16:creationId xmlns:a16="http://schemas.microsoft.com/office/drawing/2014/main" id="{D269411E-0374-472D-8C4E-BE22B3C9AF64}"/>
            </a:ext>
          </a:extLst>
        </xdr:cNvPr>
        <xdr:cNvSpPr txBox="1"/>
      </xdr:nvSpPr>
      <xdr:spPr>
        <a:xfrm>
          <a:off x="16592627" y="1395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F17C603-C210-415B-81FA-C9D3EE0028EC}"/>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BB0B78FB-EA41-4BBB-9F47-E122702DC78D}"/>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AF112697-7EDC-4353-9701-66FAE592D8B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8FE65CBB-183C-4EF6-88A5-8C14F246D74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19AE3226-B696-4501-BD4F-C05E1A67E2B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52CA670C-07F1-4597-812A-C25A63DBB55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3AD7704C-F241-4F67-AFAD-48DE4A30CC6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347DD624-92CF-4B52-BF5D-CCADEB5DAE7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718ACA43-9A08-40C7-9C77-2BA8256DEE6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BD3E6A4E-BBDF-498D-A2B7-0DD0B79C67B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6539B432-17F5-4824-997A-25A977D1AFB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F8FCAE7A-14B7-4639-B1E3-7F31307CF9C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FC5AB2A9-43D8-41DE-BFBD-DDABB40A3002}"/>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70DE2C99-367C-4D28-A996-3093FA4F653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169DC506-7633-4C9F-B06E-119ADB8BD1A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86001808-0227-4803-A6A6-F4590BF8377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AD703B2-4DDD-4F84-9197-1AB60521E29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69E80140-CA61-4BCA-A2BD-FB67E4909F4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6BB209D4-E339-4487-ACD5-9755377722E3}"/>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7B76C1DB-C9B5-4F6C-954C-8E8A765BFEA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44649EA6-6D20-44CF-B6F1-AF48E8E82C2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29C4D92-E747-4A5D-B96B-8A8D483D96A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5514F215-E018-4F5A-BCA8-B6A4144A1EBC}"/>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B89FC7E-576D-4210-8110-83A32F15FC6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1C45FF4C-CA21-41F0-BBDD-F019DAA21AA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D00E60A9-E230-4BE3-92A3-4C057A095929}"/>
            </a:ext>
          </a:extLst>
        </xdr:cNvPr>
        <xdr:cNvCxnSpPr/>
      </xdr:nvCxnSpPr>
      <xdr:spPr>
        <a:xfrm flipV="1">
          <a:off x="14696439" y="16314874"/>
          <a:ext cx="0" cy="155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87B0B188-4D00-4A94-9EE6-14FF8AAB1DD1}"/>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156DE0C-03D4-4557-B432-FD1ABCB82B7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5" name="【庁舎】&#10;有形固定資産減価償却率最大値テキスト">
          <a:extLst>
            <a:ext uri="{FF2B5EF4-FFF2-40B4-BE49-F238E27FC236}">
              <a16:creationId xmlns:a16="http://schemas.microsoft.com/office/drawing/2014/main" id="{DFC27EBD-7C8D-4A37-9477-6F5CA3825C18}"/>
            </a:ext>
          </a:extLst>
        </xdr:cNvPr>
        <xdr:cNvSpPr txBox="1"/>
      </xdr:nvSpPr>
      <xdr:spPr>
        <a:xfrm>
          <a:off x="147351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6" name="直線コネクタ 765">
          <a:extLst>
            <a:ext uri="{FF2B5EF4-FFF2-40B4-BE49-F238E27FC236}">
              <a16:creationId xmlns:a16="http://schemas.microsoft.com/office/drawing/2014/main" id="{DF19D359-1D9F-4CEE-A6E9-25D251F886D4}"/>
            </a:ext>
          </a:extLst>
        </xdr:cNvPr>
        <xdr:cNvCxnSpPr/>
      </xdr:nvCxnSpPr>
      <xdr:spPr>
        <a:xfrm>
          <a:off x="14611350"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67" name="【庁舎】&#10;有形固定資産減価償却率平均値テキスト">
          <a:extLst>
            <a:ext uri="{FF2B5EF4-FFF2-40B4-BE49-F238E27FC236}">
              <a16:creationId xmlns:a16="http://schemas.microsoft.com/office/drawing/2014/main" id="{F43A5D19-83A8-490C-A19D-C33868FBBFA6}"/>
            </a:ext>
          </a:extLst>
        </xdr:cNvPr>
        <xdr:cNvSpPr txBox="1"/>
      </xdr:nvSpPr>
      <xdr:spPr>
        <a:xfrm>
          <a:off x="14735175" y="16887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68" name="フローチャート: 判断 767">
          <a:extLst>
            <a:ext uri="{FF2B5EF4-FFF2-40B4-BE49-F238E27FC236}">
              <a16:creationId xmlns:a16="http://schemas.microsoft.com/office/drawing/2014/main" id="{FA84481B-712A-49BD-932A-B4A5F6AB6373}"/>
            </a:ext>
          </a:extLst>
        </xdr:cNvPr>
        <xdr:cNvSpPr/>
      </xdr:nvSpPr>
      <xdr:spPr>
        <a:xfrm>
          <a:off x="14649450"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69" name="フローチャート: 判断 768">
          <a:extLst>
            <a:ext uri="{FF2B5EF4-FFF2-40B4-BE49-F238E27FC236}">
              <a16:creationId xmlns:a16="http://schemas.microsoft.com/office/drawing/2014/main" id="{BFC81C14-81CB-4485-B8D1-FD593E8AD54C}"/>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0" name="フローチャート: 判断 769">
          <a:extLst>
            <a:ext uri="{FF2B5EF4-FFF2-40B4-BE49-F238E27FC236}">
              <a16:creationId xmlns:a16="http://schemas.microsoft.com/office/drawing/2014/main" id="{507B05B9-4559-433B-9205-20A9927F759C}"/>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1" name="フローチャート: 判断 770">
          <a:extLst>
            <a:ext uri="{FF2B5EF4-FFF2-40B4-BE49-F238E27FC236}">
              <a16:creationId xmlns:a16="http://schemas.microsoft.com/office/drawing/2014/main" id="{E1468411-4CA7-423B-A6E0-E944A8CF165C}"/>
            </a:ext>
          </a:extLst>
        </xdr:cNvPr>
        <xdr:cNvSpPr/>
      </xdr:nvSpPr>
      <xdr:spPr>
        <a:xfrm>
          <a:off x="122967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2" name="フローチャート: 判断 771">
          <a:extLst>
            <a:ext uri="{FF2B5EF4-FFF2-40B4-BE49-F238E27FC236}">
              <a16:creationId xmlns:a16="http://schemas.microsoft.com/office/drawing/2014/main" id="{CF9D8E0C-98C0-4D5E-AE58-08656425B236}"/>
            </a:ext>
          </a:extLst>
        </xdr:cNvPr>
        <xdr:cNvSpPr/>
      </xdr:nvSpPr>
      <xdr:spPr>
        <a:xfrm>
          <a:off x="11487150" y="171442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6C7A2DA-3280-481F-8AC4-393EA4533ED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B87F1CA-1BCD-44C3-B51C-6A983386BCF7}"/>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2E1CE51-A177-469E-8C59-6F7E53ED702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A6DB7C4-1180-41A0-ABB9-DFE18A7E571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4ED0B04-57AB-48C4-AE06-36C7C28E135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778" name="楕円 777">
          <a:extLst>
            <a:ext uri="{FF2B5EF4-FFF2-40B4-BE49-F238E27FC236}">
              <a16:creationId xmlns:a16="http://schemas.microsoft.com/office/drawing/2014/main" id="{55379B5D-394D-4787-8F2B-0CC9905B45A0}"/>
            </a:ext>
          </a:extLst>
        </xdr:cNvPr>
        <xdr:cNvSpPr/>
      </xdr:nvSpPr>
      <xdr:spPr>
        <a:xfrm>
          <a:off x="14649450" y="176489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779" name="【庁舎】&#10;有形固定資産減価償却率該当値テキスト">
          <a:extLst>
            <a:ext uri="{FF2B5EF4-FFF2-40B4-BE49-F238E27FC236}">
              <a16:creationId xmlns:a16="http://schemas.microsoft.com/office/drawing/2014/main" id="{D1F1A773-2F6E-4C79-B0E3-DDD7982D37EA}"/>
            </a:ext>
          </a:extLst>
        </xdr:cNvPr>
        <xdr:cNvSpPr txBox="1"/>
      </xdr:nvSpPr>
      <xdr:spPr>
        <a:xfrm>
          <a:off x="14735175" y="17633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138068</xdr:rowOff>
    </xdr:from>
    <xdr:to>
      <xdr:col>81</xdr:col>
      <xdr:colOff>101600</xdr:colOff>
      <xdr:row>108</xdr:row>
      <xdr:rowOff>68218</xdr:rowOff>
    </xdr:to>
    <xdr:sp macro="" textlink="">
      <xdr:nvSpPr>
        <xdr:cNvPr id="780" name="楕円 779">
          <a:extLst>
            <a:ext uri="{FF2B5EF4-FFF2-40B4-BE49-F238E27FC236}">
              <a16:creationId xmlns:a16="http://schemas.microsoft.com/office/drawing/2014/main" id="{E74BBB88-D500-49B0-B3E0-23B90A9F5BE8}"/>
            </a:ext>
          </a:extLst>
        </xdr:cNvPr>
        <xdr:cNvSpPr/>
      </xdr:nvSpPr>
      <xdr:spPr>
        <a:xfrm>
          <a:off x="13887450" y="176291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17418</xdr:rowOff>
    </xdr:from>
    <xdr:to>
      <xdr:col>85</xdr:col>
      <xdr:colOff>127000</xdr:colOff>
      <xdr:row>108</xdr:row>
      <xdr:rowOff>43543</xdr:rowOff>
    </xdr:to>
    <xdr:cxnSp macro="">
      <xdr:nvCxnSpPr>
        <xdr:cNvPr id="781" name="直線コネクタ 780">
          <a:extLst>
            <a:ext uri="{FF2B5EF4-FFF2-40B4-BE49-F238E27FC236}">
              <a16:creationId xmlns:a16="http://schemas.microsoft.com/office/drawing/2014/main" id="{B525BA04-7EBB-4381-A65E-5A5684BFB890}"/>
            </a:ext>
          </a:extLst>
        </xdr:cNvPr>
        <xdr:cNvCxnSpPr/>
      </xdr:nvCxnSpPr>
      <xdr:spPr>
        <a:xfrm>
          <a:off x="13935075" y="17676768"/>
          <a:ext cx="762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782" name="楕円 781">
          <a:extLst>
            <a:ext uri="{FF2B5EF4-FFF2-40B4-BE49-F238E27FC236}">
              <a16:creationId xmlns:a16="http://schemas.microsoft.com/office/drawing/2014/main" id="{CF6796C7-C066-4EEE-9FF9-C29F3C7B7042}"/>
            </a:ext>
          </a:extLst>
        </xdr:cNvPr>
        <xdr:cNvSpPr/>
      </xdr:nvSpPr>
      <xdr:spPr>
        <a:xfrm>
          <a:off x="13096875" y="17604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17418</xdr:rowOff>
    </xdr:to>
    <xdr:cxnSp macro="">
      <xdr:nvCxnSpPr>
        <xdr:cNvPr id="783" name="直線コネクタ 782">
          <a:extLst>
            <a:ext uri="{FF2B5EF4-FFF2-40B4-BE49-F238E27FC236}">
              <a16:creationId xmlns:a16="http://schemas.microsoft.com/office/drawing/2014/main" id="{CB104302-7561-4922-8950-BF377347F5C3}"/>
            </a:ext>
          </a:extLst>
        </xdr:cNvPr>
        <xdr:cNvCxnSpPr/>
      </xdr:nvCxnSpPr>
      <xdr:spPr>
        <a:xfrm>
          <a:off x="13144500" y="17652364"/>
          <a:ext cx="790575"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784" name="楕円 783">
          <a:extLst>
            <a:ext uri="{FF2B5EF4-FFF2-40B4-BE49-F238E27FC236}">
              <a16:creationId xmlns:a16="http://schemas.microsoft.com/office/drawing/2014/main" id="{FAE280A1-2B5E-4968-9BD5-8C8438391952}"/>
            </a:ext>
          </a:extLst>
        </xdr:cNvPr>
        <xdr:cNvSpPr/>
      </xdr:nvSpPr>
      <xdr:spPr>
        <a:xfrm>
          <a:off x="12296775" y="175835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107</xdr:row>
      <xdr:rowOff>167639</xdr:rowOff>
    </xdr:to>
    <xdr:cxnSp macro="">
      <xdr:nvCxnSpPr>
        <xdr:cNvPr id="785" name="直線コネクタ 784">
          <a:extLst>
            <a:ext uri="{FF2B5EF4-FFF2-40B4-BE49-F238E27FC236}">
              <a16:creationId xmlns:a16="http://schemas.microsoft.com/office/drawing/2014/main" id="{421B3DBE-5ABF-4457-8EC4-5E4A9706403E}"/>
            </a:ext>
          </a:extLst>
        </xdr:cNvPr>
        <xdr:cNvCxnSpPr/>
      </xdr:nvCxnSpPr>
      <xdr:spPr>
        <a:xfrm>
          <a:off x="12344400" y="17631138"/>
          <a:ext cx="8001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74386</xdr:rowOff>
    </xdr:from>
    <xdr:to>
      <xdr:col>67</xdr:col>
      <xdr:colOff>101600</xdr:colOff>
      <xdr:row>108</xdr:row>
      <xdr:rowOff>4536</xdr:rowOff>
    </xdr:to>
    <xdr:sp macro="" textlink="">
      <xdr:nvSpPr>
        <xdr:cNvPr id="786" name="楕円 785">
          <a:extLst>
            <a:ext uri="{FF2B5EF4-FFF2-40B4-BE49-F238E27FC236}">
              <a16:creationId xmlns:a16="http://schemas.microsoft.com/office/drawing/2014/main" id="{859DDCA0-0904-4FF3-ACB7-5585B19D74A5}"/>
            </a:ext>
          </a:extLst>
        </xdr:cNvPr>
        <xdr:cNvSpPr/>
      </xdr:nvSpPr>
      <xdr:spPr>
        <a:xfrm>
          <a:off x="11487150" y="17562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125186</xdr:rowOff>
    </xdr:from>
    <xdr:to>
      <xdr:col>71</xdr:col>
      <xdr:colOff>177800</xdr:colOff>
      <xdr:row>107</xdr:row>
      <xdr:rowOff>146413</xdr:rowOff>
    </xdr:to>
    <xdr:cxnSp macro="">
      <xdr:nvCxnSpPr>
        <xdr:cNvPr id="787" name="直線コネクタ 786">
          <a:extLst>
            <a:ext uri="{FF2B5EF4-FFF2-40B4-BE49-F238E27FC236}">
              <a16:creationId xmlns:a16="http://schemas.microsoft.com/office/drawing/2014/main" id="{A82F9314-C88E-4753-8DF6-70EFF22BE138}"/>
            </a:ext>
          </a:extLst>
        </xdr:cNvPr>
        <xdr:cNvCxnSpPr/>
      </xdr:nvCxnSpPr>
      <xdr:spPr>
        <a:xfrm>
          <a:off x="11534775" y="17609911"/>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88" name="n_1aveValue【庁舎】&#10;有形固定資産減価償却率">
          <a:extLst>
            <a:ext uri="{FF2B5EF4-FFF2-40B4-BE49-F238E27FC236}">
              <a16:creationId xmlns:a16="http://schemas.microsoft.com/office/drawing/2014/main" id="{3285EF0F-CEF6-472E-B6C7-E15E8AE69FFF}"/>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9" name="n_2aveValue【庁舎】&#10;有形固定資産減価償却率">
          <a:extLst>
            <a:ext uri="{FF2B5EF4-FFF2-40B4-BE49-F238E27FC236}">
              <a16:creationId xmlns:a16="http://schemas.microsoft.com/office/drawing/2014/main" id="{952299C4-D162-406C-8BD9-BA31F51CE42F}"/>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0" name="n_3aveValue【庁舎】&#10;有形固定資産減価償却率">
          <a:extLst>
            <a:ext uri="{FF2B5EF4-FFF2-40B4-BE49-F238E27FC236}">
              <a16:creationId xmlns:a16="http://schemas.microsoft.com/office/drawing/2014/main" id="{D80C70AA-6390-4FDA-8AFC-B40D947AFEA2}"/>
            </a:ext>
          </a:extLst>
        </xdr:cNvPr>
        <xdr:cNvSpPr txBox="1"/>
      </xdr:nvSpPr>
      <xdr:spPr>
        <a:xfrm>
          <a:off x="12164069" y="1685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aveValue【庁舎】&#10;有形固定資産減価償却率">
          <a:extLst>
            <a:ext uri="{FF2B5EF4-FFF2-40B4-BE49-F238E27FC236}">
              <a16:creationId xmlns:a16="http://schemas.microsoft.com/office/drawing/2014/main" id="{A25729EB-D156-4B1A-951C-18357B2EE618}"/>
            </a:ext>
          </a:extLst>
        </xdr:cNvPr>
        <xdr:cNvSpPr txBox="1"/>
      </xdr:nvSpPr>
      <xdr:spPr>
        <a:xfrm>
          <a:off x="113544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59345</xdr:rowOff>
    </xdr:from>
    <xdr:ext cx="405111" cy="259045"/>
    <xdr:sp macro="" textlink="">
      <xdr:nvSpPr>
        <xdr:cNvPr id="792" name="n_1mainValue【庁舎】&#10;有形固定資産減価償却率">
          <a:extLst>
            <a:ext uri="{FF2B5EF4-FFF2-40B4-BE49-F238E27FC236}">
              <a16:creationId xmlns:a16="http://schemas.microsoft.com/office/drawing/2014/main" id="{326DB157-792D-41BD-BE05-6B85DA810A68}"/>
            </a:ext>
          </a:extLst>
        </xdr:cNvPr>
        <xdr:cNvSpPr txBox="1"/>
      </xdr:nvSpPr>
      <xdr:spPr>
        <a:xfrm>
          <a:off x="13745219"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793" name="n_2mainValue【庁舎】&#10;有形固定資産減価償却率">
          <a:extLst>
            <a:ext uri="{FF2B5EF4-FFF2-40B4-BE49-F238E27FC236}">
              <a16:creationId xmlns:a16="http://schemas.microsoft.com/office/drawing/2014/main" id="{66FB82F2-EDAC-4D13-A03D-CF05C33E108F}"/>
            </a:ext>
          </a:extLst>
        </xdr:cNvPr>
        <xdr:cNvSpPr txBox="1"/>
      </xdr:nvSpPr>
      <xdr:spPr>
        <a:xfrm>
          <a:off x="12964169"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794" name="n_3mainValue【庁舎】&#10;有形固定資産減価償却率">
          <a:extLst>
            <a:ext uri="{FF2B5EF4-FFF2-40B4-BE49-F238E27FC236}">
              <a16:creationId xmlns:a16="http://schemas.microsoft.com/office/drawing/2014/main" id="{A7490626-4622-43CA-BFD8-CEEB7A103D59}"/>
            </a:ext>
          </a:extLst>
        </xdr:cNvPr>
        <xdr:cNvSpPr txBox="1"/>
      </xdr:nvSpPr>
      <xdr:spPr>
        <a:xfrm>
          <a:off x="12164069"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167113</xdr:rowOff>
    </xdr:from>
    <xdr:ext cx="405111" cy="259045"/>
    <xdr:sp macro="" textlink="">
      <xdr:nvSpPr>
        <xdr:cNvPr id="795" name="n_4mainValue【庁舎】&#10;有形固定資産減価償却率">
          <a:extLst>
            <a:ext uri="{FF2B5EF4-FFF2-40B4-BE49-F238E27FC236}">
              <a16:creationId xmlns:a16="http://schemas.microsoft.com/office/drawing/2014/main" id="{E2F673AE-6410-4AA8-984E-2265BDE24E2B}"/>
            </a:ext>
          </a:extLst>
        </xdr:cNvPr>
        <xdr:cNvSpPr txBox="1"/>
      </xdr:nvSpPr>
      <xdr:spPr>
        <a:xfrm>
          <a:off x="11354444" y="1765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7A8EDD3-5978-4504-B4FB-F9B4D61E8C5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133779F-D4D4-4C04-91A7-8CC7953F93A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383C0A55-8CAB-4CDC-AF75-713257148EA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C1E199C-F515-40EC-AD16-014EFABF5E7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AED523D-1694-4291-B502-35DAF97C732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9222C5F-33DA-4F5C-A89F-F98A2641220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956CF454-6689-4BCF-BED3-3526ECFEE80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6E1788C3-05EE-4039-B1E1-E0D3E69C2CB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33F81734-5E4C-4965-A879-C535A652478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D9C3E8C9-FCF0-44BD-B1B9-7D993797806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388756A2-A402-4565-9385-01DB54AA5D0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1B50540C-0329-4509-8368-5F970C850FA6}"/>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EC5DF23C-287D-44E1-8356-8ABE9A9A53A9}"/>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82F8ADFA-EED3-443A-AD48-E7272CDCEA41}"/>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55674F23-6435-43CB-82F3-76BA9872236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D56EE466-675F-4701-9FBC-7994A9584301}"/>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EF07CEA5-A438-4AD3-9544-571B84295E4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A39BF573-2F65-41F7-8B94-C98FACBAE7AD}"/>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E642CBCC-96B7-443F-9072-E86A4262D235}"/>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C6D1D8BF-D14D-45EB-8CC2-F90595C35377}"/>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125506D3-8F1C-4488-89EB-6A9BB4EE7998}"/>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CDF6F2C8-19BA-41DD-B00D-FABB1DD1693C}"/>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53806FD2-2179-4246-AD55-814BD30CDC9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80DD6253-93C7-4376-AC9F-96E883C93285}"/>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350EC8E-2556-48A0-88A7-62E4630F95C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8438DB59-1DA1-4E77-BA29-BADED90064E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CD7394D9-7CBE-4699-832C-5260079737D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3" name="直線コネクタ 822">
          <a:extLst>
            <a:ext uri="{FF2B5EF4-FFF2-40B4-BE49-F238E27FC236}">
              <a16:creationId xmlns:a16="http://schemas.microsoft.com/office/drawing/2014/main" id="{EC057CB0-8201-4906-94D7-4402C4B2D156}"/>
            </a:ext>
          </a:extLst>
        </xdr:cNvPr>
        <xdr:cNvCxnSpPr/>
      </xdr:nvCxnSpPr>
      <xdr:spPr>
        <a:xfrm flipV="1">
          <a:off x="19954239" y="16325374"/>
          <a:ext cx="0" cy="1383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4" name="【庁舎】&#10;一人当たり面積最小値テキスト">
          <a:extLst>
            <a:ext uri="{FF2B5EF4-FFF2-40B4-BE49-F238E27FC236}">
              <a16:creationId xmlns:a16="http://schemas.microsoft.com/office/drawing/2014/main" id="{0C5FFE54-0E94-47D1-A5A6-BF8552D9D0E1}"/>
            </a:ext>
          </a:extLst>
        </xdr:cNvPr>
        <xdr:cNvSpPr txBox="1"/>
      </xdr:nvSpPr>
      <xdr:spPr>
        <a:xfrm>
          <a:off x="19992975" y="17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5" name="直線コネクタ 824">
          <a:extLst>
            <a:ext uri="{FF2B5EF4-FFF2-40B4-BE49-F238E27FC236}">
              <a16:creationId xmlns:a16="http://schemas.microsoft.com/office/drawing/2014/main" id="{F0585C3E-87FE-4C66-B6FC-8C6E49B4A7A4}"/>
            </a:ext>
          </a:extLst>
        </xdr:cNvPr>
        <xdr:cNvCxnSpPr/>
      </xdr:nvCxnSpPr>
      <xdr:spPr>
        <a:xfrm>
          <a:off x="19878675" y="17708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6" name="【庁舎】&#10;一人当たり面積最大値テキスト">
          <a:extLst>
            <a:ext uri="{FF2B5EF4-FFF2-40B4-BE49-F238E27FC236}">
              <a16:creationId xmlns:a16="http://schemas.microsoft.com/office/drawing/2014/main" id="{52B992B6-27C9-41AB-B953-181161F7BE22}"/>
            </a:ext>
          </a:extLst>
        </xdr:cNvPr>
        <xdr:cNvSpPr txBox="1"/>
      </xdr:nvSpPr>
      <xdr:spPr>
        <a:xfrm>
          <a:off x="19992975" y="161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27" name="直線コネクタ 826">
          <a:extLst>
            <a:ext uri="{FF2B5EF4-FFF2-40B4-BE49-F238E27FC236}">
              <a16:creationId xmlns:a16="http://schemas.microsoft.com/office/drawing/2014/main" id="{9A403E7D-3E11-4163-A199-91D0EF7377D7}"/>
            </a:ext>
          </a:extLst>
        </xdr:cNvPr>
        <xdr:cNvCxnSpPr/>
      </xdr:nvCxnSpPr>
      <xdr:spPr>
        <a:xfrm>
          <a:off x="19878675" y="16325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28" name="【庁舎】&#10;一人当たり面積平均値テキスト">
          <a:extLst>
            <a:ext uri="{FF2B5EF4-FFF2-40B4-BE49-F238E27FC236}">
              <a16:creationId xmlns:a16="http://schemas.microsoft.com/office/drawing/2014/main" id="{E88A36F1-31EE-4089-9FBF-DC31B14B99B0}"/>
            </a:ext>
          </a:extLst>
        </xdr:cNvPr>
        <xdr:cNvSpPr txBox="1"/>
      </xdr:nvSpPr>
      <xdr:spPr>
        <a:xfrm>
          <a:off x="19992975" y="1711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29" name="フローチャート: 判断 828">
          <a:extLst>
            <a:ext uri="{FF2B5EF4-FFF2-40B4-BE49-F238E27FC236}">
              <a16:creationId xmlns:a16="http://schemas.microsoft.com/office/drawing/2014/main" id="{386011BD-396D-41DD-BF48-CCD88622F2D4}"/>
            </a:ext>
          </a:extLst>
        </xdr:cNvPr>
        <xdr:cNvSpPr/>
      </xdr:nvSpPr>
      <xdr:spPr>
        <a:xfrm>
          <a:off x="19897725" y="17267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0" name="フローチャート: 判断 829">
          <a:extLst>
            <a:ext uri="{FF2B5EF4-FFF2-40B4-BE49-F238E27FC236}">
              <a16:creationId xmlns:a16="http://schemas.microsoft.com/office/drawing/2014/main" id="{364DAC81-61A0-4F97-868E-D99FA7B08214}"/>
            </a:ext>
          </a:extLst>
        </xdr:cNvPr>
        <xdr:cNvSpPr/>
      </xdr:nvSpPr>
      <xdr:spPr>
        <a:xfrm>
          <a:off x="19154775" y="172432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1" name="フローチャート: 判断 830">
          <a:extLst>
            <a:ext uri="{FF2B5EF4-FFF2-40B4-BE49-F238E27FC236}">
              <a16:creationId xmlns:a16="http://schemas.microsoft.com/office/drawing/2014/main" id="{C5BD7575-86E1-49CA-A099-19AF7EE92FAA}"/>
            </a:ext>
          </a:extLst>
        </xdr:cNvPr>
        <xdr:cNvSpPr/>
      </xdr:nvSpPr>
      <xdr:spPr>
        <a:xfrm>
          <a:off x="18345150" y="17256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2" name="フローチャート: 判断 831">
          <a:extLst>
            <a:ext uri="{FF2B5EF4-FFF2-40B4-BE49-F238E27FC236}">
              <a16:creationId xmlns:a16="http://schemas.microsoft.com/office/drawing/2014/main" id="{203787F6-8631-466F-BFDF-D4145EF9FE0F}"/>
            </a:ext>
          </a:extLst>
        </xdr:cNvPr>
        <xdr:cNvSpPr/>
      </xdr:nvSpPr>
      <xdr:spPr>
        <a:xfrm>
          <a:off x="17554575" y="17271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3" name="フローチャート: 判断 832">
          <a:extLst>
            <a:ext uri="{FF2B5EF4-FFF2-40B4-BE49-F238E27FC236}">
              <a16:creationId xmlns:a16="http://schemas.microsoft.com/office/drawing/2014/main" id="{7308993D-9009-4553-BEF3-EAFB30C09929}"/>
            </a:ext>
          </a:extLst>
        </xdr:cNvPr>
        <xdr:cNvSpPr/>
      </xdr:nvSpPr>
      <xdr:spPr>
        <a:xfrm>
          <a:off x="16754475" y="17270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1E42124-8A85-4B25-9F04-342F6C845A3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062EEC8-D44F-42E2-A999-F263044E6D8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31A8509-3DCF-4D81-9E72-8252F3A50B7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47540F4-2DCD-446A-9B2F-FE830A238B8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07D104A-BEEE-4C34-9D49-09DD753377F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69692</xdr:rowOff>
    </xdr:from>
    <xdr:to>
      <xdr:col>116</xdr:col>
      <xdr:colOff>114300</xdr:colOff>
      <xdr:row>107</xdr:row>
      <xdr:rowOff>171292</xdr:rowOff>
    </xdr:to>
    <xdr:sp macro="" textlink="">
      <xdr:nvSpPr>
        <xdr:cNvPr id="839" name="楕円 838">
          <a:extLst>
            <a:ext uri="{FF2B5EF4-FFF2-40B4-BE49-F238E27FC236}">
              <a16:creationId xmlns:a16="http://schemas.microsoft.com/office/drawing/2014/main" id="{CDB8442F-B0FC-4572-844D-871683AC5680}"/>
            </a:ext>
          </a:extLst>
        </xdr:cNvPr>
        <xdr:cNvSpPr/>
      </xdr:nvSpPr>
      <xdr:spPr>
        <a:xfrm>
          <a:off x="19897725" y="175544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156069</xdr:rowOff>
    </xdr:from>
    <xdr:ext cx="469744" cy="259045"/>
    <xdr:sp macro="" textlink="">
      <xdr:nvSpPr>
        <xdr:cNvPr id="840" name="【庁舎】&#10;一人当たり面積該当値テキスト">
          <a:extLst>
            <a:ext uri="{FF2B5EF4-FFF2-40B4-BE49-F238E27FC236}">
              <a16:creationId xmlns:a16="http://schemas.microsoft.com/office/drawing/2014/main" id="{DB95EBF5-4DF4-4F73-9256-1CD25D520A60}"/>
            </a:ext>
          </a:extLst>
        </xdr:cNvPr>
        <xdr:cNvSpPr txBox="1"/>
      </xdr:nvSpPr>
      <xdr:spPr>
        <a:xfrm>
          <a:off x="19992975" y="174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841" name="楕円 840">
          <a:extLst>
            <a:ext uri="{FF2B5EF4-FFF2-40B4-BE49-F238E27FC236}">
              <a16:creationId xmlns:a16="http://schemas.microsoft.com/office/drawing/2014/main" id="{C06CBF17-B20B-45A9-BCA3-89EDCE40C559}"/>
            </a:ext>
          </a:extLst>
        </xdr:cNvPr>
        <xdr:cNvSpPr/>
      </xdr:nvSpPr>
      <xdr:spPr>
        <a:xfrm>
          <a:off x="19154775" y="1755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120492</xdr:rowOff>
    </xdr:from>
    <xdr:to>
      <xdr:col>116</xdr:col>
      <xdr:colOff>63500</xdr:colOff>
      <xdr:row>107</xdr:row>
      <xdr:rowOff>121920</xdr:rowOff>
    </xdr:to>
    <xdr:cxnSp macro="">
      <xdr:nvCxnSpPr>
        <xdr:cNvPr id="842" name="直線コネクタ 841">
          <a:extLst>
            <a:ext uri="{FF2B5EF4-FFF2-40B4-BE49-F238E27FC236}">
              <a16:creationId xmlns:a16="http://schemas.microsoft.com/office/drawing/2014/main" id="{1234DC1F-28AB-4F5F-9E46-177760925D16}"/>
            </a:ext>
          </a:extLst>
        </xdr:cNvPr>
        <xdr:cNvCxnSpPr/>
      </xdr:nvCxnSpPr>
      <xdr:spPr>
        <a:xfrm flipV="1">
          <a:off x="19202400" y="17611567"/>
          <a:ext cx="752475"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75406</xdr:rowOff>
    </xdr:from>
    <xdr:to>
      <xdr:col>107</xdr:col>
      <xdr:colOff>101600</xdr:colOff>
      <xdr:row>108</xdr:row>
      <xdr:rowOff>5556</xdr:rowOff>
    </xdr:to>
    <xdr:sp macro="" textlink="">
      <xdr:nvSpPr>
        <xdr:cNvPr id="843" name="楕円 842">
          <a:extLst>
            <a:ext uri="{FF2B5EF4-FFF2-40B4-BE49-F238E27FC236}">
              <a16:creationId xmlns:a16="http://schemas.microsoft.com/office/drawing/2014/main" id="{0C651B0C-4670-43B0-9C63-7F9D5B7CF430}"/>
            </a:ext>
          </a:extLst>
        </xdr:cNvPr>
        <xdr:cNvSpPr/>
      </xdr:nvSpPr>
      <xdr:spPr>
        <a:xfrm>
          <a:off x="18345150" y="17563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126206</xdr:rowOff>
    </xdr:to>
    <xdr:cxnSp macro="">
      <xdr:nvCxnSpPr>
        <xdr:cNvPr id="844" name="直線コネクタ 843">
          <a:extLst>
            <a:ext uri="{FF2B5EF4-FFF2-40B4-BE49-F238E27FC236}">
              <a16:creationId xmlns:a16="http://schemas.microsoft.com/office/drawing/2014/main" id="{557F6271-33C2-4429-A5B0-104F23BA2483}"/>
            </a:ext>
          </a:extLst>
        </xdr:cNvPr>
        <xdr:cNvCxnSpPr/>
      </xdr:nvCxnSpPr>
      <xdr:spPr>
        <a:xfrm flipV="1">
          <a:off x="18392775" y="176129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78263</xdr:rowOff>
    </xdr:from>
    <xdr:to>
      <xdr:col>102</xdr:col>
      <xdr:colOff>165100</xdr:colOff>
      <xdr:row>108</xdr:row>
      <xdr:rowOff>8413</xdr:rowOff>
    </xdr:to>
    <xdr:sp macro="" textlink="">
      <xdr:nvSpPr>
        <xdr:cNvPr id="845" name="楕円 844">
          <a:extLst>
            <a:ext uri="{FF2B5EF4-FFF2-40B4-BE49-F238E27FC236}">
              <a16:creationId xmlns:a16="http://schemas.microsoft.com/office/drawing/2014/main" id="{DE06999A-4862-4CCA-A9A6-F41B80503B2C}"/>
            </a:ext>
          </a:extLst>
        </xdr:cNvPr>
        <xdr:cNvSpPr/>
      </xdr:nvSpPr>
      <xdr:spPr>
        <a:xfrm>
          <a:off x="17554575" y="1756616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126206</xdr:rowOff>
    </xdr:from>
    <xdr:to>
      <xdr:col>107</xdr:col>
      <xdr:colOff>50800</xdr:colOff>
      <xdr:row>107</xdr:row>
      <xdr:rowOff>129063</xdr:rowOff>
    </xdr:to>
    <xdr:cxnSp macro="">
      <xdr:nvCxnSpPr>
        <xdr:cNvPr id="846" name="直線コネクタ 845">
          <a:extLst>
            <a:ext uri="{FF2B5EF4-FFF2-40B4-BE49-F238E27FC236}">
              <a16:creationId xmlns:a16="http://schemas.microsoft.com/office/drawing/2014/main" id="{D49E91B4-70DA-46E2-BB14-B666FAF5ADEC}"/>
            </a:ext>
          </a:extLst>
        </xdr:cNvPr>
        <xdr:cNvCxnSpPr/>
      </xdr:nvCxnSpPr>
      <xdr:spPr>
        <a:xfrm flipV="1">
          <a:off x="17602200" y="17610931"/>
          <a:ext cx="79057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83979</xdr:rowOff>
    </xdr:from>
    <xdr:to>
      <xdr:col>98</xdr:col>
      <xdr:colOff>38100</xdr:colOff>
      <xdr:row>108</xdr:row>
      <xdr:rowOff>14129</xdr:rowOff>
    </xdr:to>
    <xdr:sp macro="" textlink="">
      <xdr:nvSpPr>
        <xdr:cNvPr id="847" name="楕円 846">
          <a:extLst>
            <a:ext uri="{FF2B5EF4-FFF2-40B4-BE49-F238E27FC236}">
              <a16:creationId xmlns:a16="http://schemas.microsoft.com/office/drawing/2014/main" id="{9905C999-9B39-4CFC-835D-FB5B5848219C}"/>
            </a:ext>
          </a:extLst>
        </xdr:cNvPr>
        <xdr:cNvSpPr/>
      </xdr:nvSpPr>
      <xdr:spPr>
        <a:xfrm>
          <a:off x="16754475" y="175750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129063</xdr:rowOff>
    </xdr:from>
    <xdr:to>
      <xdr:col>102</xdr:col>
      <xdr:colOff>114300</xdr:colOff>
      <xdr:row>107</xdr:row>
      <xdr:rowOff>134779</xdr:rowOff>
    </xdr:to>
    <xdr:cxnSp macro="">
      <xdr:nvCxnSpPr>
        <xdr:cNvPr id="848" name="直線コネクタ 847">
          <a:extLst>
            <a:ext uri="{FF2B5EF4-FFF2-40B4-BE49-F238E27FC236}">
              <a16:creationId xmlns:a16="http://schemas.microsoft.com/office/drawing/2014/main" id="{AE696FA2-C7BB-434D-A104-B99A92EC7EF9}"/>
            </a:ext>
          </a:extLst>
        </xdr:cNvPr>
        <xdr:cNvCxnSpPr/>
      </xdr:nvCxnSpPr>
      <xdr:spPr>
        <a:xfrm flipV="1">
          <a:off x="16802100" y="17613788"/>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49" name="n_1aveValue【庁舎】&#10;一人当たり面積">
          <a:extLst>
            <a:ext uri="{FF2B5EF4-FFF2-40B4-BE49-F238E27FC236}">
              <a16:creationId xmlns:a16="http://schemas.microsoft.com/office/drawing/2014/main" id="{BD10B1AB-0777-43BF-A4EE-DE15CBB686F8}"/>
            </a:ext>
          </a:extLst>
        </xdr:cNvPr>
        <xdr:cNvSpPr txBox="1"/>
      </xdr:nvSpPr>
      <xdr:spPr>
        <a:xfrm>
          <a:off x="18983402" y="170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0" name="n_2aveValue【庁舎】&#10;一人当たり面積">
          <a:extLst>
            <a:ext uri="{FF2B5EF4-FFF2-40B4-BE49-F238E27FC236}">
              <a16:creationId xmlns:a16="http://schemas.microsoft.com/office/drawing/2014/main" id="{195353BA-D07A-4F03-9A93-70D6D3968243}"/>
            </a:ext>
          </a:extLst>
        </xdr:cNvPr>
        <xdr:cNvSpPr txBox="1"/>
      </xdr:nvSpPr>
      <xdr:spPr>
        <a:xfrm>
          <a:off x="18183302"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1" name="n_3aveValue【庁舎】&#10;一人当たり面積">
          <a:extLst>
            <a:ext uri="{FF2B5EF4-FFF2-40B4-BE49-F238E27FC236}">
              <a16:creationId xmlns:a16="http://schemas.microsoft.com/office/drawing/2014/main" id="{8B5B4C0F-9FDD-4F09-A9AC-6F9E9DA2D3B0}"/>
            </a:ext>
          </a:extLst>
        </xdr:cNvPr>
        <xdr:cNvSpPr txBox="1"/>
      </xdr:nvSpPr>
      <xdr:spPr>
        <a:xfrm>
          <a:off x="17383202" y="1704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2" name="n_4aveValue【庁舎】&#10;一人当たり面積">
          <a:extLst>
            <a:ext uri="{FF2B5EF4-FFF2-40B4-BE49-F238E27FC236}">
              <a16:creationId xmlns:a16="http://schemas.microsoft.com/office/drawing/2014/main" id="{21BDDB29-3E51-4140-B384-448122FB99EB}"/>
            </a:ext>
          </a:extLst>
        </xdr:cNvPr>
        <xdr:cNvSpPr txBox="1"/>
      </xdr:nvSpPr>
      <xdr:spPr>
        <a:xfrm>
          <a:off x="165926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853" name="n_1mainValue【庁舎】&#10;一人当たり面積">
          <a:extLst>
            <a:ext uri="{FF2B5EF4-FFF2-40B4-BE49-F238E27FC236}">
              <a16:creationId xmlns:a16="http://schemas.microsoft.com/office/drawing/2014/main" id="{4B8E5623-CD7F-4FB2-A010-0048DE01F2D9}"/>
            </a:ext>
          </a:extLst>
        </xdr:cNvPr>
        <xdr:cNvSpPr txBox="1"/>
      </xdr:nvSpPr>
      <xdr:spPr>
        <a:xfrm>
          <a:off x="18983402"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168133</xdr:rowOff>
    </xdr:from>
    <xdr:ext cx="469744" cy="259045"/>
    <xdr:sp macro="" textlink="">
      <xdr:nvSpPr>
        <xdr:cNvPr id="854" name="n_2mainValue【庁舎】&#10;一人当たり面積">
          <a:extLst>
            <a:ext uri="{FF2B5EF4-FFF2-40B4-BE49-F238E27FC236}">
              <a16:creationId xmlns:a16="http://schemas.microsoft.com/office/drawing/2014/main" id="{3F7CCD2F-9FE9-42E6-BCEA-CA79FF74DC75}"/>
            </a:ext>
          </a:extLst>
        </xdr:cNvPr>
        <xdr:cNvSpPr txBox="1"/>
      </xdr:nvSpPr>
      <xdr:spPr>
        <a:xfrm>
          <a:off x="18183302" y="1765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170990</xdr:rowOff>
    </xdr:from>
    <xdr:ext cx="469744" cy="259045"/>
    <xdr:sp macro="" textlink="">
      <xdr:nvSpPr>
        <xdr:cNvPr id="855" name="n_3mainValue【庁舎】&#10;一人当たり面積">
          <a:extLst>
            <a:ext uri="{FF2B5EF4-FFF2-40B4-BE49-F238E27FC236}">
              <a16:creationId xmlns:a16="http://schemas.microsoft.com/office/drawing/2014/main" id="{FC9641B6-1687-41F8-A4B4-50A7E1A7CFB1}"/>
            </a:ext>
          </a:extLst>
        </xdr:cNvPr>
        <xdr:cNvSpPr txBox="1"/>
      </xdr:nvSpPr>
      <xdr:spPr>
        <a:xfrm>
          <a:off x="17383202" y="176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5256</xdr:rowOff>
    </xdr:from>
    <xdr:ext cx="469744" cy="259045"/>
    <xdr:sp macro="" textlink="">
      <xdr:nvSpPr>
        <xdr:cNvPr id="856" name="n_4mainValue【庁舎】&#10;一人当たり面積">
          <a:extLst>
            <a:ext uri="{FF2B5EF4-FFF2-40B4-BE49-F238E27FC236}">
              <a16:creationId xmlns:a16="http://schemas.microsoft.com/office/drawing/2014/main" id="{4CC1793D-EA07-45DE-99FC-A0F1EB957DD4}"/>
            </a:ext>
          </a:extLst>
        </xdr:cNvPr>
        <xdr:cNvSpPr txBox="1"/>
      </xdr:nvSpPr>
      <xdr:spPr>
        <a:xfrm>
          <a:off x="16592627" y="176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5CB8D2CF-EAF7-4900-8D04-1B27AFCB8C6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8537C46A-B6E2-4248-A9D4-417BDFA5B9C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D131F9E2-87EE-4FAA-89F1-728489F6CA9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ほとんどの類型において、有形固定資産減価償却率は類似団体平均を上回っており、特に高くなっている施設は、「体育館」と「庁舎」である。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町有施設の老朽化が進んでいるため、公共施設等総合管理計画等に基づき、庁内横断的な検討委員会を組織し定期的な会議を開催している。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施設の維持管理や施設点検の問題点等の情報共有を図り、施設改修費用の平準化、更新施設の優先順位を検討し、翌年の実施計画・予算に反映することにより、適正な町有施設の管理に取組んでいる。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0" baseline="0">
              <a:latin typeface="ＭＳ Ｐゴシック" panose="020B0600070205080204" pitchFamily="50" charset="-128"/>
              <a:ea typeface="ＭＳ Ｐゴシック" panose="020B0600070205080204" pitchFamily="50" charset="-128"/>
            </a:rPr>
            <a:t>　令和５年度は新型コロナウイルスが５類に移行される中で、町民税所得割、固定資産税（家屋・償却資産）、地方消費税交付金の増額により基準財政収入額が増加した一方、基準財政需要額も増額したことで、前年度と同程度となった。</a:t>
          </a:r>
        </a:p>
        <a:p>
          <a:r>
            <a:rPr kumimoji="1" lang="ja-JP" altLang="en-US" sz="1300" spc="0" baseline="0">
              <a:latin typeface="ＭＳ Ｐゴシック" panose="020B0600070205080204" pitchFamily="50" charset="-128"/>
              <a:ea typeface="ＭＳ Ｐゴシック" panose="020B0600070205080204" pitchFamily="50" charset="-128"/>
            </a:rPr>
            <a:t>　類似団体平均と同水準ではあるが、引き続き、物件費の抑制や歳出の見直しを行うとともに、税等収納率の更なる向上や企業版ふるさと納税の活用により自主財源の確保に努めていく。</a:t>
          </a:r>
          <a:endParaRPr kumimoji="1" lang="en-US" altLang="ja-JP" sz="1300" spc="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44979</xdr:rowOff>
    </xdr:from>
    <xdr:to>
      <xdr:col>19</xdr:col>
      <xdr:colOff>133350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24871</xdr:rowOff>
    </xdr:from>
    <xdr:to>
      <xdr:col>15</xdr:col>
      <xdr:colOff>82550</xdr:colOff>
      <xdr:row>43</xdr:row>
      <xdr:rowOff>44979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972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24871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97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165629</xdr:rowOff>
    </xdr:from>
    <xdr:to>
      <xdr:col>15</xdr:col>
      <xdr:colOff>133350</xdr:colOff>
      <xdr:row>43</xdr:row>
      <xdr:rowOff>95779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105956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145521</xdr:rowOff>
    </xdr:from>
    <xdr:to>
      <xdr:col>11</xdr:col>
      <xdr:colOff>82550</xdr:colOff>
      <xdr:row>43</xdr:row>
      <xdr:rowOff>75671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85848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85848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経常経費である人件費や扶助費が減少となったことに加えて、町税と地方特例交付金等が増加したことで、経常収支比率は前年度比</a:t>
          </a:r>
          <a:r>
            <a:rPr kumimoji="1" lang="en-US" altLang="ja-JP" sz="1300" baseline="0">
              <a:latin typeface="ＭＳ Ｐゴシック" panose="020B0600070205080204" pitchFamily="50" charset="-128"/>
              <a:ea typeface="ＭＳ Ｐゴシック" panose="020B0600070205080204" pitchFamily="50" charset="-128"/>
            </a:rPr>
            <a:t>1.7</a:t>
          </a:r>
          <a:r>
            <a:rPr kumimoji="1" lang="ja-JP" altLang="en-US" sz="1300" baseline="0">
              <a:latin typeface="ＭＳ Ｐゴシック" panose="020B0600070205080204" pitchFamily="50" charset="-128"/>
              <a:ea typeface="ＭＳ Ｐゴシック" panose="020B0600070205080204" pitchFamily="50" charset="-128"/>
            </a:rPr>
            <a:t>ポイント改善し、類似団体平均を上回る結果となった。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経常収入の大幅な増額は見込めないため、個別施設計画に沿って公共施設の長寿命化を図ることで、維持管理費の平準化に努める。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62</xdr:row>
      <xdr:rowOff>4233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497396"/>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62</xdr:row>
      <xdr:rowOff>4233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071100"/>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0711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113877</xdr:rowOff>
    </xdr:from>
    <xdr:to>
      <xdr:col>11</xdr:col>
      <xdr:colOff>31750</xdr:colOff>
      <xdr:row>60</xdr:row>
      <xdr:rowOff>146050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008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159596</xdr:rowOff>
    </xdr:from>
    <xdr:to>
      <xdr:col>23</xdr:col>
      <xdr:colOff>184150</xdr:colOff>
      <xdr:row>61</xdr:row>
      <xdr:rowOff>89746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4673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39810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63077</xdr:rowOff>
    </xdr:from>
    <xdr:to>
      <xdr:col>7</xdr:col>
      <xdr:colOff>31750</xdr:colOff>
      <xdr:row>60</xdr:row>
      <xdr:rowOff>164677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3404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物件費は物価高騰の影響により、増額となったが、建設工事の増加により、人件費を普通建設費に支弁したため人件費が減少したことで、前年度比</a:t>
          </a:r>
          <a:r>
            <a:rPr kumimoji="1" lang="en-US" altLang="ja-JP" sz="1300">
              <a:latin typeface="ＭＳ Ｐゴシック" panose="020B0600070205080204" pitchFamily="50" charset="-128"/>
              <a:ea typeface="ＭＳ Ｐゴシック" panose="020B0600070205080204" pitchFamily="50" charset="-128"/>
            </a:rPr>
            <a:t>13,494</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類似団体平均を下回る年が続いているが、今後も適切な人員配置による人員配置や経費の節減により物件費の抑制に努めたい。</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42641</xdr:rowOff>
    </xdr:from>
    <xdr:to>
      <xdr:col>23</xdr:col>
      <xdr:colOff>133350</xdr:colOff>
      <xdr:row>81</xdr:row>
      <xdr:rowOff>89156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3930091"/>
          <a:ext cx="838200" cy="4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47115</xdr:rowOff>
    </xdr:from>
    <xdr:to>
      <xdr:col>19</xdr:col>
      <xdr:colOff>133350</xdr:colOff>
      <xdr:row>81</xdr:row>
      <xdr:rowOff>89156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34565"/>
          <a:ext cx="889000" cy="4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46788</xdr:rowOff>
    </xdr:from>
    <xdr:to>
      <xdr:col>15</xdr:col>
      <xdr:colOff>82550</xdr:colOff>
      <xdr:row>81</xdr:row>
      <xdr:rowOff>47115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342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167286</xdr:rowOff>
    </xdr:from>
    <xdr:to>
      <xdr:col>11</xdr:col>
      <xdr:colOff>31750</xdr:colOff>
      <xdr:row>81</xdr:row>
      <xdr:rowOff>46788</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83286"/>
          <a:ext cx="889000" cy="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163291</xdr:rowOff>
    </xdr:from>
    <xdr:to>
      <xdr:col>23</xdr:col>
      <xdr:colOff>184150</xdr:colOff>
      <xdr:row>81</xdr:row>
      <xdr:rowOff>93441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84568</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0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38356</xdr:rowOff>
    </xdr:from>
    <xdr:to>
      <xdr:col>19</xdr:col>
      <xdr:colOff>184150</xdr:colOff>
      <xdr:row>81</xdr:row>
      <xdr:rowOff>139956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150133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94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167765</xdr:rowOff>
    </xdr:from>
    <xdr:to>
      <xdr:col>15</xdr:col>
      <xdr:colOff>133350</xdr:colOff>
      <xdr:row>81</xdr:row>
      <xdr:rowOff>97915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108092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5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167438</xdr:rowOff>
    </xdr:from>
    <xdr:to>
      <xdr:col>11</xdr:col>
      <xdr:colOff>82550</xdr:colOff>
      <xdr:row>81</xdr:row>
      <xdr:rowOff>97588</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107765</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5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116486</xdr:rowOff>
    </xdr:from>
    <xdr:to>
      <xdr:col>7</xdr:col>
      <xdr:colOff>31750</xdr:colOff>
      <xdr:row>81</xdr:row>
      <xdr:rowOff>46636</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56813</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年度から実施した「まちおこしプラン」により、職員採用時の格付け基準や職員の昇給・昇格基準などの見直しを実施してきた結果、ラスパイレス指数は近年ほぼ横ばい（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％台）で推移している。</a:t>
          </a:r>
        </a:p>
        <a:p>
          <a:r>
            <a:rPr kumimoji="1" lang="ja-JP" altLang="en-US" sz="1300">
              <a:latin typeface="ＭＳ Ｐゴシック" panose="020B0600070205080204" pitchFamily="50" charset="-128"/>
              <a:ea typeface="ＭＳ Ｐゴシック" panose="020B0600070205080204" pitchFamily="50" charset="-128"/>
            </a:rPr>
            <a:t>　今後も人事院の給与勧告等を踏まえ、給与の適正化に努める。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124582</xdr:rowOff>
    </xdr:from>
    <xdr:to>
      <xdr:col>81</xdr:col>
      <xdr:colOff>44450</xdr:colOff>
      <xdr:row>86</xdr:row>
      <xdr:rowOff>147562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86928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124582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8577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113091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8463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45055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48463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定員適正化計画に基づき、計画的に職員数の削減を図った結果、類似団体平均を大きく下回る数値で推移している。</a:t>
          </a:r>
        </a:p>
        <a:p>
          <a:r>
            <a:rPr kumimoji="1" lang="ja-JP" altLang="en-US" sz="1300">
              <a:latin typeface="ＭＳ Ｐゴシック" panose="020B0600070205080204" pitchFamily="50" charset="-128"/>
              <a:ea typeface="ＭＳ Ｐゴシック" panose="020B0600070205080204" pitchFamily="50" charset="-128"/>
            </a:rPr>
            <a:t>　定年延長に伴う定年退職者数の減少を見込んだうえで、住民サービスの水準を中長期的に確保するため、計画的な新規職員採用を行う必要がある。</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58</xdr:row>
      <xdr:rowOff>166067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09867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166067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09867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143087</xdr:rowOff>
    </xdr:from>
    <xdr:to>
      <xdr:col>72</xdr:col>
      <xdr:colOff>203200</xdr:colOff>
      <xdr:row>58</xdr:row>
      <xdr:rowOff>154577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08718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104019</xdr:rowOff>
    </xdr:from>
    <xdr:to>
      <xdr:col>68</xdr:col>
      <xdr:colOff>152400</xdr:colOff>
      <xdr:row>58</xdr:row>
      <xdr:rowOff>143087</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048119"/>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103777</xdr:rowOff>
    </xdr:from>
    <xdr:to>
      <xdr:col>81</xdr:col>
      <xdr:colOff>95250</xdr:colOff>
      <xdr:row>59</xdr:row>
      <xdr:rowOff>33927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25054</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996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115267</xdr:rowOff>
    </xdr:from>
    <xdr:to>
      <xdr:col>77</xdr:col>
      <xdr:colOff>95250</xdr:colOff>
      <xdr:row>59</xdr:row>
      <xdr:rowOff>45417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0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55594</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828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92287</xdr:rowOff>
    </xdr:from>
    <xdr:to>
      <xdr:col>68</xdr:col>
      <xdr:colOff>203200</xdr:colOff>
      <xdr:row>59</xdr:row>
      <xdr:rowOff>22437</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32614</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53219</xdr:rowOff>
    </xdr:from>
    <xdr:to>
      <xdr:col>64</xdr:col>
      <xdr:colOff>152400</xdr:colOff>
      <xdr:row>58</xdr:row>
      <xdr:rowOff>154819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164996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法人住民税・個人住民税（所得割）等の地方税の増額により、標準財政規模が増加したことに加え、町債に係る元利償還金が減額となったことが影響し、単年度では前年比で約</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ポイント減少しましたが、３か年平均では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今後も公共施設の解体及び長寿命化に伴う公債費の増額が懸念されているため、地方債の新規発行を抑制しつつ、効率的な事業実施や計画的な予算措置に努めていく。</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56621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88445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26458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107421</xdr:rowOff>
    </xdr:from>
    <xdr:to>
      <xdr:col>72</xdr:col>
      <xdr:colOff>203200</xdr:colOff>
      <xdr:row>39</xdr:row>
      <xdr:rowOff>157692</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79397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47096</xdr:rowOff>
    </xdr:from>
    <xdr:to>
      <xdr:col>68</xdr:col>
      <xdr:colOff>152400</xdr:colOff>
      <xdr:row>39</xdr:row>
      <xdr:rowOff>107421</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7336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5821</xdr:rowOff>
    </xdr:from>
    <xdr:to>
      <xdr:col>81</xdr:col>
      <xdr:colOff>95250</xdr:colOff>
      <xdr:row>40</xdr:row>
      <xdr:rowOff>107421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22348</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70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47219</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56621</xdr:rowOff>
    </xdr:from>
    <xdr:to>
      <xdr:col>68</xdr:col>
      <xdr:colOff>203200</xdr:colOff>
      <xdr:row>39</xdr:row>
      <xdr:rowOff>158221</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168398</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167746</xdr:rowOff>
    </xdr:from>
    <xdr:to>
      <xdr:col>64</xdr:col>
      <xdr:colOff>152400</xdr:colOff>
      <xdr:row>39</xdr:row>
      <xdr:rowOff>97896</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108073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45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将来負担比率は、富岡甘楽広域市町村圏振興整備組合での衛生管理センター建設に係る地方債残高の増額が影響し、前年度比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将来負担比率は地方債の発行が大きな影響を与えることから、財政的に有利なものを優先的に活用し、残高の管理を適正に行うことで、将来負担比率の軽減を図る。</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19776</xdr:rowOff>
    </xdr:from>
    <xdr:to>
      <xdr:col>81</xdr:col>
      <xdr:colOff>44450</xdr:colOff>
      <xdr:row>14</xdr:row>
      <xdr:rowOff>41608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6179800" y="2420076"/>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19776</xdr:rowOff>
    </xdr:from>
    <xdr:to>
      <xdr:col>77</xdr:col>
      <xdr:colOff>44450</xdr:colOff>
      <xdr:row>14</xdr:row>
      <xdr:rowOff>62290</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420076"/>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62290</xdr:rowOff>
    </xdr:from>
    <xdr:to>
      <xdr:col>72</xdr:col>
      <xdr:colOff>203200</xdr:colOff>
      <xdr:row>14</xdr:row>
      <xdr:rowOff>158810</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4625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158810</xdr:rowOff>
    </xdr:from>
    <xdr:to>
      <xdr:col>68</xdr:col>
      <xdr:colOff>152400</xdr:colOff>
      <xdr:row>15</xdr:row>
      <xdr:rowOff>110309</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559110"/>
          <a:ext cx="8890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47067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162258</xdr:rowOff>
    </xdr:from>
    <xdr:to>
      <xdr:col>81</xdr:col>
      <xdr:colOff>95250</xdr:colOff>
      <xdr:row>14</xdr:row>
      <xdr:rowOff>92408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3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134335</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3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140426</xdr:rowOff>
    </xdr:from>
    <xdr:to>
      <xdr:col>77</xdr:col>
      <xdr:colOff>95250</xdr:colOff>
      <xdr:row>14</xdr:row>
      <xdr:rowOff>70576</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55353</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45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108010</xdr:rowOff>
    </xdr:from>
    <xdr:to>
      <xdr:col>68</xdr:col>
      <xdr:colOff>203200</xdr:colOff>
      <xdr:row>15</xdr:row>
      <xdr:rowOff>38160</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48337</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59509</xdr:rowOff>
    </xdr:from>
    <xdr:to>
      <xdr:col>64</xdr:col>
      <xdr:colOff>152400</xdr:colOff>
      <xdr:row>15</xdr:row>
      <xdr:rowOff>161109</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145886</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271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建設工事の増加により、人件費を普通建設費に支弁したため人件費が減少したことで、前年度比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今後も適正な人員配置により事業の効率化を図ることで、人件費の抑制に努める。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類似団体平均を上回る状況が続いているため、公共施設等総合管理計画や行財政改革により、物件費の抑制に努める。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16</xdr:row>
      <xdr:rowOff>109855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359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104140</xdr:rowOff>
    </xdr:from>
    <xdr:to>
      <xdr:col>78</xdr:col>
      <xdr:colOff>69850</xdr:colOff>
      <xdr:row>16</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7589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104140</xdr:rowOff>
    </xdr:from>
    <xdr:to>
      <xdr:col>73</xdr:col>
      <xdr:colOff>180975</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758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52705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7876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59055</xdr:rowOff>
    </xdr:from>
    <xdr:to>
      <xdr:col>82</xdr:col>
      <xdr:colOff>158750</xdr:colOff>
      <xdr:row>16</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31132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41910</xdr:rowOff>
    </xdr:from>
    <xdr:to>
      <xdr:col>78</xdr:col>
      <xdr:colOff>120650</xdr:colOff>
      <xdr:row>16</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128287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7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53340</xdr:rowOff>
    </xdr:from>
    <xdr:to>
      <xdr:col>74</xdr:col>
      <xdr:colOff>31750</xdr:colOff>
      <xdr:row>15</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xdr:rowOff>
    </xdr:from>
    <xdr:to>
      <xdr:col>65</xdr:col>
      <xdr:colOff>53975</xdr:colOff>
      <xdr:row>17</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障害者自立支援事業に係る支援費や給付費の増加した一方で、価格高騰緊急支援給付金の皆減となったため、前年度比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障害者支援や高齢者援助に係る経費は、町民と行政の信頼関係を築く観点から簡単に削減することは難しいが、適正な財政運営を推進していく。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58</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948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その他に係る経常収支比率が類似団体平均を上回っているのは、特別会計への繰出金の増加が主な要因である。国民健康保険事業・介護保険事業への繰出金は避けられない状況であり、抑制は困難である。</a:t>
          </a:r>
        </a:p>
        <a:p>
          <a:r>
            <a:rPr kumimoji="1" lang="ja-JP" altLang="en-US" sz="1300">
              <a:latin typeface="ＭＳ Ｐゴシック" panose="020B0600070205080204" pitchFamily="50" charset="-128"/>
              <a:ea typeface="ＭＳ Ｐゴシック" panose="020B0600070205080204" pitchFamily="50" charset="-128"/>
            </a:rPr>
            <a:t>　令和６年度からは下水道事業及び農業集落排水事業が法適化により企業会計方式へ移行されるため、経営状況の明確化及び使用料の適正化による操出金の縮減が見込まれる。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581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12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物価高騰対策事業に係る補助金が減少となった一方で、企業誘致促進奨励金や国際交流振興協会補助金が増加となった影響により、前年度比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今後も一部事務組合に係る負担金の増加が見込まれることから、抑制を図ることは簡単ではないが、状況把握を行うことで適正な管理をしていく。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3175</xdr:rowOff>
    </xdr:from>
    <xdr:to>
      <xdr:col>82</xdr:col>
      <xdr:colOff>107950</xdr:colOff>
      <xdr:row>34</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324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98425</xdr:rowOff>
    </xdr:from>
    <xdr:to>
      <xdr:col>78</xdr:col>
      <xdr:colOff>69850</xdr:colOff>
      <xdr:row>34</xdr:row>
      <xdr:rowOff>3175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562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98425</xdr:rowOff>
    </xdr:from>
    <xdr:to>
      <xdr:col>73</xdr:col>
      <xdr:colOff>180975</xdr:colOff>
      <xdr:row>34</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56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155575</xdr:rowOff>
    </xdr:from>
    <xdr:to>
      <xdr:col>69</xdr:col>
      <xdr:colOff>92075</xdr:colOff>
      <xdr:row>34</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13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35577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123825</xdr:rowOff>
    </xdr:from>
    <xdr:to>
      <xdr:col>78</xdr:col>
      <xdr:colOff>120650</xdr:colOff>
      <xdr:row>34</xdr:row>
      <xdr:rowOff>53975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64152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5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47625</xdr:rowOff>
    </xdr:from>
    <xdr:to>
      <xdr:col>74</xdr:col>
      <xdr:colOff>31750</xdr:colOff>
      <xdr:row>33</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町債借入残高の減少により、前年度比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今後も公共施設の老朽化に伴う地方債の借入が見込まれるため、より一層慎重な判断を行い、適正な管理に努めていく。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11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70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49276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70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611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ポイント悪化した。また、類似団体平均を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これは、扶助費・物件費で平均値を上回っているためであり、その他（繰出金）が多大であることも影響している。今後は、物件費等経常経費の圧縮に努めるとともに、税収の確保に努めることで、経常収支比率を改善させて財政の弾力化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133858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623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61187"/>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77</xdr:row>
      <xdr:rowOff>56135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61187"/>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13677</xdr:rowOff>
    </xdr:from>
    <xdr:to>
      <xdr:col>29</xdr:col>
      <xdr:colOff>127000</xdr:colOff>
      <xdr:row>19</xdr:row>
      <xdr:rowOff>25042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8852"/>
          <a:ext cx="647700" cy="1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161477</xdr:rowOff>
    </xdr:from>
    <xdr:to>
      <xdr:col>26</xdr:col>
      <xdr:colOff>50800</xdr:colOff>
      <xdr:row>19</xdr:row>
      <xdr:rowOff>25042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95202"/>
          <a:ext cx="698500" cy="3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161477</xdr:rowOff>
    </xdr:from>
    <xdr:to>
      <xdr:col>22</xdr:col>
      <xdr:colOff>114300</xdr:colOff>
      <xdr:row>19</xdr:row>
      <xdr:rowOff>34284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5202"/>
          <a:ext cx="698500" cy="4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34284</xdr:rowOff>
    </xdr:from>
    <xdr:to>
      <xdr:col>18</xdr:col>
      <xdr:colOff>177800</xdr:colOff>
      <xdr:row>19</xdr:row>
      <xdr:rowOff>41397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9459"/>
          <a:ext cx="698500" cy="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134327</xdr:rowOff>
    </xdr:from>
    <xdr:to>
      <xdr:col>29</xdr:col>
      <xdr:colOff>177800</xdr:colOff>
      <xdr:row>19</xdr:row>
      <xdr:rowOff>64477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42904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145692</xdr:rowOff>
    </xdr:from>
    <xdr:to>
      <xdr:col>26</xdr:col>
      <xdr:colOff>101600</xdr:colOff>
      <xdr:row>19</xdr:row>
      <xdr:rowOff>75842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110677</xdr:rowOff>
    </xdr:from>
    <xdr:to>
      <xdr:col>22</xdr:col>
      <xdr:colOff>165100</xdr:colOff>
      <xdr:row>19</xdr:row>
      <xdr:rowOff>40827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4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25604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154934</xdr:rowOff>
    </xdr:from>
    <xdr:to>
      <xdr:col>19</xdr:col>
      <xdr:colOff>38100</xdr:colOff>
      <xdr:row>19</xdr:row>
      <xdr:rowOff>85084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69861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162047</xdr:rowOff>
    </xdr:from>
    <xdr:to>
      <xdr:col>15</xdr:col>
      <xdr:colOff>101600</xdr:colOff>
      <xdr:row>19</xdr:row>
      <xdr:rowOff>92197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76974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1681</xdr:rowOff>
    </xdr:from>
    <xdr:to>
      <xdr:col>29</xdr:col>
      <xdr:colOff>127000</xdr:colOff>
      <xdr:row>36</xdr:row>
      <xdr:rowOff>14666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54931"/>
          <a:ext cx="647700" cy="1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1681</xdr:rowOff>
    </xdr:from>
    <xdr:to>
      <xdr:col>26</xdr:col>
      <xdr:colOff>50800</xdr:colOff>
      <xdr:row>36</xdr:row>
      <xdr:rowOff>28587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54931"/>
          <a:ext cx="698500" cy="26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28587</xdr:rowOff>
    </xdr:from>
    <xdr:to>
      <xdr:col>22</xdr:col>
      <xdr:colOff>114300</xdr:colOff>
      <xdr:row>36</xdr:row>
      <xdr:rowOff>91018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81837"/>
          <a:ext cx="698500" cy="62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91018</xdr:rowOff>
    </xdr:from>
    <xdr:to>
      <xdr:col>18</xdr:col>
      <xdr:colOff>177800</xdr:colOff>
      <xdr:row>36</xdr:row>
      <xdr:rowOff>119433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44268"/>
          <a:ext cx="698500" cy="28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306766</xdr:rowOff>
    </xdr:from>
    <xdr:to>
      <xdr:col>29</xdr:col>
      <xdr:colOff>177800</xdr:colOff>
      <xdr:row>36</xdr:row>
      <xdr:rowOff>65466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1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278843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8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293781</xdr:rowOff>
    </xdr:from>
    <xdr:to>
      <xdr:col>26</xdr:col>
      <xdr:colOff>101600</xdr:colOff>
      <xdr:row>36</xdr:row>
      <xdr:rowOff>52481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0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37258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9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320687</xdr:rowOff>
    </xdr:from>
    <xdr:to>
      <xdr:col>22</xdr:col>
      <xdr:colOff>165100</xdr:colOff>
      <xdr:row>36</xdr:row>
      <xdr:rowOff>79387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31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64164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1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40218</xdr:rowOff>
    </xdr:from>
    <xdr:to>
      <xdr:col>19</xdr:col>
      <xdr:colOff>38100</xdr:colOff>
      <xdr:row>36</xdr:row>
      <xdr:rowOff>141818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3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126595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68633</xdr:rowOff>
    </xdr:from>
    <xdr:to>
      <xdr:col>15</xdr:col>
      <xdr:colOff>101600</xdr:colOff>
      <xdr:row>36</xdr:row>
      <xdr:rowOff>170233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1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155010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27178</xdr:rowOff>
    </xdr:from>
    <xdr:to>
      <xdr:col>24</xdr:col>
      <xdr:colOff>63500</xdr:colOff>
      <xdr:row>38</xdr:row>
      <xdr:rowOff>72631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42278"/>
          <a:ext cx="8382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87376</xdr:rowOff>
    </xdr:from>
    <xdr:to>
      <xdr:col>19</xdr:col>
      <xdr:colOff>177800</xdr:colOff>
      <xdr:row>38</xdr:row>
      <xdr:rowOff>27178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1026"/>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87376</xdr:rowOff>
    </xdr:from>
    <xdr:to>
      <xdr:col>15</xdr:col>
      <xdr:colOff>50800</xdr:colOff>
      <xdr:row>38</xdr:row>
      <xdr:rowOff>17132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1026"/>
          <a:ext cx="889000" cy="1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17132</xdr:rowOff>
    </xdr:from>
    <xdr:to>
      <xdr:col>10</xdr:col>
      <xdr:colOff>114300</xdr:colOff>
      <xdr:row>39</xdr:row>
      <xdr:rowOff>5855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2232"/>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21831</xdr:rowOff>
    </xdr:from>
    <xdr:to>
      <xdr:col>24</xdr:col>
      <xdr:colOff>114300</xdr:colOff>
      <xdr:row>38</xdr:row>
      <xdr:rowOff>123431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108208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147828</xdr:rowOff>
    </xdr:from>
    <xdr:to>
      <xdr:col>20</xdr:col>
      <xdr:colOff>38100</xdr:colOff>
      <xdr:row>38</xdr:row>
      <xdr:rowOff>77978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69105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36576</xdr:rowOff>
    </xdr:from>
    <xdr:to>
      <xdr:col>15</xdr:col>
      <xdr:colOff>101600</xdr:colOff>
      <xdr:row>37</xdr:row>
      <xdr:rowOff>138176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129303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137782</xdr:rowOff>
    </xdr:from>
    <xdr:to>
      <xdr:col>10</xdr:col>
      <xdr:colOff>165100</xdr:colOff>
      <xdr:row>38</xdr:row>
      <xdr:rowOff>67932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59059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126505</xdr:rowOff>
    </xdr:from>
    <xdr:to>
      <xdr:col>6</xdr:col>
      <xdr:colOff>38100</xdr:colOff>
      <xdr:row>39</xdr:row>
      <xdr:rowOff>56655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47782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26936</xdr:rowOff>
    </xdr:from>
    <xdr:to>
      <xdr:col>24</xdr:col>
      <xdr:colOff>63500</xdr:colOff>
      <xdr:row>57</xdr:row>
      <xdr:rowOff>81575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99586"/>
          <a:ext cx="838200" cy="5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26936</xdr:rowOff>
    </xdr:from>
    <xdr:to>
      <xdr:col>19</xdr:col>
      <xdr:colOff>177800</xdr:colOff>
      <xdr:row>57</xdr:row>
      <xdr:rowOff>110397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9586"/>
          <a:ext cx="889000" cy="8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84310</xdr:rowOff>
    </xdr:from>
    <xdr:to>
      <xdr:col>15</xdr:col>
      <xdr:colOff>50800</xdr:colOff>
      <xdr:row>57</xdr:row>
      <xdr:rowOff>110397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56960"/>
          <a:ext cx="889000" cy="2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84310</xdr:rowOff>
    </xdr:from>
    <xdr:to>
      <xdr:col>10</xdr:col>
      <xdr:colOff>114300</xdr:colOff>
      <xdr:row>57</xdr:row>
      <xdr:rowOff>91842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6960"/>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30775</xdr:rowOff>
    </xdr:from>
    <xdr:to>
      <xdr:col>24</xdr:col>
      <xdr:colOff>114300</xdr:colOff>
      <xdr:row>57</xdr:row>
      <xdr:rowOff>132375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117152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147586</xdr:rowOff>
    </xdr:from>
    <xdr:to>
      <xdr:col>20</xdr:col>
      <xdr:colOff>38100</xdr:colOff>
      <xdr:row>57</xdr:row>
      <xdr:rowOff>77736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68863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59597</xdr:rowOff>
    </xdr:from>
    <xdr:to>
      <xdr:col>15</xdr:col>
      <xdr:colOff>101600</xdr:colOff>
      <xdr:row>57</xdr:row>
      <xdr:rowOff>161197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33510</xdr:rowOff>
    </xdr:from>
    <xdr:to>
      <xdr:col>10</xdr:col>
      <xdr:colOff>165100</xdr:colOff>
      <xdr:row>57</xdr:row>
      <xdr:rowOff>135110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126237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41042</xdr:rowOff>
    </xdr:from>
    <xdr:to>
      <xdr:col>6</xdr:col>
      <xdr:colOff>38100</xdr:colOff>
      <xdr:row>57</xdr:row>
      <xdr:rowOff>142642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133769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133756</xdr:rowOff>
    </xdr:from>
    <xdr:to>
      <xdr:col>24</xdr:col>
      <xdr:colOff>63500</xdr:colOff>
      <xdr:row>78</xdr:row>
      <xdr:rowOff>145225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6856"/>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95086</xdr:rowOff>
    </xdr:from>
    <xdr:to>
      <xdr:col>19</xdr:col>
      <xdr:colOff>177800</xdr:colOff>
      <xdr:row>78</xdr:row>
      <xdr:rowOff>145225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68186"/>
          <a:ext cx="8890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95086</xdr:rowOff>
    </xdr:from>
    <xdr:to>
      <xdr:col>15</xdr:col>
      <xdr:colOff>50800</xdr:colOff>
      <xdr:row>78</xdr:row>
      <xdr:rowOff>106477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8186"/>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106477</xdr:rowOff>
    </xdr:from>
    <xdr:to>
      <xdr:col>10</xdr:col>
      <xdr:colOff>114300</xdr:colOff>
      <xdr:row>78</xdr:row>
      <xdr:rowOff>128308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79577"/>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82956</xdr:rowOff>
    </xdr:from>
    <xdr:to>
      <xdr:col>24</xdr:col>
      <xdr:colOff>114300</xdr:colOff>
      <xdr:row>79</xdr:row>
      <xdr:rowOff>13106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169333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94425</xdr:rowOff>
    </xdr:from>
    <xdr:to>
      <xdr:col>20</xdr:col>
      <xdr:colOff>38100</xdr:colOff>
      <xdr:row>79</xdr:row>
      <xdr:rowOff>24575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15702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44286</xdr:rowOff>
    </xdr:from>
    <xdr:to>
      <xdr:col>15</xdr:col>
      <xdr:colOff>101600</xdr:colOff>
      <xdr:row>78</xdr:row>
      <xdr:rowOff>145886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137013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55677</xdr:rowOff>
    </xdr:from>
    <xdr:to>
      <xdr:col>10</xdr:col>
      <xdr:colOff>165100</xdr:colOff>
      <xdr:row>78</xdr:row>
      <xdr:rowOff>157277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148404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77508</xdr:rowOff>
    </xdr:from>
    <xdr:to>
      <xdr:col>6</xdr:col>
      <xdr:colOff>38100</xdr:colOff>
      <xdr:row>79</xdr:row>
      <xdr:rowOff>7658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170235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22003</xdr:rowOff>
    </xdr:from>
    <xdr:to>
      <xdr:col>24</xdr:col>
      <xdr:colOff>63500</xdr:colOff>
      <xdr:row>95</xdr:row>
      <xdr:rowOff>123747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38303"/>
          <a:ext cx="838200" cy="2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123747</xdr:rowOff>
    </xdr:from>
    <xdr:to>
      <xdr:col>19</xdr:col>
      <xdr:colOff>177800</xdr:colOff>
      <xdr:row>96</xdr:row>
      <xdr:rowOff>98503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11497"/>
          <a:ext cx="889000" cy="14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98503</xdr:rowOff>
    </xdr:from>
    <xdr:to>
      <xdr:col>15</xdr:col>
      <xdr:colOff>50800</xdr:colOff>
      <xdr:row>98</xdr:row>
      <xdr:rowOff>128564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7703"/>
          <a:ext cx="889000" cy="3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128564</xdr:rowOff>
    </xdr:from>
    <xdr:to>
      <xdr:col>10</xdr:col>
      <xdr:colOff>114300</xdr:colOff>
      <xdr:row>98</xdr:row>
      <xdr:rowOff>134621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3066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142653</xdr:rowOff>
    </xdr:from>
    <xdr:to>
      <xdr:col>24</xdr:col>
      <xdr:colOff>114300</xdr:colOff>
      <xdr:row>94</xdr:row>
      <xdr:rowOff>72803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165530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72947</xdr:rowOff>
    </xdr:from>
    <xdr:to>
      <xdr:col>20</xdr:col>
      <xdr:colOff>38100</xdr:colOff>
      <xdr:row>96</xdr:row>
      <xdr:rowOff>3097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19624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47703</xdr:rowOff>
    </xdr:from>
    <xdr:to>
      <xdr:col>15</xdr:col>
      <xdr:colOff>101600</xdr:colOff>
      <xdr:row>96</xdr:row>
      <xdr:rowOff>149303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140430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9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77764</xdr:rowOff>
    </xdr:from>
    <xdr:to>
      <xdr:col>10</xdr:col>
      <xdr:colOff>165100</xdr:colOff>
      <xdr:row>99</xdr:row>
      <xdr:rowOff>7914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170491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83821</xdr:rowOff>
    </xdr:from>
    <xdr:to>
      <xdr:col>6</xdr:col>
      <xdr:colOff>38100</xdr:colOff>
      <xdr:row>99</xdr:row>
      <xdr:rowOff>13971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5098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158582</xdr:rowOff>
    </xdr:from>
    <xdr:to>
      <xdr:col>55</xdr:col>
      <xdr:colOff>0</xdr:colOff>
      <xdr:row>37</xdr:row>
      <xdr:rowOff>169532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2232"/>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169532</xdr:rowOff>
    </xdr:from>
    <xdr:to>
      <xdr:col>50</xdr:col>
      <xdr:colOff>114300</xdr:colOff>
      <xdr:row>38</xdr:row>
      <xdr:rowOff>40229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13182"/>
          <a:ext cx="889000" cy="4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139186</xdr:rowOff>
    </xdr:from>
    <xdr:to>
      <xdr:col>45</xdr:col>
      <xdr:colOff>177800</xdr:colOff>
      <xdr:row>38</xdr:row>
      <xdr:rowOff>40229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39936"/>
          <a:ext cx="889000" cy="4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139186</xdr:rowOff>
    </xdr:from>
    <xdr:to>
      <xdr:col>41</xdr:col>
      <xdr:colOff>50800</xdr:colOff>
      <xdr:row>38</xdr:row>
      <xdr:rowOff>67904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39936"/>
          <a:ext cx="889000" cy="4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107782</xdr:rowOff>
    </xdr:from>
    <xdr:to>
      <xdr:col>55</xdr:col>
      <xdr:colOff>50800</xdr:colOff>
      <xdr:row>38</xdr:row>
      <xdr:rowOff>37933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14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22709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118732</xdr:rowOff>
    </xdr:from>
    <xdr:to>
      <xdr:col>50</xdr:col>
      <xdr:colOff>165100</xdr:colOff>
      <xdr:row>38</xdr:row>
      <xdr:rowOff>48882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40009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160879</xdr:rowOff>
    </xdr:from>
    <xdr:to>
      <xdr:col>46</xdr:col>
      <xdr:colOff>38100</xdr:colOff>
      <xdr:row>38</xdr:row>
      <xdr:rowOff>91029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82156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88386</xdr:rowOff>
    </xdr:from>
    <xdr:to>
      <xdr:col>41</xdr:col>
      <xdr:colOff>101600</xdr:colOff>
      <xdr:row>36</xdr:row>
      <xdr:rowOff>18536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9663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17104</xdr:rowOff>
    </xdr:from>
    <xdr:to>
      <xdr:col>36</xdr:col>
      <xdr:colOff>165100</xdr:colOff>
      <xdr:row>38</xdr:row>
      <xdr:rowOff>118704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109831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42564</xdr:rowOff>
    </xdr:from>
    <xdr:to>
      <xdr:col>55</xdr:col>
      <xdr:colOff>0</xdr:colOff>
      <xdr:row>58</xdr:row>
      <xdr:rowOff>5097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43764"/>
          <a:ext cx="838200" cy="30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135829</xdr:rowOff>
    </xdr:from>
    <xdr:to>
      <xdr:col>50</xdr:col>
      <xdr:colOff>114300</xdr:colOff>
      <xdr:row>58</xdr:row>
      <xdr:rowOff>5097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37029"/>
          <a:ext cx="889000" cy="2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135829</xdr:rowOff>
    </xdr:from>
    <xdr:to>
      <xdr:col>45</xdr:col>
      <xdr:colOff>177800</xdr:colOff>
      <xdr:row>57</xdr:row>
      <xdr:rowOff>127634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37029"/>
          <a:ext cx="889000" cy="1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127634</xdr:rowOff>
    </xdr:from>
    <xdr:to>
      <xdr:col>41</xdr:col>
      <xdr:colOff>50800</xdr:colOff>
      <xdr:row>57</xdr:row>
      <xdr:rowOff>144001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00284"/>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163214</xdr:rowOff>
    </xdr:from>
    <xdr:to>
      <xdr:col>55</xdr:col>
      <xdr:colOff>50800</xdr:colOff>
      <xdr:row>56</xdr:row>
      <xdr:rowOff>93364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14641</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4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125747</xdr:rowOff>
    </xdr:from>
    <xdr:to>
      <xdr:col>50</xdr:col>
      <xdr:colOff>165100</xdr:colOff>
      <xdr:row>58</xdr:row>
      <xdr:rowOff>55897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47024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85029</xdr:rowOff>
    </xdr:from>
    <xdr:to>
      <xdr:col>46</xdr:col>
      <xdr:colOff>38100</xdr:colOff>
      <xdr:row>57</xdr:row>
      <xdr:rowOff>15179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31706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76834</xdr:rowOff>
    </xdr:from>
    <xdr:to>
      <xdr:col>41</xdr:col>
      <xdr:colOff>101600</xdr:colOff>
      <xdr:row>58</xdr:row>
      <xdr:rowOff>6984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169561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4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93201</xdr:rowOff>
    </xdr:from>
    <xdr:to>
      <xdr:col>36</xdr:col>
      <xdr:colOff>165100</xdr:colOff>
      <xdr:row>58</xdr:row>
      <xdr:rowOff>23351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33784</xdr:rowOff>
    </xdr:from>
    <xdr:to>
      <xdr:col>55</xdr:col>
      <xdr:colOff>0</xdr:colOff>
      <xdr:row>77</xdr:row>
      <xdr:rowOff>106593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35434"/>
          <a:ext cx="8382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106593</xdr:rowOff>
    </xdr:from>
    <xdr:to>
      <xdr:col>50</xdr:col>
      <xdr:colOff>114300</xdr:colOff>
      <xdr:row>78</xdr:row>
      <xdr:rowOff>16918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08243"/>
          <a:ext cx="889000" cy="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13153</xdr:rowOff>
    </xdr:from>
    <xdr:to>
      <xdr:col>45</xdr:col>
      <xdr:colOff>177800</xdr:colOff>
      <xdr:row>78</xdr:row>
      <xdr:rowOff>16918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86253"/>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160125</xdr:rowOff>
    </xdr:from>
    <xdr:to>
      <xdr:col>41</xdr:col>
      <xdr:colOff>50800</xdr:colOff>
      <xdr:row>78</xdr:row>
      <xdr:rowOff>13153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61775"/>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154434</xdr:rowOff>
    </xdr:from>
    <xdr:to>
      <xdr:col>55</xdr:col>
      <xdr:colOff>50800</xdr:colOff>
      <xdr:row>77</xdr:row>
      <xdr:rowOff>84584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132861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6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55793</xdr:rowOff>
    </xdr:from>
    <xdr:to>
      <xdr:col>50</xdr:col>
      <xdr:colOff>165100</xdr:colOff>
      <xdr:row>77</xdr:row>
      <xdr:rowOff>157393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148520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137568</xdr:rowOff>
    </xdr:from>
    <xdr:to>
      <xdr:col>46</xdr:col>
      <xdr:colOff>38100</xdr:colOff>
      <xdr:row>78</xdr:row>
      <xdr:rowOff>67718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58845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133803</xdr:rowOff>
    </xdr:from>
    <xdr:to>
      <xdr:col>41</xdr:col>
      <xdr:colOff>101600</xdr:colOff>
      <xdr:row>78</xdr:row>
      <xdr:rowOff>63953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55080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2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109325</xdr:rowOff>
    </xdr:from>
    <xdr:to>
      <xdr:col>36</xdr:col>
      <xdr:colOff>165100</xdr:colOff>
      <xdr:row>78</xdr:row>
      <xdr:rowOff>39475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30602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56900</xdr:rowOff>
    </xdr:from>
    <xdr:to>
      <xdr:col>55</xdr:col>
      <xdr:colOff>0</xdr:colOff>
      <xdr:row>98</xdr:row>
      <xdr:rowOff>18138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87550"/>
          <a:ext cx="838200" cy="1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131730</xdr:rowOff>
    </xdr:from>
    <xdr:to>
      <xdr:col>50</xdr:col>
      <xdr:colOff>114300</xdr:colOff>
      <xdr:row>98</xdr:row>
      <xdr:rowOff>18138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19480"/>
          <a:ext cx="889000" cy="40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131730</xdr:rowOff>
    </xdr:from>
    <xdr:to>
      <xdr:col>45</xdr:col>
      <xdr:colOff>177800</xdr:colOff>
      <xdr:row>96</xdr:row>
      <xdr:rowOff>140607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19480"/>
          <a:ext cx="889000" cy="18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140607</xdr:rowOff>
    </xdr:from>
    <xdr:to>
      <xdr:col>41</xdr:col>
      <xdr:colOff>50800</xdr:colOff>
      <xdr:row>97</xdr:row>
      <xdr:rowOff>45448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99807"/>
          <a:ext cx="889000" cy="7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6100</xdr:rowOff>
    </xdr:from>
    <xdr:to>
      <xdr:col>55</xdr:col>
      <xdr:colOff>50800</xdr:colOff>
      <xdr:row>97</xdr:row>
      <xdr:rowOff>107700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155977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1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138788</xdr:rowOff>
    </xdr:from>
    <xdr:to>
      <xdr:col>50</xdr:col>
      <xdr:colOff>165100</xdr:colOff>
      <xdr:row>98</xdr:row>
      <xdr:rowOff>68938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60065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80930</xdr:rowOff>
    </xdr:from>
    <xdr:to>
      <xdr:col>46</xdr:col>
      <xdr:colOff>38100</xdr:colOff>
      <xdr:row>96</xdr:row>
      <xdr:rowOff>11080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27607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89807</xdr:rowOff>
    </xdr:from>
    <xdr:to>
      <xdr:col>41</xdr:col>
      <xdr:colOff>101600</xdr:colOff>
      <xdr:row>97</xdr:row>
      <xdr:rowOff>19957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166098</xdr:rowOff>
    </xdr:from>
    <xdr:to>
      <xdr:col>36</xdr:col>
      <xdr:colOff>165100</xdr:colOff>
      <xdr:row>97</xdr:row>
      <xdr:rowOff>96248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87375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139558</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658"/>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139558</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4658"/>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39806</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54906"/>
          <a:ext cx="889000" cy="9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39806</xdr:rowOff>
    </xdr:from>
    <xdr:to>
      <xdr:col>71</xdr:col>
      <xdr:colOff>177800</xdr:colOff>
      <xdr:row>38</xdr:row>
      <xdr:rowOff>125426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54906"/>
          <a:ext cx="889000" cy="8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88758</xdr:rowOff>
    </xdr:from>
    <xdr:to>
      <xdr:col>81</xdr:col>
      <xdr:colOff>101600</xdr:colOff>
      <xdr:row>39</xdr:row>
      <xdr:rowOff>18908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10035</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6965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160456</xdr:rowOff>
    </xdr:from>
    <xdr:to>
      <xdr:col>72</xdr:col>
      <xdr:colOff>38100</xdr:colOff>
      <xdr:row>38</xdr:row>
      <xdr:rowOff>90606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107133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74626</xdr:rowOff>
    </xdr:from>
    <xdr:to>
      <xdr:col>67</xdr:col>
      <xdr:colOff>101600</xdr:colOff>
      <xdr:row>39</xdr:row>
      <xdr:rowOff>4776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167353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150082</xdr:rowOff>
    </xdr:from>
    <xdr:to>
      <xdr:col>85</xdr:col>
      <xdr:colOff>127000</xdr:colOff>
      <xdr:row>77</xdr:row>
      <xdr:rowOff>150591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51732"/>
          <a:ext cx="8382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150591</xdr:rowOff>
    </xdr:from>
    <xdr:to>
      <xdr:col>81</xdr:col>
      <xdr:colOff>50800</xdr:colOff>
      <xdr:row>77</xdr:row>
      <xdr:rowOff>156525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52241"/>
          <a:ext cx="8890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156525</xdr:rowOff>
    </xdr:from>
    <xdr:to>
      <xdr:col>76</xdr:col>
      <xdr:colOff>114300</xdr:colOff>
      <xdr:row>77</xdr:row>
      <xdr:rowOff>167557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58175"/>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167557</xdr:rowOff>
    </xdr:from>
    <xdr:to>
      <xdr:col>71</xdr:col>
      <xdr:colOff>177800</xdr:colOff>
      <xdr:row>77</xdr:row>
      <xdr:rowOff>169652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6920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99282</xdr:rowOff>
    </xdr:from>
    <xdr:to>
      <xdr:col>85</xdr:col>
      <xdr:colOff>177800</xdr:colOff>
      <xdr:row>78</xdr:row>
      <xdr:rowOff>29432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14209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99791</xdr:rowOff>
    </xdr:from>
    <xdr:to>
      <xdr:col>81</xdr:col>
      <xdr:colOff>101600</xdr:colOff>
      <xdr:row>78</xdr:row>
      <xdr:rowOff>29941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21068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105725</xdr:rowOff>
    </xdr:from>
    <xdr:to>
      <xdr:col>76</xdr:col>
      <xdr:colOff>165100</xdr:colOff>
      <xdr:row>78</xdr:row>
      <xdr:rowOff>35875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27002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116757</xdr:rowOff>
    </xdr:from>
    <xdr:to>
      <xdr:col>72</xdr:col>
      <xdr:colOff>38100</xdr:colOff>
      <xdr:row>78</xdr:row>
      <xdr:rowOff>46907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38034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118852</xdr:rowOff>
    </xdr:from>
    <xdr:to>
      <xdr:col>67</xdr:col>
      <xdr:colOff>101600</xdr:colOff>
      <xdr:row>78</xdr:row>
      <xdr:rowOff>49002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40129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62164</xdr:rowOff>
    </xdr:from>
    <xdr:to>
      <xdr:col>85</xdr:col>
      <xdr:colOff>127000</xdr:colOff>
      <xdr:row>98</xdr:row>
      <xdr:rowOff>101963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64264"/>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129391</xdr:rowOff>
    </xdr:from>
    <xdr:to>
      <xdr:col>81</xdr:col>
      <xdr:colOff>50800</xdr:colOff>
      <xdr:row>98</xdr:row>
      <xdr:rowOff>101963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60041"/>
          <a:ext cx="889000" cy="14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129391</xdr:rowOff>
    </xdr:from>
    <xdr:to>
      <xdr:col>76</xdr:col>
      <xdr:colOff>114300</xdr:colOff>
      <xdr:row>98</xdr:row>
      <xdr:rowOff>61756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60041"/>
          <a:ext cx="889000" cy="10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61756</xdr:rowOff>
    </xdr:from>
    <xdr:to>
      <xdr:col>71</xdr:col>
      <xdr:colOff>177800</xdr:colOff>
      <xdr:row>98</xdr:row>
      <xdr:rowOff>96737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63856"/>
          <a:ext cx="889000" cy="3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11364</xdr:rowOff>
    </xdr:from>
    <xdr:to>
      <xdr:col>85</xdr:col>
      <xdr:colOff>177800</xdr:colOff>
      <xdr:row>98</xdr:row>
      <xdr:rowOff>112964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97741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51163</xdr:rowOff>
    </xdr:from>
    <xdr:to>
      <xdr:col>81</xdr:col>
      <xdr:colOff>101600</xdr:colOff>
      <xdr:row>98</xdr:row>
      <xdr:rowOff>152763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143890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78591</xdr:rowOff>
    </xdr:from>
    <xdr:to>
      <xdr:col>76</xdr:col>
      <xdr:colOff>165100</xdr:colOff>
      <xdr:row>98</xdr:row>
      <xdr:rowOff>8741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171318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0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10956</xdr:rowOff>
    </xdr:from>
    <xdr:to>
      <xdr:col>72</xdr:col>
      <xdr:colOff>38100</xdr:colOff>
      <xdr:row>98</xdr:row>
      <xdr:rowOff>112556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103683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45937</xdr:rowOff>
    </xdr:from>
    <xdr:to>
      <xdr:col>67</xdr:col>
      <xdr:colOff>101600</xdr:colOff>
      <xdr:row>98</xdr:row>
      <xdr:rowOff>147537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138664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36602</xdr:rowOff>
    </xdr:from>
    <xdr:to>
      <xdr:col>116</xdr:col>
      <xdr:colOff>63500</xdr:colOff>
      <xdr:row>39</xdr:row>
      <xdr:rowOff>44297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723152"/>
          <a:ext cx="8382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41287</xdr:rowOff>
    </xdr:from>
    <xdr:to>
      <xdr:col>111</xdr:col>
      <xdr:colOff>177800</xdr:colOff>
      <xdr:row>39</xdr:row>
      <xdr:rowOff>44297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27837"/>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41287</xdr:rowOff>
    </xdr:from>
    <xdr:to>
      <xdr:col>107</xdr:col>
      <xdr:colOff>50800</xdr:colOff>
      <xdr:row>39</xdr:row>
      <xdr:rowOff>41440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2783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39306</xdr:rowOff>
    </xdr:from>
    <xdr:to>
      <xdr:col>102</xdr:col>
      <xdr:colOff>114300</xdr:colOff>
      <xdr:row>39</xdr:row>
      <xdr:rowOff>41440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2585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157252</xdr:rowOff>
    </xdr:from>
    <xdr:to>
      <xdr:col>116</xdr:col>
      <xdr:colOff>114300</xdr:colOff>
      <xdr:row>39</xdr:row>
      <xdr:rowOff>87402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72179</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87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164947</xdr:rowOff>
    </xdr:from>
    <xdr:to>
      <xdr:col>112</xdr:col>
      <xdr:colOff>38100</xdr:colOff>
      <xdr:row>39</xdr:row>
      <xdr:rowOff>95097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86224</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161937</xdr:rowOff>
    </xdr:from>
    <xdr:to>
      <xdr:col>107</xdr:col>
      <xdr:colOff>101600</xdr:colOff>
      <xdr:row>39</xdr:row>
      <xdr:rowOff>92087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83214</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77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162090</xdr:rowOff>
    </xdr:from>
    <xdr:to>
      <xdr:col>102</xdr:col>
      <xdr:colOff>165100</xdr:colOff>
      <xdr:row>39</xdr:row>
      <xdr:rowOff>92240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83367</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88333" y="6769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159956</xdr:rowOff>
    </xdr:from>
    <xdr:to>
      <xdr:col>98</xdr:col>
      <xdr:colOff>38100</xdr:colOff>
      <xdr:row>39</xdr:row>
      <xdr:rowOff>90106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81233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767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121979</xdr:rowOff>
    </xdr:from>
    <xdr:to>
      <xdr:col>116</xdr:col>
      <xdr:colOff>63500</xdr:colOff>
      <xdr:row>77</xdr:row>
      <xdr:rowOff>124689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323629"/>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108610</xdr:rowOff>
    </xdr:from>
    <xdr:to>
      <xdr:col>111</xdr:col>
      <xdr:colOff>177800</xdr:colOff>
      <xdr:row>77</xdr:row>
      <xdr:rowOff>121979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310260"/>
          <a:ext cx="8890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108610</xdr:rowOff>
    </xdr:from>
    <xdr:to>
      <xdr:col>107</xdr:col>
      <xdr:colOff>50800</xdr:colOff>
      <xdr:row>77</xdr:row>
      <xdr:rowOff>141039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10260"/>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141039</xdr:rowOff>
    </xdr:from>
    <xdr:to>
      <xdr:col>102</xdr:col>
      <xdr:colOff>114300</xdr:colOff>
      <xdr:row>77</xdr:row>
      <xdr:rowOff>160089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42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73889</xdr:rowOff>
    </xdr:from>
    <xdr:to>
      <xdr:col>116</xdr:col>
      <xdr:colOff>114300</xdr:colOff>
      <xdr:row>78</xdr:row>
      <xdr:rowOff>4039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52316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71179</xdr:rowOff>
    </xdr:from>
    <xdr:to>
      <xdr:col>112</xdr:col>
      <xdr:colOff>38100</xdr:colOff>
      <xdr:row>78</xdr:row>
      <xdr:rowOff>1329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163906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57810</xdr:rowOff>
    </xdr:from>
    <xdr:to>
      <xdr:col>107</xdr:col>
      <xdr:colOff>101600</xdr:colOff>
      <xdr:row>77</xdr:row>
      <xdr:rowOff>159410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3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90239</xdr:rowOff>
    </xdr:from>
    <xdr:to>
      <xdr:col>102</xdr:col>
      <xdr:colOff>165100</xdr:colOff>
      <xdr:row>78</xdr:row>
      <xdr:rowOff>20389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11516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109289</xdr:rowOff>
    </xdr:from>
    <xdr:to>
      <xdr:col>98</xdr:col>
      <xdr:colOff>38100</xdr:colOff>
      <xdr:row>78</xdr:row>
      <xdr:rowOff>39439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30566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557,963</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90,892</a:t>
          </a:r>
          <a:r>
            <a:rPr kumimoji="1" lang="ja-JP" altLang="en-US" sz="1300">
              <a:latin typeface="ＭＳ Ｐゴシック" panose="020B0600070205080204" pitchFamily="50" charset="-128"/>
              <a:ea typeface="ＭＳ Ｐゴシック" panose="020B0600070205080204" pitchFamily="50" charset="-128"/>
            </a:rPr>
            <a:t>円の増額となっている。扶助費及び普通建設事業費が増額したことが影響している。</a:t>
          </a:r>
        </a:p>
        <a:p>
          <a:r>
            <a:rPr kumimoji="1" lang="ja-JP" altLang="en-US" sz="1300">
              <a:latin typeface="ＭＳ Ｐゴシック" panose="020B0600070205080204" pitchFamily="50" charset="-128"/>
              <a:ea typeface="ＭＳ Ｐゴシック" panose="020B0600070205080204" pitchFamily="50" charset="-128"/>
            </a:rPr>
            <a:t>　扶助費及び普通建設事業費以外の項目で類似団体平均を下回っており、現状は適正な財政運営ができている。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扶助費については、子どもや障害者の支援、高齢者援助に係る経費であり、削減は難しいことから今後も同程度の金額で推移していく見込みである。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普通建設事業費については、甘楽</a:t>
          </a:r>
          <a:r>
            <a:rPr kumimoji="1" lang="en-US" altLang="ja-JP" sz="1300">
              <a:latin typeface="ＭＳ Ｐゴシック" panose="020B0600070205080204" pitchFamily="50" charset="-128"/>
              <a:ea typeface="ＭＳ Ｐゴシック" panose="020B0600070205080204" pitchFamily="50" charset="-128"/>
            </a:rPr>
            <a:t>PA</a:t>
          </a:r>
          <a:r>
            <a:rPr kumimoji="1" lang="ja-JP" altLang="en-US" sz="1300">
              <a:latin typeface="ＭＳ Ｐゴシック" panose="020B0600070205080204" pitchFamily="50" charset="-128"/>
              <a:ea typeface="ＭＳ Ｐゴシック" panose="020B0600070205080204" pitchFamily="50" charset="-128"/>
            </a:rPr>
            <a:t>スマートＩＣ整備事業費の増加が影響して</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いるが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周辺整備が進んだため、今後は減少の見込みである。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毎年人口減少が進んでいることも踏まえ、財政状況がより一層厳しくなることが想定される。公共施設等総合管理計画に基づく個別施設計画を策定し、維持補修費の平準化を図りながら、施設の統廃合を含めた在り方を検討し、先を見据えた財政運営に努め、住民の負担軽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群馬県甘楽町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12,494
12,286
58.61
7,333,427
6,971,184
344,563
3,790,630
4,853,182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64643</xdr:rowOff>
    </xdr:from>
    <xdr:to>
      <xdr:col>24</xdr:col>
      <xdr:colOff>63500</xdr:colOff>
      <xdr:row>37</xdr:row>
      <xdr:rowOff>144653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0829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54928</xdr:rowOff>
    </xdr:from>
    <xdr:to>
      <xdr:col>19</xdr:col>
      <xdr:colOff>177800</xdr:colOff>
      <xdr:row>37</xdr:row>
      <xdr:rowOff>64643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8578"/>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54928</xdr:rowOff>
    </xdr:from>
    <xdr:to>
      <xdr:col>15</xdr:col>
      <xdr:colOff>50800</xdr:colOff>
      <xdr:row>37</xdr:row>
      <xdr:rowOff>73978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8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73978</xdr:rowOff>
    </xdr:from>
    <xdr:to>
      <xdr:col>10</xdr:col>
      <xdr:colOff>114300</xdr:colOff>
      <xdr:row>37</xdr:row>
      <xdr:rowOff>96647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7628"/>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93853</xdr:rowOff>
    </xdr:from>
    <xdr:to>
      <xdr:col>24</xdr:col>
      <xdr:colOff>114300</xdr:colOff>
      <xdr:row>38</xdr:row>
      <xdr:rowOff>24003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72280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13843</xdr:rowOff>
    </xdr:from>
    <xdr:to>
      <xdr:col>20</xdr:col>
      <xdr:colOff>38100</xdr:colOff>
      <xdr:row>37</xdr:row>
      <xdr:rowOff>115443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106570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4128</xdr:rowOff>
    </xdr:from>
    <xdr:to>
      <xdr:col>15</xdr:col>
      <xdr:colOff>101600</xdr:colOff>
      <xdr:row>37</xdr:row>
      <xdr:rowOff>105728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96855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23178</xdr:rowOff>
    </xdr:from>
    <xdr:to>
      <xdr:col>10</xdr:col>
      <xdr:colOff>165100</xdr:colOff>
      <xdr:row>37</xdr:row>
      <xdr:rowOff>124778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115905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45847</xdr:rowOff>
    </xdr:from>
    <xdr:to>
      <xdr:col>6</xdr:col>
      <xdr:colOff>38100</xdr:colOff>
      <xdr:row>37</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138574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97070</xdr:rowOff>
    </xdr:from>
    <xdr:to>
      <xdr:col>24</xdr:col>
      <xdr:colOff>63500</xdr:colOff>
      <xdr:row>57</xdr:row>
      <xdr:rowOff>120517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6972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40983</xdr:rowOff>
    </xdr:from>
    <xdr:to>
      <xdr:col>19</xdr:col>
      <xdr:colOff>177800</xdr:colOff>
      <xdr:row>57</xdr:row>
      <xdr:rowOff>120517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13633"/>
          <a:ext cx="889000" cy="7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104099</xdr:rowOff>
    </xdr:from>
    <xdr:to>
      <xdr:col>15</xdr:col>
      <xdr:colOff>50800</xdr:colOff>
      <xdr:row>57</xdr:row>
      <xdr:rowOff>40983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3849"/>
          <a:ext cx="889000" cy="27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104099</xdr:rowOff>
    </xdr:from>
    <xdr:to>
      <xdr:col>10</xdr:col>
      <xdr:colOff>114300</xdr:colOff>
      <xdr:row>57</xdr:row>
      <xdr:rowOff>149949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33849"/>
          <a:ext cx="889000" cy="3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46270</xdr:rowOff>
    </xdr:from>
    <xdr:to>
      <xdr:col>24</xdr:col>
      <xdr:colOff>114300</xdr:colOff>
      <xdr:row>57</xdr:row>
      <xdr:rowOff>147870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132647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69717</xdr:rowOff>
    </xdr:from>
    <xdr:to>
      <xdr:col>20</xdr:col>
      <xdr:colOff>38100</xdr:colOff>
      <xdr:row>57</xdr:row>
      <xdr:rowOff>171317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162444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161633</xdr:rowOff>
    </xdr:from>
    <xdr:to>
      <xdr:col>15</xdr:col>
      <xdr:colOff>101600</xdr:colOff>
      <xdr:row>57</xdr:row>
      <xdr:rowOff>91783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82910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53299</xdr:rowOff>
    </xdr:from>
    <xdr:to>
      <xdr:col>10</xdr:col>
      <xdr:colOff>165100</xdr:colOff>
      <xdr:row>55</xdr:row>
      <xdr:rowOff>154899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146026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99149</xdr:rowOff>
    </xdr:from>
    <xdr:to>
      <xdr:col>6</xdr:col>
      <xdr:colOff>38100</xdr:colOff>
      <xdr:row>58</xdr:row>
      <xdr:rowOff>29299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20426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54030</xdr:rowOff>
    </xdr:from>
    <xdr:to>
      <xdr:col>24</xdr:col>
      <xdr:colOff>62865</xdr:colOff>
      <xdr:row>76</xdr:row>
      <xdr:rowOff>146219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55530"/>
          <a:ext cx="1270" cy="11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150046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18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146219</xdr:rowOff>
    </xdr:from>
    <xdr:to>
      <xdr:col>24</xdr:col>
      <xdr:colOff>152400</xdr:colOff>
      <xdr:row>76</xdr:row>
      <xdr:rowOff>146219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7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3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54030</xdr:rowOff>
    </xdr:from>
    <xdr:to>
      <xdr:col>24</xdr:col>
      <xdr:colOff>152400</xdr:colOff>
      <xdr:row>70</xdr:row>
      <xdr:rowOff>54030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5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162378</xdr:rowOff>
    </xdr:from>
    <xdr:to>
      <xdr:col>24</xdr:col>
      <xdr:colOff>63500</xdr:colOff>
      <xdr:row>76</xdr:row>
      <xdr:rowOff>90131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21128"/>
          <a:ext cx="838200" cy="9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74991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5908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52114</xdr:rowOff>
    </xdr:from>
    <xdr:to>
      <xdr:col>24</xdr:col>
      <xdr:colOff>114300</xdr:colOff>
      <xdr:row>74</xdr:row>
      <xdr:rowOff>153714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3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90131</xdr:rowOff>
    </xdr:from>
    <xdr:to>
      <xdr:col>19</xdr:col>
      <xdr:colOff>177800</xdr:colOff>
      <xdr:row>77</xdr:row>
      <xdr:rowOff>36373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20331"/>
          <a:ext cx="889000" cy="1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171214</xdr:rowOff>
    </xdr:from>
    <xdr:to>
      <xdr:col>20</xdr:col>
      <xdr:colOff>38100</xdr:colOff>
      <xdr:row>75</xdr:row>
      <xdr:rowOff>101364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36373</xdr:rowOff>
    </xdr:from>
    <xdr:to>
      <xdr:col>15</xdr:col>
      <xdr:colOff>50800</xdr:colOff>
      <xdr:row>78</xdr:row>
      <xdr:rowOff>94365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8023"/>
          <a:ext cx="889000" cy="2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67411</xdr:rowOff>
    </xdr:from>
    <xdr:to>
      <xdr:col>15</xdr:col>
      <xdr:colOff>101600</xdr:colOff>
      <xdr:row>74</xdr:row>
      <xdr:rowOff>169011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7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2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94365</xdr:rowOff>
    </xdr:from>
    <xdr:to>
      <xdr:col>10</xdr:col>
      <xdr:colOff>114300</xdr:colOff>
      <xdr:row>78</xdr:row>
      <xdr:rowOff>139517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67465"/>
          <a:ext cx="889000" cy="4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130076</xdr:rowOff>
    </xdr:from>
    <xdr:to>
      <xdr:col>10</xdr:col>
      <xdr:colOff>165100</xdr:colOff>
      <xdr:row>76</xdr:row>
      <xdr:rowOff>60226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76753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141698</xdr:rowOff>
    </xdr:from>
    <xdr:to>
      <xdr:col>6</xdr:col>
      <xdr:colOff>38100</xdr:colOff>
      <xdr:row>76</xdr:row>
      <xdr:rowOff>71847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04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88375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111577</xdr:rowOff>
    </xdr:from>
    <xdr:to>
      <xdr:col>24</xdr:col>
      <xdr:colOff>114300</xdr:colOff>
      <xdr:row>76</xdr:row>
      <xdr:rowOff>41728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703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90004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4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39331</xdr:rowOff>
    </xdr:from>
    <xdr:to>
      <xdr:col>20</xdr:col>
      <xdr:colOff>38100</xdr:colOff>
      <xdr:row>76</xdr:row>
      <xdr:rowOff>140931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132058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6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157023</xdr:rowOff>
    </xdr:from>
    <xdr:to>
      <xdr:col>15</xdr:col>
      <xdr:colOff>101600</xdr:colOff>
      <xdr:row>77</xdr:row>
      <xdr:rowOff>87173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78300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43565</xdr:rowOff>
    </xdr:from>
    <xdr:to>
      <xdr:col>10</xdr:col>
      <xdr:colOff>165100</xdr:colOff>
      <xdr:row>78</xdr:row>
      <xdr:rowOff>145165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136292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88717</xdr:rowOff>
    </xdr:from>
    <xdr:to>
      <xdr:col>6</xdr:col>
      <xdr:colOff>38100</xdr:colOff>
      <xdr:row>79</xdr:row>
      <xdr:rowOff>18867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9994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10105</xdr:rowOff>
    </xdr:from>
    <xdr:to>
      <xdr:col>24</xdr:col>
      <xdr:colOff>63500</xdr:colOff>
      <xdr:row>99</xdr:row>
      <xdr:rowOff>23451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83655"/>
          <a:ext cx="8382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12337</xdr:rowOff>
    </xdr:from>
    <xdr:to>
      <xdr:col>19</xdr:col>
      <xdr:colOff>177800</xdr:colOff>
      <xdr:row>99</xdr:row>
      <xdr:rowOff>23451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85887"/>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12337</xdr:rowOff>
    </xdr:from>
    <xdr:to>
      <xdr:col>15</xdr:col>
      <xdr:colOff>50800</xdr:colOff>
      <xdr:row>99</xdr:row>
      <xdr:rowOff>89157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85887"/>
          <a:ext cx="889000" cy="7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89157</xdr:rowOff>
    </xdr:from>
    <xdr:to>
      <xdr:col>10</xdr:col>
      <xdr:colOff>114300</xdr:colOff>
      <xdr:row>99</xdr:row>
      <xdr:rowOff>93783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62707"/>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130755</xdr:rowOff>
    </xdr:from>
    <xdr:to>
      <xdr:col>24</xdr:col>
      <xdr:colOff>114300</xdr:colOff>
      <xdr:row>99</xdr:row>
      <xdr:rowOff>60905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45682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144101</xdr:rowOff>
    </xdr:from>
    <xdr:to>
      <xdr:col>20</xdr:col>
      <xdr:colOff>38100</xdr:colOff>
      <xdr:row>99</xdr:row>
      <xdr:rowOff>74251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65378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132987</xdr:rowOff>
    </xdr:from>
    <xdr:to>
      <xdr:col>15</xdr:col>
      <xdr:colOff>101600</xdr:colOff>
      <xdr:row>99</xdr:row>
      <xdr:rowOff>63137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54264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38357</xdr:rowOff>
    </xdr:from>
    <xdr:to>
      <xdr:col>10</xdr:col>
      <xdr:colOff>165100</xdr:colOff>
      <xdr:row>99</xdr:row>
      <xdr:rowOff>139957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131084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42983</xdr:rowOff>
    </xdr:from>
    <xdr:to>
      <xdr:col>6</xdr:col>
      <xdr:colOff>38100</xdr:colOff>
      <xdr:row>99</xdr:row>
      <xdr:rowOff>144583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135710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0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138329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138329</xdr:rowOff>
    </xdr:from>
    <xdr:to>
      <xdr:col>41</xdr:col>
      <xdr:colOff>50800</xdr:colOff>
      <xdr:row>38</xdr:row>
      <xdr:rowOff>138329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87529</xdr:rowOff>
    </xdr:from>
    <xdr:to>
      <xdr:col>41</xdr:col>
      <xdr:colOff>101600</xdr:colOff>
      <xdr:row>39</xdr:row>
      <xdr:rowOff>17679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8806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87529</xdr:rowOff>
    </xdr:from>
    <xdr:to>
      <xdr:col>36</xdr:col>
      <xdr:colOff>165100</xdr:colOff>
      <xdr:row>39</xdr:row>
      <xdr:rowOff>17679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8806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152396</xdr:rowOff>
    </xdr:from>
    <xdr:to>
      <xdr:col>55</xdr:col>
      <xdr:colOff>0</xdr:colOff>
      <xdr:row>57</xdr:row>
      <xdr:rowOff>160201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25046"/>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160201</xdr:rowOff>
    </xdr:from>
    <xdr:to>
      <xdr:col>50</xdr:col>
      <xdr:colOff>114300</xdr:colOff>
      <xdr:row>58</xdr:row>
      <xdr:rowOff>6358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32851"/>
          <a:ext cx="8890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6358</xdr:rowOff>
    </xdr:from>
    <xdr:to>
      <xdr:col>45</xdr:col>
      <xdr:colOff>177800</xdr:colOff>
      <xdr:row>58</xdr:row>
      <xdr:rowOff>22223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50458"/>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120114</xdr:rowOff>
    </xdr:from>
    <xdr:to>
      <xdr:col>41</xdr:col>
      <xdr:colOff>50800</xdr:colOff>
      <xdr:row>58</xdr:row>
      <xdr:rowOff>22223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92764"/>
          <a:ext cx="889000" cy="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101596</xdr:rowOff>
    </xdr:from>
    <xdr:to>
      <xdr:col>55</xdr:col>
      <xdr:colOff>50800</xdr:colOff>
      <xdr:row>58</xdr:row>
      <xdr:rowOff>31746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109401</xdr:rowOff>
    </xdr:from>
    <xdr:to>
      <xdr:col>50</xdr:col>
      <xdr:colOff>165100</xdr:colOff>
      <xdr:row>58</xdr:row>
      <xdr:rowOff>39551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30678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9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127008</xdr:rowOff>
    </xdr:from>
    <xdr:to>
      <xdr:col>46</xdr:col>
      <xdr:colOff>38100</xdr:colOff>
      <xdr:row>58</xdr:row>
      <xdr:rowOff>57158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9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142873</xdr:rowOff>
    </xdr:from>
    <xdr:to>
      <xdr:col>41</xdr:col>
      <xdr:colOff>101600</xdr:colOff>
      <xdr:row>58</xdr:row>
      <xdr:rowOff>73023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64150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69314</xdr:rowOff>
    </xdr:from>
    <xdr:to>
      <xdr:col>36</xdr:col>
      <xdr:colOff>165100</xdr:colOff>
      <xdr:row>57</xdr:row>
      <xdr:rowOff>170914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142683</xdr:rowOff>
    </xdr:from>
    <xdr:to>
      <xdr:col>55</xdr:col>
      <xdr:colOff>0</xdr:colOff>
      <xdr:row>79</xdr:row>
      <xdr:rowOff>5838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4333"/>
          <a:ext cx="838200" cy="20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142683</xdr:rowOff>
    </xdr:from>
    <xdr:to>
      <xdr:col>50</xdr:col>
      <xdr:colOff>114300</xdr:colOff>
      <xdr:row>79</xdr:row>
      <xdr:rowOff>5838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44333"/>
          <a:ext cx="889000" cy="20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118342</xdr:rowOff>
    </xdr:from>
    <xdr:to>
      <xdr:col>45</xdr:col>
      <xdr:colOff>177800</xdr:colOff>
      <xdr:row>79</xdr:row>
      <xdr:rowOff>5838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9992"/>
          <a:ext cx="889000" cy="2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118342</xdr:rowOff>
    </xdr:from>
    <xdr:to>
      <xdr:col>41</xdr:col>
      <xdr:colOff>50800</xdr:colOff>
      <xdr:row>79</xdr:row>
      <xdr:rowOff>15407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9992"/>
          <a:ext cx="889000" cy="23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126488</xdr:rowOff>
    </xdr:from>
    <xdr:to>
      <xdr:col>55</xdr:col>
      <xdr:colOff>50800</xdr:colOff>
      <xdr:row>79</xdr:row>
      <xdr:rowOff>56638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41415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1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91883</xdr:rowOff>
    </xdr:from>
    <xdr:to>
      <xdr:col>50</xdr:col>
      <xdr:colOff>165100</xdr:colOff>
      <xdr:row>78</xdr:row>
      <xdr:rowOff>22033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126488</xdr:rowOff>
    </xdr:from>
    <xdr:to>
      <xdr:col>46</xdr:col>
      <xdr:colOff>38100</xdr:colOff>
      <xdr:row>79</xdr:row>
      <xdr:rowOff>56638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47765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67542</xdr:rowOff>
    </xdr:from>
    <xdr:to>
      <xdr:col>41</xdr:col>
      <xdr:colOff>101600</xdr:colOff>
      <xdr:row>77</xdr:row>
      <xdr:rowOff>169142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160269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136057</xdr:rowOff>
    </xdr:from>
    <xdr:to>
      <xdr:col>36</xdr:col>
      <xdr:colOff>165100</xdr:colOff>
      <xdr:row>79</xdr:row>
      <xdr:rowOff>66207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57334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0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55376</xdr:rowOff>
    </xdr:from>
    <xdr:to>
      <xdr:col>55</xdr:col>
      <xdr:colOff>0</xdr:colOff>
      <xdr:row>98</xdr:row>
      <xdr:rowOff>41125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14576"/>
          <a:ext cx="838200" cy="3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139601</xdr:rowOff>
    </xdr:from>
    <xdr:to>
      <xdr:col>50</xdr:col>
      <xdr:colOff>114300</xdr:colOff>
      <xdr:row>98</xdr:row>
      <xdr:rowOff>41125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70251"/>
          <a:ext cx="889000" cy="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139601</xdr:rowOff>
    </xdr:from>
    <xdr:to>
      <xdr:col>45</xdr:col>
      <xdr:colOff>177800</xdr:colOff>
      <xdr:row>98</xdr:row>
      <xdr:rowOff>41258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0251"/>
          <a:ext cx="889000" cy="7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35375</xdr:rowOff>
    </xdr:from>
    <xdr:to>
      <xdr:col>41</xdr:col>
      <xdr:colOff>50800</xdr:colOff>
      <xdr:row>98</xdr:row>
      <xdr:rowOff>41258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37475"/>
          <a:ext cx="889000" cy="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4576</xdr:rowOff>
    </xdr:from>
    <xdr:to>
      <xdr:col>55</xdr:col>
      <xdr:colOff>50800</xdr:colOff>
      <xdr:row>96</xdr:row>
      <xdr:rowOff>106176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27453</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161775</xdr:rowOff>
    </xdr:from>
    <xdr:to>
      <xdr:col>50</xdr:col>
      <xdr:colOff>165100</xdr:colOff>
      <xdr:row>98</xdr:row>
      <xdr:rowOff>91925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83052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88801</xdr:rowOff>
    </xdr:from>
    <xdr:to>
      <xdr:col>46</xdr:col>
      <xdr:colOff>38100</xdr:colOff>
      <xdr:row>98</xdr:row>
      <xdr:rowOff>18951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161908</xdr:rowOff>
    </xdr:from>
    <xdr:to>
      <xdr:col>41</xdr:col>
      <xdr:colOff>101600</xdr:colOff>
      <xdr:row>98</xdr:row>
      <xdr:rowOff>92058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83185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156025</xdr:rowOff>
    </xdr:from>
    <xdr:to>
      <xdr:col>36</xdr:col>
      <xdr:colOff>165100</xdr:colOff>
      <xdr:row>98</xdr:row>
      <xdr:rowOff>86175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77302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68671</xdr:rowOff>
    </xdr:from>
    <xdr:to>
      <xdr:col>85</xdr:col>
      <xdr:colOff>127000</xdr:colOff>
      <xdr:row>39</xdr:row>
      <xdr:rowOff>73895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755221"/>
          <a:ext cx="8382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159865</xdr:rowOff>
    </xdr:from>
    <xdr:to>
      <xdr:col>81</xdr:col>
      <xdr:colOff>50800</xdr:colOff>
      <xdr:row>39</xdr:row>
      <xdr:rowOff>73895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03515"/>
          <a:ext cx="889000" cy="2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126898</xdr:rowOff>
    </xdr:from>
    <xdr:to>
      <xdr:col>76</xdr:col>
      <xdr:colOff>114300</xdr:colOff>
      <xdr:row>37</xdr:row>
      <xdr:rowOff>159865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70548"/>
          <a:ext cx="889000" cy="3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126898</xdr:rowOff>
    </xdr:from>
    <xdr:to>
      <xdr:col>71</xdr:col>
      <xdr:colOff>177800</xdr:colOff>
      <xdr:row>39</xdr:row>
      <xdr:rowOff>73079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70548"/>
          <a:ext cx="889000" cy="28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17871</xdr:rowOff>
    </xdr:from>
    <xdr:to>
      <xdr:col>85</xdr:col>
      <xdr:colOff>177800</xdr:colOff>
      <xdr:row>39</xdr:row>
      <xdr:rowOff>119471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7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6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23095</xdr:rowOff>
    </xdr:from>
    <xdr:to>
      <xdr:col>81</xdr:col>
      <xdr:colOff>101600</xdr:colOff>
      <xdr:row>39</xdr:row>
      <xdr:rowOff>124695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115822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8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109066</xdr:rowOff>
    </xdr:from>
    <xdr:to>
      <xdr:col>76</xdr:col>
      <xdr:colOff>165100</xdr:colOff>
      <xdr:row>38</xdr:row>
      <xdr:rowOff>39216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55743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2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76098</xdr:rowOff>
    </xdr:from>
    <xdr:to>
      <xdr:col>72</xdr:col>
      <xdr:colOff>38100</xdr:colOff>
      <xdr:row>38</xdr:row>
      <xdr:rowOff>6248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22775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9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115006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8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72990</xdr:rowOff>
    </xdr:from>
    <xdr:to>
      <xdr:col>85</xdr:col>
      <xdr:colOff>127000</xdr:colOff>
      <xdr:row>57</xdr:row>
      <xdr:rowOff>89660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45640"/>
          <a:ext cx="83820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98954</xdr:rowOff>
    </xdr:from>
    <xdr:to>
      <xdr:col>81</xdr:col>
      <xdr:colOff>50800</xdr:colOff>
      <xdr:row>57</xdr:row>
      <xdr:rowOff>89660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00154"/>
          <a:ext cx="889000" cy="1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98954</xdr:rowOff>
    </xdr:from>
    <xdr:to>
      <xdr:col>76</xdr:col>
      <xdr:colOff>114300</xdr:colOff>
      <xdr:row>57</xdr:row>
      <xdr:rowOff>44026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00154"/>
          <a:ext cx="889000" cy="1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44026</xdr:rowOff>
    </xdr:from>
    <xdr:to>
      <xdr:col>71</xdr:col>
      <xdr:colOff>177800</xdr:colOff>
      <xdr:row>57</xdr:row>
      <xdr:rowOff>116419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16676"/>
          <a:ext cx="889000" cy="7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22190</xdr:rowOff>
    </xdr:from>
    <xdr:to>
      <xdr:col>85</xdr:col>
      <xdr:colOff>177800</xdr:colOff>
      <xdr:row>57</xdr:row>
      <xdr:rowOff>123790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108567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38860</xdr:rowOff>
    </xdr:from>
    <xdr:to>
      <xdr:col>81</xdr:col>
      <xdr:colOff>101600</xdr:colOff>
      <xdr:row>57</xdr:row>
      <xdr:rowOff>140460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131587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0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48154</xdr:rowOff>
    </xdr:from>
    <xdr:to>
      <xdr:col>76</xdr:col>
      <xdr:colOff>165100</xdr:colOff>
      <xdr:row>56</xdr:row>
      <xdr:rowOff>149754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4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166281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2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164676</xdr:rowOff>
    </xdr:from>
    <xdr:to>
      <xdr:col>72</xdr:col>
      <xdr:colOff>38100</xdr:colOff>
      <xdr:row>57</xdr:row>
      <xdr:rowOff>94826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85953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65619</xdr:rowOff>
    </xdr:from>
    <xdr:to>
      <xdr:col>67</xdr:col>
      <xdr:colOff>101600</xdr:colOff>
      <xdr:row>57</xdr:row>
      <xdr:rowOff>167219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158346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139559</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659"/>
          <a:ext cx="8382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139559</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12659"/>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39807</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12907"/>
          <a:ext cx="889000" cy="9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39807</xdr:rowOff>
    </xdr:from>
    <xdr:to>
      <xdr:col>71</xdr:col>
      <xdr:colOff>177800</xdr:colOff>
      <xdr:row>78</xdr:row>
      <xdr:rowOff>125426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12907"/>
          <a:ext cx="889000" cy="8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88759</xdr:rowOff>
    </xdr:from>
    <xdr:to>
      <xdr:col>81</xdr:col>
      <xdr:colOff>101600</xdr:colOff>
      <xdr:row>79</xdr:row>
      <xdr:rowOff>18909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10036</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160457</xdr:rowOff>
    </xdr:from>
    <xdr:to>
      <xdr:col>72</xdr:col>
      <xdr:colOff>38100</xdr:colOff>
      <xdr:row>78</xdr:row>
      <xdr:rowOff>90607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107134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1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74626</xdr:rowOff>
    </xdr:from>
    <xdr:to>
      <xdr:col>67</xdr:col>
      <xdr:colOff>101600</xdr:colOff>
      <xdr:row>79</xdr:row>
      <xdr:rowOff>4776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167353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150082</xdr:rowOff>
    </xdr:from>
    <xdr:to>
      <xdr:col>85</xdr:col>
      <xdr:colOff>127000</xdr:colOff>
      <xdr:row>97</xdr:row>
      <xdr:rowOff>150591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80732"/>
          <a:ext cx="8382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150591</xdr:rowOff>
    </xdr:from>
    <xdr:to>
      <xdr:col>81</xdr:col>
      <xdr:colOff>50800</xdr:colOff>
      <xdr:row>97</xdr:row>
      <xdr:rowOff>156525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81241"/>
          <a:ext cx="8890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156525</xdr:rowOff>
    </xdr:from>
    <xdr:to>
      <xdr:col>76</xdr:col>
      <xdr:colOff>114300</xdr:colOff>
      <xdr:row>97</xdr:row>
      <xdr:rowOff>167557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7175"/>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167557</xdr:rowOff>
    </xdr:from>
    <xdr:to>
      <xdr:col>71</xdr:col>
      <xdr:colOff>177800</xdr:colOff>
      <xdr:row>97</xdr:row>
      <xdr:rowOff>169652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98207"/>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99282</xdr:rowOff>
    </xdr:from>
    <xdr:to>
      <xdr:col>85</xdr:col>
      <xdr:colOff>177800</xdr:colOff>
      <xdr:row>98</xdr:row>
      <xdr:rowOff>29432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14209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99791</xdr:rowOff>
    </xdr:from>
    <xdr:to>
      <xdr:col>81</xdr:col>
      <xdr:colOff>101600</xdr:colOff>
      <xdr:row>98</xdr:row>
      <xdr:rowOff>29941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21068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105725</xdr:rowOff>
    </xdr:from>
    <xdr:to>
      <xdr:col>76</xdr:col>
      <xdr:colOff>165100</xdr:colOff>
      <xdr:row>98</xdr:row>
      <xdr:rowOff>35875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27002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116757</xdr:rowOff>
    </xdr:from>
    <xdr:to>
      <xdr:col>72</xdr:col>
      <xdr:colOff>38100</xdr:colOff>
      <xdr:row>98</xdr:row>
      <xdr:rowOff>46907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4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38034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118852</xdr:rowOff>
    </xdr:from>
    <xdr:to>
      <xdr:col>67</xdr:col>
      <xdr:colOff>101600</xdr:colOff>
      <xdr:row>98</xdr:row>
      <xdr:rowOff>49002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40129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4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土木費を除く項目で類似団体平均を下回っており、甘楽町第６次総合計画に基づく計画的な事業執行により、適切な支出ができている。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土木費については、甘楽</a:t>
          </a:r>
          <a:r>
            <a:rPr kumimoji="1" lang="en-US" altLang="ja-JP" sz="1300">
              <a:latin typeface="ＭＳ Ｐゴシック" panose="020B0600070205080204" pitchFamily="50" charset="-128"/>
              <a:ea typeface="ＭＳ Ｐゴシック" panose="020B0600070205080204" pitchFamily="50" charset="-128"/>
            </a:rPr>
            <a:t>PA</a:t>
          </a:r>
          <a:r>
            <a:rPr kumimoji="1" lang="ja-JP" altLang="en-US" sz="1300">
              <a:latin typeface="ＭＳ Ｐゴシック" panose="020B0600070205080204" pitchFamily="50" charset="-128"/>
              <a:ea typeface="ＭＳ Ｐゴシック" panose="020B0600070205080204" pitchFamily="50" charset="-128"/>
            </a:rPr>
            <a:t>スマートＩＣ整備事業関係の増額が要因となり、住民一人当たりでは</a:t>
          </a:r>
          <a:r>
            <a:rPr kumimoji="1" lang="en-US" altLang="ja-JP" sz="1300">
              <a:latin typeface="ＭＳ Ｐゴシック" panose="020B0600070205080204" pitchFamily="50" charset="-128"/>
              <a:ea typeface="ＭＳ Ｐゴシック" panose="020B0600070205080204" pitchFamily="50" charset="-128"/>
            </a:rPr>
            <a:t>132,132</a:t>
          </a:r>
          <a:r>
            <a:rPr kumimoji="1" lang="ja-JP" altLang="en-US" sz="1300">
              <a:latin typeface="ＭＳ Ｐゴシック" panose="020B0600070205080204" pitchFamily="50" charset="-128"/>
              <a:ea typeface="ＭＳ Ｐゴシック" panose="020B0600070205080204" pitchFamily="50" charset="-128"/>
            </a:rPr>
            <a:t>円であり、前年度比</a:t>
          </a:r>
          <a:r>
            <a:rPr kumimoji="1" lang="en-US" altLang="ja-JP" sz="1300">
              <a:latin typeface="ＭＳ Ｐゴシック" panose="020B0600070205080204" pitchFamily="50" charset="-128"/>
              <a:ea typeface="ＭＳ Ｐゴシック" panose="020B0600070205080204" pitchFamily="50" charset="-128"/>
            </a:rPr>
            <a:t>86,259</a:t>
          </a:r>
          <a:r>
            <a:rPr kumimoji="1" lang="ja-JP" altLang="en-US" sz="1300">
              <a:latin typeface="ＭＳ Ｐゴシック" panose="020B0600070205080204" pitchFamily="50" charset="-128"/>
              <a:ea typeface="ＭＳ Ｐゴシック" panose="020B0600070205080204" pitchFamily="50" charset="-128"/>
            </a:rPr>
            <a:t>円の増額となり、類似団体と比較して</a:t>
          </a:r>
          <a:r>
            <a:rPr kumimoji="1" lang="en-US" altLang="ja-JP" sz="1300">
              <a:latin typeface="ＭＳ Ｐゴシック" panose="020B0600070205080204" pitchFamily="50" charset="-128"/>
              <a:ea typeface="ＭＳ Ｐゴシック" panose="020B0600070205080204" pitchFamily="50" charset="-128"/>
            </a:rPr>
            <a:t>56,554</a:t>
          </a:r>
          <a:r>
            <a:rPr kumimoji="1" lang="ja-JP" altLang="en-US" sz="1300">
              <a:latin typeface="ＭＳ Ｐゴシック" panose="020B0600070205080204" pitchFamily="50" charset="-128"/>
              <a:ea typeface="ＭＳ Ｐゴシック" panose="020B0600070205080204" pitchFamily="50" charset="-128"/>
            </a:rPr>
            <a:t>円高い状況となっている。</a:t>
          </a:r>
        </a:p>
        <a:p>
          <a:r>
            <a:rPr kumimoji="1" lang="ja-JP" altLang="en-US" sz="1300">
              <a:latin typeface="ＭＳ Ｐゴシック" panose="020B0600070205080204" pitchFamily="50" charset="-128"/>
              <a:ea typeface="ＭＳ Ｐゴシック" panose="020B0600070205080204" pitchFamily="50" charset="-128"/>
            </a:rPr>
            <a:t>　今後も総合計画に基づき実施事業の必要性を考慮し、財政状況を勘案しながら適正な財政運営を図っていく。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財政調整基金残高は、地方税の増額や前年度繰越金の増額による余剰金の活用により、取崩を行うことなく財政運営ができたため、前年度比</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ポイントの増となった。標準財政規模に対する割合は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％以上であり、緊急の財政出動にも耐えられる状況となっている。</a:t>
          </a:r>
        </a:p>
        <a:p>
          <a:r>
            <a:rPr kumimoji="1" lang="ja-JP" altLang="en-US" sz="1400">
              <a:latin typeface="ＭＳ ゴシック" pitchFamily="49" charset="-128"/>
              <a:ea typeface="ＭＳ ゴシック" pitchFamily="49" charset="-128"/>
            </a:rPr>
            <a:t>　実質単年度収支についても、町が進めてきた財政健全化による効果により、引き続き黒字を確保することができている。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群馬県甘楽町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この５年間は、一般会計、水道事業会計、特別会計全てにおいて黒字であることから、適正な財政運営がされている。中でも水道事業会計の黒字額が継続して高い水準で推移している。</a:t>
          </a:r>
        </a:p>
        <a:p>
          <a:r>
            <a:rPr kumimoji="1" lang="ja-JP" altLang="en-US" sz="1400">
              <a:latin typeface="ＭＳ ゴシック" pitchFamily="49" charset="-128"/>
              <a:ea typeface="ＭＳ ゴシック" pitchFamily="49" charset="-128"/>
            </a:rPr>
            <a:t>　特別会計においても黒字で推移しているが、一般会計からの繰出金に依存している部分があり、今後も繰出基準外の繰出金について抑制を図っていく必要がある。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845_&#29976;&#27005;&#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845_&#29976;&#2700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32.1</v>
          </cell>
          <cell r="BX51">
            <v>21.4</v>
          </cell>
          <cell r="CF51">
            <v>13</v>
          </cell>
          <cell r="CN51">
            <v>9.3000000000000007</v>
          </cell>
          <cell r="CV51">
            <v>11.2</v>
          </cell>
        </row>
        <row r="53">
          <cell r="BP53">
            <v>59.3</v>
          </cell>
          <cell r="BX53">
            <v>60.6</v>
          </cell>
          <cell r="CF53">
            <v>61.5</v>
          </cell>
          <cell r="CN53">
            <v>63.1</v>
          </cell>
          <cell r="CV53">
            <v>65.7</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cell r="BP73">
            <v>32.1</v>
          </cell>
          <cell r="BX73">
            <v>21.4</v>
          </cell>
          <cell r="CF73">
            <v>13</v>
          </cell>
          <cell r="CN73">
            <v>9.3000000000000007</v>
          </cell>
          <cell r="CV73">
            <v>11.2</v>
          </cell>
        </row>
        <row r="75">
          <cell r="BP75">
            <v>6.5</v>
          </cell>
          <cell r="BX75">
            <v>7.1</v>
          </cell>
          <cell r="CF75">
            <v>7.6</v>
          </cell>
          <cell r="CN75">
            <v>8</v>
          </cell>
          <cell r="CV75">
            <v>8.3000000000000007</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7333427</v>
      </c>
      <c r="BO4" s="371"/>
      <c r="BP4" s="371"/>
      <c r="BQ4" s="371"/>
      <c r="BR4" s="371"/>
      <c r="BS4" s="371"/>
      <c r="BT4" s="371"/>
      <c r="BU4" s="372"/>
      <c r="BV4" s="370">
        <v>6281378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v>
      </c>
      <c r="CU4" s="377"/>
      <c r="CV4" s="377"/>
      <c r="CW4" s="377"/>
      <c r="CX4" s="377"/>
      <c r="CY4" s="377"/>
      <c r="CZ4" s="377"/>
      <c r="DA4" s="378"/>
      <c r="DB4" s="376">
        <v>8.6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6971184</v>
      </c>
      <c r="BO5" s="408"/>
      <c r="BP5" s="408"/>
      <c r="BQ5" s="408"/>
      <c r="BR5" s="408"/>
      <c r="BS5" s="408"/>
      <c r="BT5" s="408"/>
      <c r="BU5" s="409"/>
      <c r="BV5" s="407">
        <v>5885566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86.3</v>
      </c>
      <c r="CU5" s="405"/>
      <c r="CV5" s="405"/>
      <c r="CW5" s="405"/>
      <c r="CX5" s="405"/>
      <c r="CY5" s="405"/>
      <c r="CZ5" s="405"/>
      <c r="DA5" s="406"/>
      <c r="DB5" s="404">
        <v>88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362243</v>
      </c>
      <c r="BO6" s="408"/>
      <c r="BP6" s="408"/>
      <c r="BQ6" s="408"/>
      <c r="BR6" s="408"/>
      <c r="BS6" s="408"/>
      <c r="BT6" s="408"/>
      <c r="BU6" s="409"/>
      <c r="BV6" s="407">
        <v>395812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86.9</v>
      </c>
      <c r="CU6" s="445"/>
      <c r="CV6" s="445"/>
      <c r="CW6" s="445"/>
      <c r="CX6" s="445"/>
      <c r="CY6" s="445"/>
      <c r="CZ6" s="445"/>
      <c r="DA6" s="446"/>
      <c r="DB6" s="444">
        <v>89.3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17680</v>
      </c>
      <c r="BO7" s="408"/>
      <c r="BP7" s="408"/>
      <c r="BQ7" s="408"/>
      <c r="BR7" s="408"/>
      <c r="BS7" s="408"/>
      <c r="BT7" s="408"/>
      <c r="BU7" s="409"/>
      <c r="BV7" s="407">
        <v>71481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3790630</v>
      </c>
      <c r="CU7" s="408"/>
      <c r="CV7" s="408"/>
      <c r="CW7" s="408"/>
      <c r="CX7" s="408"/>
      <c r="CY7" s="408"/>
      <c r="CZ7" s="408"/>
      <c r="DA7" s="409"/>
      <c r="DB7" s="407">
        <v>3770897</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344563</v>
      </c>
      <c r="BO8" s="408"/>
      <c r="BP8" s="408"/>
      <c r="BQ8" s="408"/>
      <c r="BR8" s="408"/>
      <c r="BS8" s="408"/>
      <c r="BT8" s="408"/>
      <c r="BU8" s="409"/>
      <c r="BV8" s="407">
        <v>324331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12491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20232</v>
      </c>
      <c r="BO9" s="408"/>
      <c r="BP9" s="408"/>
      <c r="BQ9" s="408"/>
      <c r="BR9" s="408"/>
      <c r="BS9" s="408"/>
      <c r="BT9" s="408"/>
      <c r="BU9" s="409"/>
      <c r="BV9" s="407">
        <v>11136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8.4</v>
      </c>
      <c r="CU9" s="405"/>
      <c r="CV9" s="405"/>
      <c r="CW9" s="405"/>
      <c r="CX9" s="405"/>
      <c r="CY9" s="405"/>
      <c r="CZ9" s="405"/>
      <c r="DA9" s="406"/>
      <c r="DB9" s="404">
        <v>9.8000000000000007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13200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108526</v>
      </c>
      <c r="BO10" s="408"/>
      <c r="BP10" s="408"/>
      <c r="BQ10" s="408"/>
      <c r="BR10" s="408"/>
      <c r="BS10" s="408"/>
      <c r="BT10" s="408"/>
      <c r="BU10" s="409"/>
      <c r="BV10" s="407">
        <v>23108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12494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12286</v>
      </c>
      <c r="S13" s="492"/>
      <c r="T13" s="492"/>
      <c r="U13" s="492"/>
      <c r="V13" s="493"/>
      <c r="W13" s="423" t="s">
        <v>130</v>
      </c>
      <c r="X13" s="424"/>
      <c r="Y13" s="424"/>
      <c r="Z13" s="424"/>
      <c r="AA13" s="424"/>
      <c r="AB13" s="414"/>
      <c r="AC13" s="458">
        <v>562</v>
      </c>
      <c r="AD13" s="459"/>
      <c r="AE13" s="459"/>
      <c r="AF13" s="459"/>
      <c r="AG13" s="501"/>
      <c r="AH13" s="458">
        <v>689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128758</v>
      </c>
      <c r="BO13" s="408"/>
      <c r="BP13" s="408"/>
      <c r="BQ13" s="408"/>
      <c r="BR13" s="408"/>
      <c r="BS13" s="408"/>
      <c r="BT13" s="408"/>
      <c r="BU13" s="409"/>
      <c r="BV13" s="407">
        <v>34244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12601</v>
      </c>
      <c r="S14" s="492"/>
      <c r="T14" s="492"/>
      <c r="U14" s="492"/>
      <c r="V14" s="493"/>
      <c r="W14" s="397"/>
      <c r="X14" s="398"/>
      <c r="Y14" s="398"/>
      <c r="Z14" s="398"/>
      <c r="AA14" s="398"/>
      <c r="AB14" s="387"/>
      <c r="AC14" s="494">
        <v>8.8000000000000007</v>
      </c>
      <c r="AD14" s="495"/>
      <c r="AE14" s="495"/>
      <c r="AF14" s="495"/>
      <c r="AG14" s="496"/>
      <c r="AH14" s="494">
        <v>10</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11.2</v>
      </c>
      <c r="CU14" s="506"/>
      <c r="CV14" s="506"/>
      <c r="CW14" s="506"/>
      <c r="CX14" s="506"/>
      <c r="CY14" s="506"/>
      <c r="CZ14" s="506"/>
      <c r="DA14" s="507"/>
      <c r="DB14" s="505">
        <v>9.3000000000000007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12415</v>
      </c>
      <c r="S15" s="492"/>
      <c r="T15" s="492"/>
      <c r="U15" s="492"/>
      <c r="V15" s="493"/>
      <c r="W15" s="423" t="s">
        <v>137</v>
      </c>
      <c r="X15" s="424"/>
      <c r="Y15" s="424"/>
      <c r="Z15" s="424"/>
      <c r="AA15" s="424"/>
      <c r="AB15" s="414"/>
      <c r="AC15" s="458">
        <v>2508</v>
      </c>
      <c r="AD15" s="459"/>
      <c r="AE15" s="459"/>
      <c r="AF15" s="459"/>
      <c r="AG15" s="501"/>
      <c r="AH15" s="458">
        <v>2722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1614303</v>
      </c>
      <c r="BO15" s="371"/>
      <c r="BP15" s="371"/>
      <c r="BQ15" s="371"/>
      <c r="BR15" s="371"/>
      <c r="BS15" s="371"/>
      <c r="BT15" s="371"/>
      <c r="BU15" s="372"/>
      <c r="BV15" s="370">
        <v>1561433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39.1</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3359702</v>
      </c>
      <c r="BO16" s="408"/>
      <c r="BP16" s="408"/>
      <c r="BQ16" s="408"/>
      <c r="BR16" s="408"/>
      <c r="BS16" s="408"/>
      <c r="BT16" s="408"/>
      <c r="BU16" s="409"/>
      <c r="BV16" s="407">
        <v>3319622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3337</v>
      </c>
      <c r="AD17" s="459"/>
      <c r="AE17" s="459"/>
      <c r="AF17" s="459"/>
      <c r="AG17" s="501"/>
      <c r="AH17" s="458">
        <v>3485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2020400</v>
      </c>
      <c r="BO17" s="408"/>
      <c r="BP17" s="408"/>
      <c r="BQ17" s="408"/>
      <c r="BR17" s="408"/>
      <c r="BS17" s="408"/>
      <c r="BT17" s="408"/>
      <c r="BU17" s="409"/>
      <c r="BV17" s="407">
        <v>1956435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58.61</v>
      </c>
      <c r="M18" s="531"/>
      <c r="N18" s="531"/>
      <c r="O18" s="531"/>
      <c r="P18" s="531"/>
      <c r="Q18" s="531"/>
      <c r="R18" s="532"/>
      <c r="S18" s="532"/>
      <c r="T18" s="532"/>
      <c r="U18" s="532"/>
      <c r="V18" s="533"/>
      <c r="W18" s="425"/>
      <c r="X18" s="426"/>
      <c r="Y18" s="426"/>
      <c r="Z18" s="426"/>
      <c r="AA18" s="426"/>
      <c r="AB18" s="417"/>
      <c r="AC18" s="534">
        <v>52.1</v>
      </c>
      <c r="AD18" s="535"/>
      <c r="AE18" s="535"/>
      <c r="AF18" s="535"/>
      <c r="AG18" s="536"/>
      <c r="AH18" s="534">
        <v>50.5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3312907</v>
      </c>
      <c r="BO18" s="408"/>
      <c r="BP18" s="408"/>
      <c r="BQ18" s="408"/>
      <c r="BR18" s="408"/>
      <c r="BS18" s="408"/>
      <c r="BT18" s="408"/>
      <c r="BU18" s="409"/>
      <c r="BV18" s="407">
        <v>3354969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5239769</v>
      </c>
      <c r="BO19" s="408"/>
      <c r="BP19" s="408"/>
      <c r="BQ19" s="408"/>
      <c r="BR19" s="408"/>
      <c r="BS19" s="408"/>
      <c r="BT19" s="408"/>
      <c r="BU19" s="409"/>
      <c r="BV19" s="407">
        <v>4529964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4660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4853182</v>
      </c>
      <c r="BO22" s="371"/>
      <c r="BP22" s="371"/>
      <c r="BQ22" s="371"/>
      <c r="BR22" s="371"/>
      <c r="BS22" s="371"/>
      <c r="BT22" s="371"/>
      <c r="BU22" s="372"/>
      <c r="BV22" s="370">
        <v>5025746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4547476</v>
      </c>
      <c r="BO23" s="408"/>
      <c r="BP23" s="408"/>
      <c r="BQ23" s="408"/>
      <c r="BR23" s="408"/>
      <c r="BS23" s="408"/>
      <c r="BT23" s="408"/>
      <c r="BU23" s="409"/>
      <c r="BV23" s="407">
        <v>4691298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7220</v>
      </c>
      <c r="R24" s="459"/>
      <c r="S24" s="459"/>
      <c r="T24" s="459"/>
      <c r="U24" s="459"/>
      <c r="V24" s="501"/>
      <c r="W24" s="553"/>
      <c r="X24" s="554"/>
      <c r="Y24" s="555"/>
      <c r="Z24" s="457" t="s">
        <v>162</v>
      </c>
      <c r="AA24" s="437"/>
      <c r="AB24" s="437"/>
      <c r="AC24" s="437"/>
      <c r="AD24" s="437"/>
      <c r="AE24" s="437"/>
      <c r="AF24" s="437"/>
      <c r="AG24" s="438"/>
      <c r="AH24" s="458">
        <v>92</v>
      </c>
      <c r="AI24" s="459"/>
      <c r="AJ24" s="459"/>
      <c r="AK24" s="459"/>
      <c r="AL24" s="501"/>
      <c r="AM24" s="458">
        <v>276736</v>
      </c>
      <c r="AN24" s="459"/>
      <c r="AO24" s="459"/>
      <c r="AP24" s="459"/>
      <c r="AQ24" s="459"/>
      <c r="AR24" s="501"/>
      <c r="AS24" s="458">
        <v>3008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2600759</v>
      </c>
      <c r="BO24" s="408"/>
      <c r="BP24" s="408"/>
      <c r="BQ24" s="408"/>
      <c r="BR24" s="408"/>
      <c r="BS24" s="408"/>
      <c r="BT24" s="408"/>
      <c r="BU24" s="409"/>
      <c r="BV24" s="407">
        <v>2558756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5840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1054800</v>
      </c>
      <c r="BO25" s="371"/>
      <c r="BP25" s="371"/>
      <c r="BQ25" s="371"/>
      <c r="BR25" s="371"/>
      <c r="BS25" s="371"/>
      <c r="BT25" s="371"/>
      <c r="BU25" s="372"/>
      <c r="BV25" s="370">
        <v>1071096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8673</v>
      </c>
      <c r="AN26" s="459"/>
      <c r="AO26" s="459"/>
      <c r="AP26" s="459"/>
      <c r="AQ26" s="459"/>
      <c r="AR26" s="501"/>
      <c r="AS26" s="458">
        <v>2891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216508</v>
      </c>
      <c r="BO27" s="527"/>
      <c r="BP27" s="527"/>
      <c r="BQ27" s="527"/>
      <c r="BR27" s="527"/>
      <c r="BS27" s="527"/>
      <c r="BT27" s="527"/>
      <c r="BU27" s="528"/>
      <c r="BV27" s="526">
        <v>216505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2002978</v>
      </c>
      <c r="BO28" s="371"/>
      <c r="BP28" s="371"/>
      <c r="BQ28" s="371"/>
      <c r="BR28" s="371"/>
      <c r="BS28" s="371"/>
      <c r="BT28" s="371"/>
      <c r="BU28" s="372"/>
      <c r="BV28" s="370">
        <v>1894452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10</v>
      </c>
      <c r="M29" s="459"/>
      <c r="N29" s="459"/>
      <c r="O29" s="459"/>
      <c r="P29" s="501"/>
      <c r="Q29" s="458">
        <v>2100</v>
      </c>
      <c r="R29" s="459"/>
      <c r="S29" s="459"/>
      <c r="T29" s="459"/>
      <c r="U29" s="459"/>
      <c r="V29" s="501"/>
      <c r="W29" s="556"/>
      <c r="X29" s="557"/>
      <c r="Y29" s="558"/>
      <c r="Z29" s="457" t="s">
        <v>178</v>
      </c>
      <c r="AA29" s="437"/>
      <c r="AB29" s="437"/>
      <c r="AC29" s="437"/>
      <c r="AD29" s="437"/>
      <c r="AE29" s="437"/>
      <c r="AF29" s="437"/>
      <c r="AG29" s="438"/>
      <c r="AH29" s="458">
        <v>93</v>
      </c>
      <c r="AI29" s="459"/>
      <c r="AJ29" s="459"/>
      <c r="AK29" s="459"/>
      <c r="AL29" s="501"/>
      <c r="AM29" s="458">
        <v>280666</v>
      </c>
      <c r="AN29" s="459"/>
      <c r="AO29" s="459"/>
      <c r="AP29" s="459"/>
      <c r="AQ29" s="459"/>
      <c r="AR29" s="501"/>
      <c r="AS29" s="458">
        <v>3018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74008</v>
      </c>
      <c r="BO29" s="408"/>
      <c r="BP29" s="408"/>
      <c r="BQ29" s="408"/>
      <c r="BR29" s="408"/>
      <c r="BS29" s="408"/>
      <c r="BT29" s="408"/>
      <c r="BU29" s="409"/>
      <c r="BV29" s="407">
        <v>56840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844317</v>
      </c>
      <c r="BO30" s="527"/>
      <c r="BP30" s="527"/>
      <c r="BQ30" s="527"/>
      <c r="BR30" s="527"/>
      <c r="BS30" s="527"/>
      <c r="BT30" s="527"/>
      <c r="BU30" s="528"/>
      <c r="BV30" s="526">
        <v>912812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甘楽町水道事業会計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富岡地域医療企業団</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甘楽町都市農村交流協会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富岡甘楽広域市町村圏振興整備組合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甘楽町国際交流振興協会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群馬県市町村総合事務組合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甘楽郡土地開発公社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orU491+bpdgkQhtNU7lq2gcwHUgGa5v2Uj5c7AskfcGtRp4GlF82AHuqIf+nmGKfibEcmbuv0kuAodeZbCwKw==" saltValue="mEW0yyH3KMXxem6NdVYm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3" t="s">
        <v>532</v>
      </c>
      <c r="D34" s="1153"/>
      <c r="E34" s="1154"/>
      <c r="F34" s="32">
        <v>11.67</v>
      </c>
      <c r="G34" s="33">
        <v>10.96</v>
      </c>
      <c r="H34" s="33">
        <v>10.5</v>
      </c>
      <c r="I34" s="33">
        <v>12.04</v>
      </c>
      <c r="J34" s="34">
        <v>12.89</v>
      </c>
      <c r="K34" s="22"/>
      <c r="L34" s="22"/>
      <c r="M34" s="22"/>
      <c r="N34" s="22"/>
      <c r="O34" s="22"/>
      <c r="P34" s="22"/>
    </row>
    <row r="35" spans="1:16" ht="39" customHeight="1" x14ac:dyDescent="0.2">
      <c r="A35" s="22"/>
      <c r="B35" s="35"/>
      <c r="C35" s="1147" t="s">
        <v>533</v>
      </c>
      <c r="D35" s="1148"/>
      <c r="E35" s="1149"/>
      <c r="F35" s="36">
        <v>4.9800000000000004</v>
      </c>
      <c r="G35" s="37">
        <v>6.41</v>
      </c>
      <c r="H35" s="37">
        <v>7.82</v>
      </c>
      <c r="I35" s="37">
        <v>8.6</v>
      </c>
      <c r="J35" s="38">
        <v>9.08</v>
      </c>
      <c r="K35" s="22"/>
      <c r="L35" s="22"/>
      <c r="M35" s="22"/>
      <c r="N35" s="22"/>
      <c r="O35" s="22"/>
      <c r="P35" s="22"/>
    </row>
    <row r="36" spans="1:16" ht="39" customHeight="1" x14ac:dyDescent="0.2">
      <c r="A36" s="22"/>
      <c r="B36" s="35"/>
      <c r="C36" s="1147" t="s">
        <v>534</v>
      </c>
      <c r="D36" s="1148"/>
      <c r="E36" s="1149"/>
      <c r="F36" s="36">
        <v>0.3</v>
      </c>
      <c r="G36" s="37">
        <v>0.93</v>
      </c>
      <c r="H36" s="37">
        <v>2.04</v>
      </c>
      <c r="I36" s="37">
        <v>2.35</v>
      </c>
      <c r="J36" s="38">
        <v>4.01</v>
      </c>
      <c r="K36" s="22"/>
      <c r="L36" s="22"/>
      <c r="M36" s="22"/>
      <c r="N36" s="22"/>
      <c r="O36" s="22"/>
      <c r="P36" s="22"/>
    </row>
    <row r="37" spans="1:16" ht="39" customHeight="1" x14ac:dyDescent="0.2">
      <c r="A37" s="22"/>
      <c r="B37" s="35"/>
      <c r="C37" s="1147" t="s">
        <v>535</v>
      </c>
      <c r="D37" s="1148"/>
      <c r="E37" s="1149"/>
      <c r="F37" s="36">
        <v>2.6</v>
      </c>
      <c r="G37" s="37">
        <v>1.77</v>
      </c>
      <c r="H37" s="37">
        <v>1.51</v>
      </c>
      <c r="I37" s="37">
        <v>1.53</v>
      </c>
      <c r="J37" s="38">
        <v>1.51</v>
      </c>
      <c r="K37" s="22"/>
      <c r="L37" s="22"/>
      <c r="M37" s="22"/>
      <c r="N37" s="22"/>
      <c r="O37" s="22"/>
      <c r="P37" s="22"/>
    </row>
    <row r="38" spans="1:16" ht="39" customHeight="1" x14ac:dyDescent="0.2">
      <c r="A38" s="22"/>
      <c r="B38" s="35"/>
      <c r="C38" s="1147" t="s">
        <v>536</v>
      </c>
      <c r="D38" s="1148"/>
      <c r="E38" s="1149"/>
      <c r="F38" s="36">
        <v>0.01</v>
      </c>
      <c r="G38" s="37">
        <v>0.01</v>
      </c>
      <c r="H38" s="37">
        <v>0.01</v>
      </c>
      <c r="I38" s="37">
        <v>0.01</v>
      </c>
      <c r="J38" s="38">
        <v>0.44</v>
      </c>
      <c r="K38" s="22"/>
      <c r="L38" s="22"/>
      <c r="M38" s="22"/>
      <c r="N38" s="22"/>
      <c r="O38" s="22"/>
      <c r="P38" s="22"/>
    </row>
    <row r="39" spans="1:16" ht="39" customHeight="1" x14ac:dyDescent="0.2">
      <c r="A39" s="22"/>
      <c r="B39" s="35"/>
      <c r="C39" s="1147" t="s">
        <v>537</v>
      </c>
      <c r="D39" s="1148"/>
      <c r="E39" s="1149"/>
      <c r="F39" s="36">
        <v>0.06</v>
      </c>
      <c r="G39" s="37">
        <v>0.02</v>
      </c>
      <c r="H39" s="37">
        <v>0.06</v>
      </c>
      <c r="I39" s="37">
        <v>0.1</v>
      </c>
      <c r="J39" s="38">
        <v>0.11</v>
      </c>
      <c r="K39" s="22"/>
      <c r="L39" s="22"/>
      <c r="M39" s="22"/>
      <c r="N39" s="22"/>
      <c r="O39" s="22"/>
      <c r="P39" s="22"/>
    </row>
    <row r="40" spans="1:16" ht="39" customHeight="1" x14ac:dyDescent="0.2">
      <c r="A40" s="22"/>
      <c r="B40" s="35"/>
      <c r="C40" s="1147" t="s">
        <v>538</v>
      </c>
      <c r="D40" s="1148"/>
      <c r="E40" s="1149"/>
      <c r="F40" s="36">
        <v>0.01</v>
      </c>
      <c r="G40" s="37">
        <v>0.01</v>
      </c>
      <c r="H40" s="37">
        <v>0.01</v>
      </c>
      <c r="I40" s="37">
        <v>0.01</v>
      </c>
      <c r="J40" s="38">
        <v>0.05</v>
      </c>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539</v>
      </c>
      <c r="D42" s="1148"/>
      <c r="E42" s="1149"/>
      <c r="F42" s="36" t="s">
        <v>488</v>
      </c>
      <c r="G42" s="37" t="s">
        <v>488</v>
      </c>
      <c r="H42" s="37" t="s">
        <v>488</v>
      </c>
      <c r="I42" s="37" t="s">
        <v>488</v>
      </c>
      <c r="J42" s="38" t="s">
        <v>488</v>
      </c>
      <c r="K42" s="22"/>
      <c r="L42" s="22"/>
      <c r="M42" s="22"/>
      <c r="N42" s="22"/>
      <c r="O42" s="22"/>
      <c r="P42" s="22"/>
    </row>
    <row r="43" spans="1:16" ht="39" customHeight="1" thickBot="1" x14ac:dyDescent="0.25">
      <c r="A43" s="22"/>
      <c r="B43" s="40"/>
      <c r="C43" s="1150" t="s">
        <v>540</v>
      </c>
      <c r="D43" s="1151"/>
      <c r="E43" s="1152"/>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6tPniUjoWXR0TIPsxTSasxj17c9MoyTOi/L/5+flb3pvQpgPz4zil6ypeFAfedlO9iwuE3ZmkbQhWZDTt+ijg==" saltValue="a7PgQm+WoMrUKg+fOFNh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407</v>
      </c>
      <c r="L45" s="60">
        <v>407</v>
      </c>
      <c r="M45" s="60">
        <v>432</v>
      </c>
      <c r="N45" s="60">
        <v>443</v>
      </c>
      <c r="O45" s="61">
        <v>440</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488</v>
      </c>
      <c r="L46" s="64" t="s">
        <v>488</v>
      </c>
      <c r="M46" s="64" t="s">
        <v>488</v>
      </c>
      <c r="N46" s="64" t="s">
        <v>488</v>
      </c>
      <c r="O46" s="65" t="s">
        <v>488</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488</v>
      </c>
      <c r="L47" s="64" t="s">
        <v>488</v>
      </c>
      <c r="M47" s="64" t="s">
        <v>488</v>
      </c>
      <c r="N47" s="64" t="s">
        <v>488</v>
      </c>
      <c r="O47" s="65" t="s">
        <v>488</v>
      </c>
      <c r="P47" s="48"/>
      <c r="Q47" s="48"/>
      <c r="R47" s="48"/>
      <c r="S47" s="48"/>
      <c r="T47" s="48"/>
      <c r="U47" s="48"/>
    </row>
    <row r="48" spans="1:21" ht="30.75" customHeight="1" x14ac:dyDescent="0.2">
      <c r="A48" s="48"/>
      <c r="B48" s="1157"/>
      <c r="C48" s="1158"/>
      <c r="D48" s="62"/>
      <c r="E48" s="1163" t="s">
        <v>13</v>
      </c>
      <c r="F48" s="1163"/>
      <c r="G48" s="1163"/>
      <c r="H48" s="1163"/>
      <c r="I48" s="1163"/>
      <c r="J48" s="1164"/>
      <c r="K48" s="63">
        <v>259</v>
      </c>
      <c r="L48" s="64">
        <v>260</v>
      </c>
      <c r="M48" s="64">
        <v>262</v>
      </c>
      <c r="N48" s="64">
        <v>249</v>
      </c>
      <c r="O48" s="65">
        <v>234</v>
      </c>
      <c r="P48" s="48"/>
      <c r="Q48" s="48"/>
      <c r="R48" s="48"/>
      <c r="S48" s="48"/>
      <c r="T48" s="48"/>
      <c r="U48" s="48"/>
    </row>
    <row r="49" spans="1:21" ht="30.75" customHeight="1" x14ac:dyDescent="0.2">
      <c r="A49" s="48"/>
      <c r="B49" s="1157"/>
      <c r="C49" s="1158"/>
      <c r="D49" s="62"/>
      <c r="E49" s="1163" t="s">
        <v>14</v>
      </c>
      <c r="F49" s="1163"/>
      <c r="G49" s="1163"/>
      <c r="H49" s="1163"/>
      <c r="I49" s="1163"/>
      <c r="J49" s="1164"/>
      <c r="K49" s="63">
        <v>38</v>
      </c>
      <c r="L49" s="64">
        <v>36</v>
      </c>
      <c r="M49" s="64">
        <v>42</v>
      </c>
      <c r="N49" s="64">
        <v>47</v>
      </c>
      <c r="O49" s="65">
        <v>41</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488</v>
      </c>
      <c r="L50" s="64" t="s">
        <v>488</v>
      </c>
      <c r="M50" s="64" t="s">
        <v>488</v>
      </c>
      <c r="N50" s="64" t="s">
        <v>488</v>
      </c>
      <c r="O50" s="65" t="s">
        <v>488</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488</v>
      </c>
      <c r="L51" s="64" t="s">
        <v>488</v>
      </c>
      <c r="M51" s="64" t="s">
        <v>488</v>
      </c>
      <c r="N51" s="64" t="s">
        <v>488</v>
      </c>
      <c r="O51" s="65" t="s">
        <v>488</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469</v>
      </c>
      <c r="L52" s="64">
        <v>456</v>
      </c>
      <c r="M52" s="64">
        <v>457</v>
      </c>
      <c r="N52" s="64">
        <v>449</v>
      </c>
      <c r="O52" s="65">
        <v>435</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235</v>
      </c>
      <c r="L53" s="69">
        <v>247</v>
      </c>
      <c r="M53" s="69">
        <v>279</v>
      </c>
      <c r="N53" s="69">
        <v>290</v>
      </c>
      <c r="O53" s="70">
        <v>280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nsgNgaD4PluZhB2t27ANoOy9Iy/g+IXtmwl8nVTg1e13f93EvKG601tsh6AHc19Cb1ufHMo1j4iEDz3sTv7yA==" saltValue="SiC+txlhOZ6uPotAxcHf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6" t="s">
        <v>30</v>
      </c>
      <c r="C41" s="1187"/>
      <c r="D41" s="105"/>
      <c r="E41" s="1192" t="s">
        <v>31</v>
      </c>
      <c r="F41" s="1192"/>
      <c r="G41" s="1192"/>
      <c r="H41" s="1193"/>
      <c r="I41" s="355">
        <v>5086</v>
      </c>
      <c r="J41" s="356">
        <v>5200</v>
      </c>
      <c r="K41" s="356">
        <v>5349</v>
      </c>
      <c r="L41" s="356">
        <v>5026</v>
      </c>
      <c r="M41" s="357">
        <v>4853</v>
      </c>
    </row>
    <row r="42" spans="2:13" ht="27.75" customHeight="1" x14ac:dyDescent="0.2">
      <c r="B42" s="1188"/>
      <c r="C42" s="1189"/>
      <c r="D42" s="106"/>
      <c r="E42" s="1194" t="s">
        <v>32</v>
      </c>
      <c r="F42" s="1194"/>
      <c r="G42" s="1194"/>
      <c r="H42" s="1195"/>
      <c r="I42" s="358" t="s">
        <v>488</v>
      </c>
      <c r="J42" s="359" t="s">
        <v>488</v>
      </c>
      <c r="K42" s="359" t="s">
        <v>488</v>
      </c>
      <c r="L42" s="359" t="s">
        <v>488</v>
      </c>
      <c r="M42" s="360" t="s">
        <v>488</v>
      </c>
    </row>
    <row r="43" spans="2:13" ht="27.75" customHeight="1" x14ac:dyDescent="0.2">
      <c r="B43" s="1188"/>
      <c r="C43" s="1189"/>
      <c r="D43" s="106"/>
      <c r="E43" s="1194" t="s">
        <v>33</v>
      </c>
      <c r="F43" s="1194"/>
      <c r="G43" s="1194"/>
      <c r="H43" s="1195"/>
      <c r="I43" s="358">
        <v>2448</v>
      </c>
      <c r="J43" s="359">
        <v>2381</v>
      </c>
      <c r="K43" s="359">
        <v>2333</v>
      </c>
      <c r="L43" s="359">
        <v>2187</v>
      </c>
      <c r="M43" s="360">
        <v>2047</v>
      </c>
    </row>
    <row r="44" spans="2:13" ht="27.75" customHeight="1" x14ac:dyDescent="0.2">
      <c r="B44" s="1188"/>
      <c r="C44" s="1189"/>
      <c r="D44" s="106"/>
      <c r="E44" s="1194" t="s">
        <v>34</v>
      </c>
      <c r="F44" s="1194"/>
      <c r="G44" s="1194"/>
      <c r="H44" s="1195"/>
      <c r="I44" s="358">
        <v>300</v>
      </c>
      <c r="J44" s="359">
        <v>296</v>
      </c>
      <c r="K44" s="359">
        <v>265</v>
      </c>
      <c r="L44" s="359">
        <v>290</v>
      </c>
      <c r="M44" s="360">
        <v>624</v>
      </c>
    </row>
    <row r="45" spans="2:13" ht="27.75" customHeight="1" x14ac:dyDescent="0.2">
      <c r="B45" s="1188"/>
      <c r="C45" s="1189"/>
      <c r="D45" s="106"/>
      <c r="E45" s="1194" t="s">
        <v>35</v>
      </c>
      <c r="F45" s="1194"/>
      <c r="G45" s="1194"/>
      <c r="H45" s="1195"/>
      <c r="I45" s="358">
        <v>907</v>
      </c>
      <c r="J45" s="359">
        <v>897</v>
      </c>
      <c r="K45" s="359">
        <v>894</v>
      </c>
      <c r="L45" s="359">
        <v>942</v>
      </c>
      <c r="M45" s="360">
        <v>933</v>
      </c>
    </row>
    <row r="46" spans="2:13" ht="27.75" customHeight="1" x14ac:dyDescent="0.2">
      <c r="B46" s="1188"/>
      <c r="C46" s="1189"/>
      <c r="D46" s="107"/>
      <c r="E46" s="1194" t="s">
        <v>36</v>
      </c>
      <c r="F46" s="1194"/>
      <c r="G46" s="1194"/>
      <c r="H46" s="1195"/>
      <c r="I46" s="358">
        <v>7</v>
      </c>
      <c r="J46" s="359">
        <v>9</v>
      </c>
      <c r="K46" s="359" t="s">
        <v>488</v>
      </c>
      <c r="L46" s="359">
        <v>1</v>
      </c>
      <c r="M46" s="360" t="s">
        <v>488</v>
      </c>
    </row>
    <row r="47" spans="2:13" ht="27.75" customHeight="1" x14ac:dyDescent="0.2">
      <c r="B47" s="1188"/>
      <c r="C47" s="1189"/>
      <c r="D47" s="108"/>
      <c r="E47" s="1196" t="s">
        <v>37</v>
      </c>
      <c r="F47" s="1197"/>
      <c r="G47" s="1197"/>
      <c r="H47" s="1198"/>
      <c r="I47" s="358" t="s">
        <v>488</v>
      </c>
      <c r="J47" s="359" t="s">
        <v>488</v>
      </c>
      <c r="K47" s="359" t="s">
        <v>488</v>
      </c>
      <c r="L47" s="359" t="s">
        <v>488</v>
      </c>
      <c r="M47" s="360" t="s">
        <v>488</v>
      </c>
    </row>
    <row r="48" spans="2:13" ht="27.75" customHeight="1" x14ac:dyDescent="0.2">
      <c r="B48" s="1188"/>
      <c r="C48" s="1189"/>
      <c r="D48" s="106"/>
      <c r="E48" s="1194" t="s">
        <v>38</v>
      </c>
      <c r="F48" s="1194"/>
      <c r="G48" s="1194"/>
      <c r="H48" s="1195"/>
      <c r="I48" s="358" t="s">
        <v>488</v>
      </c>
      <c r="J48" s="359" t="s">
        <v>488</v>
      </c>
      <c r="K48" s="359" t="s">
        <v>488</v>
      </c>
      <c r="L48" s="359" t="s">
        <v>488</v>
      </c>
      <c r="M48" s="360" t="s">
        <v>488</v>
      </c>
    </row>
    <row r="49" spans="2:13" ht="27.75" customHeight="1" x14ac:dyDescent="0.2">
      <c r="B49" s="1190"/>
      <c r="C49" s="1191"/>
      <c r="D49" s="106"/>
      <c r="E49" s="1194" t="s">
        <v>39</v>
      </c>
      <c r="F49" s="1194"/>
      <c r="G49" s="1194"/>
      <c r="H49" s="1195"/>
      <c r="I49" s="358" t="s">
        <v>488</v>
      </c>
      <c r="J49" s="359" t="s">
        <v>488</v>
      </c>
      <c r="K49" s="359" t="s">
        <v>488</v>
      </c>
      <c r="L49" s="359" t="s">
        <v>488</v>
      </c>
      <c r="M49" s="360" t="s">
        <v>488</v>
      </c>
    </row>
    <row r="50" spans="2:13" ht="27.75" customHeight="1" x14ac:dyDescent="0.2">
      <c r="B50" s="1199" t="s">
        <v>40</v>
      </c>
      <c r="C50" s="1200"/>
      <c r="D50" s="109"/>
      <c r="E50" s="1194" t="s">
        <v>41</v>
      </c>
      <c r="F50" s="1194"/>
      <c r="G50" s="1194"/>
      <c r="H50" s="1195"/>
      <c r="I50" s="358">
        <v>2679</v>
      </c>
      <c r="J50" s="359">
        <v>2976</v>
      </c>
      <c r="K50" s="359">
        <v>3309</v>
      </c>
      <c r="L50" s="359">
        <v>3315</v>
      </c>
      <c r="M50" s="360">
        <v>3326</v>
      </c>
    </row>
    <row r="51" spans="2:13" ht="27.75" customHeight="1" x14ac:dyDescent="0.2">
      <c r="B51" s="1188"/>
      <c r="C51" s="1189"/>
      <c r="D51" s="106"/>
      <c r="E51" s="1194" t="s">
        <v>42</v>
      </c>
      <c r="F51" s="1194"/>
      <c r="G51" s="1194"/>
      <c r="H51" s="1195"/>
      <c r="I51" s="358" t="s">
        <v>488</v>
      </c>
      <c r="J51" s="359" t="s">
        <v>488</v>
      </c>
      <c r="K51" s="359" t="s">
        <v>488</v>
      </c>
      <c r="L51" s="359" t="s">
        <v>488</v>
      </c>
      <c r="M51" s="360" t="s">
        <v>488</v>
      </c>
    </row>
    <row r="52" spans="2:13" ht="27.75" customHeight="1" x14ac:dyDescent="0.2">
      <c r="B52" s="1190"/>
      <c r="C52" s="1191"/>
      <c r="D52" s="106"/>
      <c r="E52" s="1194" t="s">
        <v>43</v>
      </c>
      <c r="F52" s="1194"/>
      <c r="G52" s="1194"/>
      <c r="H52" s="1195"/>
      <c r="I52" s="358">
        <v>5075</v>
      </c>
      <c r="J52" s="359">
        <v>5098</v>
      </c>
      <c r="K52" s="359">
        <v>5070</v>
      </c>
      <c r="L52" s="359">
        <v>4821</v>
      </c>
      <c r="M52" s="360">
        <v>4755</v>
      </c>
    </row>
    <row r="53" spans="2:13" ht="27.75" customHeight="1" thickBot="1" x14ac:dyDescent="0.25">
      <c r="B53" s="1201" t="s">
        <v>19</v>
      </c>
      <c r="C53" s="1202"/>
      <c r="D53" s="110"/>
      <c r="E53" s="1203" t="s">
        <v>44</v>
      </c>
      <c r="F53" s="1203"/>
      <c r="G53" s="1203"/>
      <c r="H53" s="1204"/>
      <c r="I53" s="361">
        <v>996</v>
      </c>
      <c r="J53" s="362">
        <v>707</v>
      </c>
      <c r="K53" s="362">
        <v>462</v>
      </c>
      <c r="L53" s="362">
        <v>309</v>
      </c>
      <c r="M53" s="363">
        <v>377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TT0qKMrpK5KbP6pZmthZLpP9nK5R+O+pTa4L0ccFEVVFIqtmFF20IeNu9G6X5/CbLgTBtUUVp1psyB6Ku3pzQ==" saltValue="6SN63Tmms1pYOvO3NWTI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3" t="s">
        <v>46</v>
      </c>
      <c r="D55" s="1213"/>
      <c r="E55" s="1214"/>
      <c r="F55" s="122">
        <v>1871</v>
      </c>
      <c r="G55" s="122">
        <v>1894</v>
      </c>
      <c r="H55" s="123">
        <v>2003</v>
      </c>
    </row>
    <row r="56" spans="2:8" ht="52.5" customHeight="1" x14ac:dyDescent="0.2">
      <c r="B56" s="124"/>
      <c r="C56" s="1215" t="s">
        <v>47</v>
      </c>
      <c r="D56" s="1215"/>
      <c r="E56" s="1216"/>
      <c r="F56" s="125">
        <v>57</v>
      </c>
      <c r="G56" s="125">
        <v>57</v>
      </c>
      <c r="H56" s="126">
        <v>74</v>
      </c>
    </row>
    <row r="57" spans="2:8" ht="53.25" customHeight="1" x14ac:dyDescent="0.2">
      <c r="B57" s="124"/>
      <c r="C57" s="1217" t="s">
        <v>48</v>
      </c>
      <c r="D57" s="1217"/>
      <c r="E57" s="1218"/>
      <c r="F57" s="127">
        <v>956</v>
      </c>
      <c r="G57" s="127">
        <v>913</v>
      </c>
      <c r="H57" s="128">
        <v>844</v>
      </c>
    </row>
    <row r="58" spans="2:8" ht="45.75" customHeight="1" x14ac:dyDescent="0.2">
      <c r="B58" s="129"/>
      <c r="C58" s="1205" t="s">
        <v>557</v>
      </c>
      <c r="D58" s="1206"/>
      <c r="E58" s="1207"/>
      <c r="F58" s="130">
        <v>332</v>
      </c>
      <c r="G58" s="130">
        <v>331</v>
      </c>
      <c r="H58" s="131">
        <v>311</v>
      </c>
    </row>
    <row r="59" spans="2:8" ht="45.75" customHeight="1" x14ac:dyDescent="0.2">
      <c r="B59" s="129"/>
      <c r="C59" s="1205" t="s">
        <v>558</v>
      </c>
      <c r="D59" s="1206"/>
      <c r="E59" s="1207"/>
      <c r="F59" s="130">
        <v>225</v>
      </c>
      <c r="G59" s="130">
        <v>215</v>
      </c>
      <c r="H59" s="131">
        <v>230</v>
      </c>
    </row>
    <row r="60" spans="2:8" ht="45.75" customHeight="1" x14ac:dyDescent="0.2">
      <c r="B60" s="129"/>
      <c r="C60" s="1205" t="s">
        <v>560</v>
      </c>
      <c r="D60" s="1206"/>
      <c r="E60" s="1207"/>
      <c r="F60" s="130">
        <v>97</v>
      </c>
      <c r="G60" s="130">
        <v>91</v>
      </c>
      <c r="H60" s="131">
        <v>94</v>
      </c>
    </row>
    <row r="61" spans="2:8" ht="45.75" customHeight="1" x14ac:dyDescent="0.2">
      <c r="B61" s="129"/>
      <c r="C61" s="1205" t="s">
        <v>561</v>
      </c>
      <c r="D61" s="1206"/>
      <c r="E61" s="1207"/>
      <c r="F61" s="130">
        <v>100</v>
      </c>
      <c r="G61" s="130">
        <v>91</v>
      </c>
      <c r="H61" s="131">
        <v>83</v>
      </c>
    </row>
    <row r="62" spans="2:8" ht="45.75" customHeight="1" thickBot="1" x14ac:dyDescent="0.25">
      <c r="B62" s="132"/>
      <c r="C62" s="1208" t="s">
        <v>559</v>
      </c>
      <c r="D62" s="1209"/>
      <c r="E62" s="1210"/>
      <c r="F62" s="133">
        <v>90</v>
      </c>
      <c r="G62" s="133">
        <v>75</v>
      </c>
      <c r="H62" s="134">
        <v>60</v>
      </c>
    </row>
    <row r="63" spans="2:8" ht="52.5" customHeight="1" thickBot="1" x14ac:dyDescent="0.25">
      <c r="B63" s="135"/>
      <c r="C63" s="1211" t="s">
        <v>49</v>
      </c>
      <c r="D63" s="1211"/>
      <c r="E63" s="1212"/>
      <c r="F63" s="136">
        <v>2884</v>
      </c>
      <c r="G63" s="136">
        <v>2864</v>
      </c>
      <c r="H63" s="137">
        <v>2921</v>
      </c>
    </row>
    <row r="64" spans="2:8" ht="13" x14ac:dyDescent="0.2"/>
  </sheetData>
  <sheetProtection algorithmName="SHA-512" hashValue="MNhYN/Gy95SRd7/33eYEul+VOsCFxxFWnFRwZsPVNmTpFtl6n9HTETyHQmv5uKgR6qpAohoJZ6yXvYTtCBIdxw==" saltValue="6myw8DSwqZTbKHhwLrww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E513B-4D42-46D0-8280-B641210DAF95}">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21" customWidth="1"/>
    <col min="2" max="107" width="2.453125" style="1221" customWidth="1"/>
    <col min="108" max="108" width="6.08984375" style="1228" customWidth="1"/>
    <col min="109" max="109" width="5.90625" style="1227" customWidth="1"/>
    <col min="110" max="16384" width="8.6328125" style="1221" hidden="1"/>
  </cols>
  <sheetData>
    <row r="1" spans="1:109" ht="42.75" customHeight="1" x14ac:dyDescent="0.2">
      <c r="A1" s="1219"/>
      <c r="B1" s="1220"/>
      <c r="DD1" s="1221"/>
      <c r="DE1" s="1221"/>
    </row>
    <row r="2" spans="1:109" ht="25.5" customHeight="1" x14ac:dyDescent="0.2">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2">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ht="13" x14ac:dyDescent="0.2">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ht="13" x14ac:dyDescent="0.2">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ht="13" x14ac:dyDescent="0.2">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ht="13" x14ac:dyDescent="0.2">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ht="13" x14ac:dyDescent="0.2">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ht="13" x14ac:dyDescent="0.2">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ht="13" x14ac:dyDescent="0.2">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ht="13" x14ac:dyDescent="0.2">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ht="13" x14ac:dyDescent="0.2">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ht="13" x14ac:dyDescent="0.2">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ht="13" x14ac:dyDescent="0.2">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ht="13" x14ac:dyDescent="0.2">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ht="13" x14ac:dyDescent="0.2">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ht="13" x14ac:dyDescent="0.2">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ht="13" x14ac:dyDescent="0.2">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ht="13" x14ac:dyDescent="0.2">
      <c r="DD19" s="1221"/>
      <c r="DE19" s="1221"/>
    </row>
    <row r="20" spans="1:109" ht="13" x14ac:dyDescent="0.2">
      <c r="DD20" s="1221"/>
      <c r="DE20" s="1221"/>
    </row>
    <row r="21" spans="1:109" ht="17.25" customHeight="1" x14ac:dyDescent="0.2">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2">
      <c r="B22" s="1227"/>
    </row>
    <row r="23" spans="1:109" ht="13" x14ac:dyDescent="0.2">
      <c r="B23" s="1227"/>
    </row>
    <row r="24" spans="1:109" ht="13" x14ac:dyDescent="0.2">
      <c r="B24" s="1227"/>
    </row>
    <row r="25" spans="1:109" ht="13" x14ac:dyDescent="0.2">
      <c r="B25" s="1227"/>
    </row>
    <row r="26" spans="1:109" ht="13" x14ac:dyDescent="0.2">
      <c r="B26" s="1227"/>
    </row>
    <row r="27" spans="1:109" ht="13" x14ac:dyDescent="0.2">
      <c r="B27" s="1227"/>
    </row>
    <row r="28" spans="1:109" ht="13" x14ac:dyDescent="0.2">
      <c r="B28" s="1227"/>
    </row>
    <row r="29" spans="1:109" ht="13" x14ac:dyDescent="0.2">
      <c r="B29" s="1227"/>
    </row>
    <row r="30" spans="1:109" ht="13" x14ac:dyDescent="0.2">
      <c r="B30" s="1227"/>
    </row>
    <row r="31" spans="1:109" ht="13" x14ac:dyDescent="0.2">
      <c r="B31" s="1227"/>
    </row>
    <row r="32" spans="1:109" ht="13" x14ac:dyDescent="0.2">
      <c r="B32" s="1227"/>
    </row>
    <row r="33" spans="2:109" ht="13" x14ac:dyDescent="0.2">
      <c r="B33" s="1227"/>
    </row>
    <row r="34" spans="2:109" ht="13" x14ac:dyDescent="0.2">
      <c r="B34" s="1227"/>
    </row>
    <row r="35" spans="2:109" ht="13" x14ac:dyDescent="0.2">
      <c r="B35" s="1227"/>
    </row>
    <row r="36" spans="2:109" ht="13" x14ac:dyDescent="0.2">
      <c r="B36" s="1227"/>
    </row>
    <row r="37" spans="2:109" ht="13" x14ac:dyDescent="0.2">
      <c r="B37" s="1227"/>
    </row>
    <row r="38" spans="2:109" ht="13" x14ac:dyDescent="0.2">
      <c r="B38" s="1227"/>
    </row>
    <row r="39" spans="2:109" ht="13" x14ac:dyDescent="0.2">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ht="13" x14ac:dyDescent="0.2">
      <c r="B40" s="1232"/>
      <c r="DD40" s="1232"/>
      <c r="DE40" s="1221"/>
    </row>
    <row r="41" spans="2:109" ht="16.5" x14ac:dyDescent="0.2">
      <c r="B41" s="1233" t="s">
        <v>562</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ht="13" x14ac:dyDescent="0.2">
      <c r="B42" s="1227"/>
      <c r="G42" s="1234"/>
      <c r="I42" s="1235"/>
      <c r="J42" s="1235"/>
      <c r="K42" s="1235"/>
      <c r="AM42" s="1234"/>
      <c r="AN42" s="1234" t="s">
        <v>563</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2">
      <c r="B43" s="1227"/>
      <c r="AN43" s="1236" t="s">
        <v>564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ht="13" x14ac:dyDescent="0.2">
      <c r="B49" s="1227"/>
      <c r="AN49" s="1221" t="s">
        <v>565</v>
      </c>
    </row>
    <row r="50" spans="1:109" ht="13" x14ac:dyDescent="0.2">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527</v>
      </c>
      <c r="BQ50" s="1252"/>
      <c r="BR50" s="1252"/>
      <c r="BS50" s="1252"/>
      <c r="BT50" s="1252"/>
      <c r="BU50" s="1252"/>
      <c r="BV50" s="1252"/>
      <c r="BW50" s="1252"/>
      <c r="BX50" s="1252" t="s">
        <v>528</v>
      </c>
      <c r="BY50" s="1252"/>
      <c r="BZ50" s="1252"/>
      <c r="CA50" s="1252"/>
      <c r="CB50" s="1252"/>
      <c r="CC50" s="1252"/>
      <c r="CD50" s="1252"/>
      <c r="CE50" s="1252"/>
      <c r="CF50" s="1252" t="s">
        <v>529</v>
      </c>
      <c r="CG50" s="1252"/>
      <c r="CH50" s="1252"/>
      <c r="CI50" s="1252"/>
      <c r="CJ50" s="1252"/>
      <c r="CK50" s="1252"/>
      <c r="CL50" s="1252"/>
      <c r="CM50" s="1252"/>
      <c r="CN50" s="1252" t="s">
        <v>530</v>
      </c>
      <c r="CO50" s="1252"/>
      <c r="CP50" s="1252"/>
      <c r="CQ50" s="1252"/>
      <c r="CR50" s="1252"/>
      <c r="CS50" s="1252"/>
      <c r="CT50" s="1252"/>
      <c r="CU50" s="1252"/>
      <c r="CV50" s="1252" t="s">
        <v>531</v>
      </c>
      <c r="CW50" s="1252"/>
      <c r="CX50" s="1252"/>
      <c r="CY50" s="1252"/>
      <c r="CZ50" s="1252"/>
      <c r="DA50" s="1252"/>
      <c r="DB50" s="1252"/>
      <c r="DC50" s="1252"/>
    </row>
    <row r="51" spans="1:109" ht="13.5" customHeight="1" x14ac:dyDescent="0.2">
      <c r="B51" s="1227"/>
      <c r="G51" s="1253"/>
      <c r="H51" s="1253"/>
      <c r="I51" s="1254"/>
      <c r="J51" s="1254"/>
      <c r="K51" s="1255"/>
      <c r="L51" s="1255"/>
      <c r="M51" s="1255"/>
      <c r="N51" s="1255"/>
      <c r="AM51" s="1245"/>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7">
        <v>32.1</v>
      </c>
      <c r="BQ51" s="1257"/>
      <c r="BR51" s="1257"/>
      <c r="BS51" s="1257"/>
      <c r="BT51" s="1257"/>
      <c r="BU51" s="1257"/>
      <c r="BV51" s="1257"/>
      <c r="BW51" s="1257"/>
      <c r="BX51" s="1257">
        <v>21.4</v>
      </c>
      <c r="BY51" s="1257"/>
      <c r="BZ51" s="1257"/>
      <c r="CA51" s="1257"/>
      <c r="CB51" s="1257"/>
      <c r="CC51" s="1257"/>
      <c r="CD51" s="1257"/>
      <c r="CE51" s="1257"/>
      <c r="CF51" s="1257">
        <v>13</v>
      </c>
      <c r="CG51" s="1257"/>
      <c r="CH51" s="1257"/>
      <c r="CI51" s="1257"/>
      <c r="CJ51" s="1257"/>
      <c r="CK51" s="1257"/>
      <c r="CL51" s="1257"/>
      <c r="CM51" s="1257"/>
      <c r="CN51" s="1257">
        <v>9.3000000000000007</v>
      </c>
      <c r="CO51" s="1257"/>
      <c r="CP51" s="1257"/>
      <c r="CQ51" s="1257"/>
      <c r="CR51" s="1257"/>
      <c r="CS51" s="1257"/>
      <c r="CT51" s="1257"/>
      <c r="CU51" s="1257"/>
      <c r="CV51" s="1257">
        <v>11.2</v>
      </c>
      <c r="CW51" s="1257"/>
      <c r="CX51" s="1257"/>
      <c r="CY51" s="1257"/>
      <c r="CZ51" s="1257"/>
      <c r="DA51" s="1257"/>
      <c r="DB51" s="1257"/>
      <c r="DC51" s="1257"/>
    </row>
    <row r="52" spans="1:109" ht="13" x14ac:dyDescent="0.2">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7">
        <v>59.3</v>
      </c>
      <c r="BQ53" s="1257"/>
      <c r="BR53" s="1257"/>
      <c r="BS53" s="1257"/>
      <c r="BT53" s="1257"/>
      <c r="BU53" s="1257"/>
      <c r="BV53" s="1257"/>
      <c r="BW53" s="1257"/>
      <c r="BX53" s="1257">
        <v>60.6</v>
      </c>
      <c r="BY53" s="1257"/>
      <c r="BZ53" s="1257"/>
      <c r="CA53" s="1257"/>
      <c r="CB53" s="1257"/>
      <c r="CC53" s="1257"/>
      <c r="CD53" s="1257"/>
      <c r="CE53" s="1257"/>
      <c r="CF53" s="1257">
        <v>61.5</v>
      </c>
      <c r="CG53" s="1257"/>
      <c r="CH53" s="1257"/>
      <c r="CI53" s="1257"/>
      <c r="CJ53" s="1257"/>
      <c r="CK53" s="1257"/>
      <c r="CL53" s="1257"/>
      <c r="CM53" s="1257"/>
      <c r="CN53" s="1257">
        <v>63.1</v>
      </c>
      <c r="CO53" s="1257"/>
      <c r="CP53" s="1257"/>
      <c r="CQ53" s="1257"/>
      <c r="CR53" s="1257"/>
      <c r="CS53" s="1257"/>
      <c r="CT53" s="1257"/>
      <c r="CU53" s="1257"/>
      <c r="CV53" s="1257">
        <v>65.7</v>
      </c>
      <c r="CW53" s="1257"/>
      <c r="CX53" s="1257"/>
      <c r="CY53" s="1257"/>
      <c r="CZ53" s="1257"/>
      <c r="DA53" s="1257"/>
      <c r="DB53" s="1257"/>
      <c r="DC53" s="1257"/>
    </row>
    <row r="54" spans="1:109" ht="13" x14ac:dyDescent="0.2">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1235"/>
      <c r="B55" s="1227"/>
      <c r="G55" s="1246"/>
      <c r="H55" s="1246"/>
      <c r="I55" s="1246"/>
      <c r="J55" s="1246"/>
      <c r="K55" s="1255"/>
      <c r="L55" s="1255"/>
      <c r="M55" s="1255"/>
      <c r="N55" s="1255"/>
      <c r="AN55" s="1252" t="s">
        <v>569</v>
      </c>
      <c r="AO55" s="1252"/>
      <c r="AP55" s="1252"/>
      <c r="AQ55" s="1252"/>
      <c r="AR55" s="1252"/>
      <c r="AS55" s="1252"/>
      <c r="AT55" s="1252"/>
      <c r="AU55" s="1252"/>
      <c r="AV55" s="1252"/>
      <c r="AW55" s="1252"/>
      <c r="AX55" s="1252"/>
      <c r="AY55" s="1252"/>
      <c r="AZ55" s="1252"/>
      <c r="BA55" s="1252"/>
      <c r="BB55" s="1256" t="s">
        <v>567</v>
      </c>
      <c r="BC55" s="1256"/>
      <c r="BD55" s="1256"/>
      <c r="BE55" s="1256"/>
      <c r="BF55" s="1256"/>
      <c r="BG55" s="1256"/>
      <c r="BH55" s="1256"/>
      <c r="BI55" s="1256"/>
      <c r="BJ55" s="1256"/>
      <c r="BK55" s="1256"/>
      <c r="BL55" s="1256"/>
      <c r="BM55" s="1256"/>
      <c r="BN55" s="1256"/>
      <c r="BO55" s="1256"/>
      <c r="BP55" s="1257">
        <v>21</v>
      </c>
      <c r="BQ55" s="1257"/>
      <c r="BR55" s="1257"/>
      <c r="BS55" s="1257"/>
      <c r="BT55" s="1257"/>
      <c r="BU55" s="1257"/>
      <c r="BV55" s="1257"/>
      <c r="BW55" s="1257"/>
      <c r="BX55" s="1257">
        <v>23.5</v>
      </c>
      <c r="BY55" s="1257"/>
      <c r="BZ55" s="1257"/>
      <c r="CA55" s="1257"/>
      <c r="CB55" s="1257"/>
      <c r="CC55" s="1257"/>
      <c r="CD55" s="1257"/>
      <c r="CE55" s="1257"/>
      <c r="CF55" s="1257">
        <v>8.5</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ht="13" x14ac:dyDescent="0.2">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ht="13" x14ac:dyDescent="0.2">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568</v>
      </c>
      <c r="BC57" s="1256"/>
      <c r="BD57" s="1256"/>
      <c r="BE57" s="1256"/>
      <c r="BF57" s="1256"/>
      <c r="BG57" s="1256"/>
      <c r="BH57" s="1256"/>
      <c r="BI57" s="1256"/>
      <c r="BJ57" s="1256"/>
      <c r="BK57" s="1256"/>
      <c r="BL57" s="1256"/>
      <c r="BM57" s="1256"/>
      <c r="BN57" s="1256"/>
      <c r="BO57" s="1256"/>
      <c r="BP57" s="1257">
        <v>61.4</v>
      </c>
      <c r="BQ57" s="1257"/>
      <c r="BR57" s="1257"/>
      <c r="BS57" s="1257"/>
      <c r="BT57" s="1257"/>
      <c r="BU57" s="1257"/>
      <c r="BV57" s="1257"/>
      <c r="BW57" s="1257"/>
      <c r="BX57" s="1257">
        <v>62</v>
      </c>
      <c r="BY57" s="1257"/>
      <c r="BZ57" s="1257"/>
      <c r="CA57" s="1257"/>
      <c r="CB57" s="1257"/>
      <c r="CC57" s="1257"/>
      <c r="CD57" s="1257"/>
      <c r="CE57" s="1257"/>
      <c r="CF57" s="1257">
        <v>62</v>
      </c>
      <c r="CG57" s="1257"/>
      <c r="CH57" s="1257"/>
      <c r="CI57" s="1257"/>
      <c r="CJ57" s="1257"/>
      <c r="CK57" s="1257"/>
      <c r="CL57" s="1257"/>
      <c r="CM57" s="1257"/>
      <c r="CN57" s="1257">
        <v>63.5</v>
      </c>
      <c r="CO57" s="1257"/>
      <c r="CP57" s="1257"/>
      <c r="CQ57" s="1257"/>
      <c r="CR57" s="1257"/>
      <c r="CS57" s="1257"/>
      <c r="CT57" s="1257"/>
      <c r="CU57" s="1257"/>
      <c r="CV57" s="1257">
        <v>63.1</v>
      </c>
      <c r="CW57" s="1257"/>
      <c r="CX57" s="1257"/>
      <c r="CY57" s="1257"/>
      <c r="CZ57" s="1257"/>
      <c r="DA57" s="1257"/>
      <c r="DB57" s="1257"/>
      <c r="DC57" s="1257"/>
      <c r="DD57" s="1260"/>
      <c r="DE57" s="1258"/>
    </row>
    <row r="58" spans="1:109" s="1235" customFormat="1" ht="13" x14ac:dyDescent="0.2">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ht="13" x14ac:dyDescent="0.2">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ht="13" x14ac:dyDescent="0.2">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ht="13" x14ac:dyDescent="0.2">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ht="13" x14ac:dyDescent="0.2">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6.5" x14ac:dyDescent="0.2">
      <c r="B63" s="1266" t="s">
        <v>570</v>
      </c>
    </row>
    <row r="64" spans="1:109" ht="13" x14ac:dyDescent="0.2">
      <c r="B64" s="1227"/>
      <c r="G64" s="1234"/>
      <c r="I64" s="1267"/>
      <c r="J64" s="1267"/>
      <c r="K64" s="1267"/>
      <c r="L64" s="1267"/>
      <c r="M64" s="1267"/>
      <c r="N64" s="1268"/>
      <c r="AM64" s="1234"/>
      <c r="AN64" s="1234" t="s">
        <v>563</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ht="13" x14ac:dyDescent="0.2">
      <c r="B65" s="1227"/>
      <c r="AN65" s="1236" t="s">
        <v>571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ht="13" x14ac:dyDescent="0.2">
      <c r="B71" s="1227"/>
      <c r="G71" s="1272"/>
      <c r="I71" s="1273"/>
      <c r="J71" s="1270"/>
      <c r="K71" s="1270"/>
      <c r="L71" s="1271"/>
      <c r="M71" s="1270"/>
      <c r="N71" s="1271"/>
      <c r="AM71" s="1272"/>
      <c r="AN71" s="1221" t="s">
        <v>565</v>
      </c>
    </row>
    <row r="72" spans="2:107" ht="13" x14ac:dyDescent="0.2">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527</v>
      </c>
      <c r="BQ72" s="1252"/>
      <c r="BR72" s="1252"/>
      <c r="BS72" s="1252"/>
      <c r="BT72" s="1252"/>
      <c r="BU72" s="1252"/>
      <c r="BV72" s="1252"/>
      <c r="BW72" s="1252"/>
      <c r="BX72" s="1252" t="s">
        <v>528</v>
      </c>
      <c r="BY72" s="1252"/>
      <c r="BZ72" s="1252"/>
      <c r="CA72" s="1252"/>
      <c r="CB72" s="1252"/>
      <c r="CC72" s="1252"/>
      <c r="CD72" s="1252"/>
      <c r="CE72" s="1252"/>
      <c r="CF72" s="1252" t="s">
        <v>529</v>
      </c>
      <c r="CG72" s="1252"/>
      <c r="CH72" s="1252"/>
      <c r="CI72" s="1252"/>
      <c r="CJ72" s="1252"/>
      <c r="CK72" s="1252"/>
      <c r="CL72" s="1252"/>
      <c r="CM72" s="1252"/>
      <c r="CN72" s="1252" t="s">
        <v>530</v>
      </c>
      <c r="CO72" s="1252"/>
      <c r="CP72" s="1252"/>
      <c r="CQ72" s="1252"/>
      <c r="CR72" s="1252"/>
      <c r="CS72" s="1252"/>
      <c r="CT72" s="1252"/>
      <c r="CU72" s="1252"/>
      <c r="CV72" s="1252" t="s">
        <v>531</v>
      </c>
      <c r="CW72" s="1252"/>
      <c r="CX72" s="1252"/>
      <c r="CY72" s="1252"/>
      <c r="CZ72" s="1252"/>
      <c r="DA72" s="1252"/>
      <c r="DB72" s="1252"/>
      <c r="DC72" s="1252"/>
    </row>
    <row r="73" spans="2:107" ht="13" x14ac:dyDescent="0.2">
      <c r="B73" s="1227"/>
      <c r="G73" s="1253"/>
      <c r="H73" s="1253"/>
      <c r="I73" s="1253"/>
      <c r="J73" s="1253"/>
      <c r="K73" s="1274"/>
      <c r="L73" s="1274"/>
      <c r="M73" s="1274"/>
      <c r="N73" s="1274"/>
      <c r="AM73" s="1245"/>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7">
        <v>32.1</v>
      </c>
      <c r="BQ73" s="1257"/>
      <c r="BR73" s="1257"/>
      <c r="BS73" s="1257"/>
      <c r="BT73" s="1257"/>
      <c r="BU73" s="1257"/>
      <c r="BV73" s="1257"/>
      <c r="BW73" s="1257"/>
      <c r="BX73" s="1257">
        <v>21.4</v>
      </c>
      <c r="BY73" s="1257"/>
      <c r="BZ73" s="1257"/>
      <c r="CA73" s="1257"/>
      <c r="CB73" s="1257"/>
      <c r="CC73" s="1257"/>
      <c r="CD73" s="1257"/>
      <c r="CE73" s="1257"/>
      <c r="CF73" s="1257">
        <v>13</v>
      </c>
      <c r="CG73" s="1257"/>
      <c r="CH73" s="1257"/>
      <c r="CI73" s="1257"/>
      <c r="CJ73" s="1257"/>
      <c r="CK73" s="1257"/>
      <c r="CL73" s="1257"/>
      <c r="CM73" s="1257"/>
      <c r="CN73" s="1257">
        <v>9.3000000000000007</v>
      </c>
      <c r="CO73" s="1257"/>
      <c r="CP73" s="1257"/>
      <c r="CQ73" s="1257"/>
      <c r="CR73" s="1257"/>
      <c r="CS73" s="1257"/>
      <c r="CT73" s="1257"/>
      <c r="CU73" s="1257"/>
      <c r="CV73" s="1257">
        <v>11.2</v>
      </c>
      <c r="CW73" s="1257"/>
      <c r="CX73" s="1257"/>
      <c r="CY73" s="1257"/>
      <c r="CZ73" s="1257"/>
      <c r="DA73" s="1257"/>
      <c r="DB73" s="1257"/>
      <c r="DC73" s="1257"/>
    </row>
    <row r="74" spans="2:107" ht="13" x14ac:dyDescent="0.2">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7">
        <v>6.5</v>
      </c>
      <c r="BQ75" s="1257"/>
      <c r="BR75" s="1257"/>
      <c r="BS75" s="1257"/>
      <c r="BT75" s="1257"/>
      <c r="BU75" s="1257"/>
      <c r="BV75" s="1257"/>
      <c r="BW75" s="1257"/>
      <c r="BX75" s="1257">
        <v>7.1</v>
      </c>
      <c r="BY75" s="1257"/>
      <c r="BZ75" s="1257"/>
      <c r="CA75" s="1257"/>
      <c r="CB75" s="1257"/>
      <c r="CC75" s="1257"/>
      <c r="CD75" s="1257"/>
      <c r="CE75" s="1257"/>
      <c r="CF75" s="1257">
        <v>7.6</v>
      </c>
      <c r="CG75" s="1257"/>
      <c r="CH75" s="1257"/>
      <c r="CI75" s="1257"/>
      <c r="CJ75" s="1257"/>
      <c r="CK75" s="1257"/>
      <c r="CL75" s="1257"/>
      <c r="CM75" s="1257"/>
      <c r="CN75" s="1257">
        <v>8</v>
      </c>
      <c r="CO75" s="1257"/>
      <c r="CP75" s="1257"/>
      <c r="CQ75" s="1257"/>
      <c r="CR75" s="1257"/>
      <c r="CS75" s="1257"/>
      <c r="CT75" s="1257"/>
      <c r="CU75" s="1257"/>
      <c r="CV75" s="1257">
        <v>8.3000000000000007</v>
      </c>
      <c r="CW75" s="1257"/>
      <c r="CX75" s="1257"/>
      <c r="CY75" s="1257"/>
      <c r="CZ75" s="1257"/>
      <c r="DA75" s="1257"/>
      <c r="DB75" s="1257"/>
      <c r="DC75" s="1257"/>
    </row>
    <row r="76" spans="2:107" ht="13" x14ac:dyDescent="0.2">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1227"/>
      <c r="G77" s="1246"/>
      <c r="H77" s="1246"/>
      <c r="I77" s="1246"/>
      <c r="J77" s="1246"/>
      <c r="K77" s="1274"/>
      <c r="L77" s="1274"/>
      <c r="M77" s="1274"/>
      <c r="N77" s="1274"/>
      <c r="AN77" s="1252" t="s">
        <v>569</v>
      </c>
      <c r="AO77" s="1252"/>
      <c r="AP77" s="1252"/>
      <c r="AQ77" s="1252"/>
      <c r="AR77" s="1252"/>
      <c r="AS77" s="1252"/>
      <c r="AT77" s="1252"/>
      <c r="AU77" s="1252"/>
      <c r="AV77" s="1252"/>
      <c r="AW77" s="1252"/>
      <c r="AX77" s="1252"/>
      <c r="AY77" s="1252"/>
      <c r="AZ77" s="1252"/>
      <c r="BA77" s="1252"/>
      <c r="BB77" s="1256" t="s">
        <v>567</v>
      </c>
      <c r="BC77" s="1256"/>
      <c r="BD77" s="1256"/>
      <c r="BE77" s="1256"/>
      <c r="BF77" s="1256"/>
      <c r="BG77" s="1256"/>
      <c r="BH77" s="1256"/>
      <c r="BI77" s="1256"/>
      <c r="BJ77" s="1256"/>
      <c r="BK77" s="1256"/>
      <c r="BL77" s="1256"/>
      <c r="BM77" s="1256"/>
      <c r="BN77" s="1256"/>
      <c r="BO77" s="1256"/>
      <c r="BP77" s="1257">
        <v>21</v>
      </c>
      <c r="BQ77" s="1257"/>
      <c r="BR77" s="1257"/>
      <c r="BS77" s="1257"/>
      <c r="BT77" s="1257"/>
      <c r="BU77" s="1257"/>
      <c r="BV77" s="1257"/>
      <c r="BW77" s="1257"/>
      <c r="BX77" s="1257">
        <v>23.5</v>
      </c>
      <c r="BY77" s="1257"/>
      <c r="BZ77" s="1257"/>
      <c r="CA77" s="1257"/>
      <c r="CB77" s="1257"/>
      <c r="CC77" s="1257"/>
      <c r="CD77" s="1257"/>
      <c r="CE77" s="1257"/>
      <c r="CF77" s="1257">
        <v>8.5</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 x14ac:dyDescent="0.2">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572</v>
      </c>
      <c r="BC79" s="1256"/>
      <c r="BD79" s="1256"/>
      <c r="BE79" s="1256"/>
      <c r="BF79" s="1256"/>
      <c r="BG79" s="1256"/>
      <c r="BH79" s="1256"/>
      <c r="BI79" s="1256"/>
      <c r="BJ79" s="1256"/>
      <c r="BK79" s="1256"/>
      <c r="BL79" s="1256"/>
      <c r="BM79" s="1256"/>
      <c r="BN79" s="1256"/>
      <c r="BO79" s="1256"/>
      <c r="BP79" s="1257">
        <v>9.1999999999999993</v>
      </c>
      <c r="BQ79" s="1257"/>
      <c r="BR79" s="1257"/>
      <c r="BS79" s="1257"/>
      <c r="BT79" s="1257"/>
      <c r="BU79" s="1257"/>
      <c r="BV79" s="1257"/>
      <c r="BW79" s="1257"/>
      <c r="BX79" s="1257">
        <v>8.6</v>
      </c>
      <c r="BY79" s="1257"/>
      <c r="BZ79" s="1257"/>
      <c r="CA79" s="1257"/>
      <c r="CB79" s="1257"/>
      <c r="CC79" s="1257"/>
      <c r="CD79" s="1257"/>
      <c r="CE79" s="1257"/>
      <c r="CF79" s="1257">
        <v>8.1999999999999993</v>
      </c>
      <c r="CG79" s="1257"/>
      <c r="CH79" s="1257"/>
      <c r="CI79" s="1257"/>
      <c r="CJ79" s="1257"/>
      <c r="CK79" s="1257"/>
      <c r="CL79" s="1257"/>
      <c r="CM79" s="1257"/>
      <c r="CN79" s="1257">
        <v>8.4</v>
      </c>
      <c r="CO79" s="1257"/>
      <c r="CP79" s="1257"/>
      <c r="CQ79" s="1257"/>
      <c r="CR79" s="1257"/>
      <c r="CS79" s="1257"/>
      <c r="CT79" s="1257"/>
      <c r="CU79" s="1257"/>
      <c r="CV79" s="1257">
        <v>8.5</v>
      </c>
      <c r="CW79" s="1257"/>
      <c r="CX79" s="1257"/>
      <c r="CY79" s="1257"/>
      <c r="CZ79" s="1257"/>
      <c r="DA79" s="1257"/>
      <c r="DB79" s="1257"/>
      <c r="DC79" s="1257"/>
    </row>
    <row r="80" spans="2:107" ht="13" x14ac:dyDescent="0.2">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1227"/>
    </row>
    <row r="82" spans="2:109" ht="16.5" x14ac:dyDescent="0.2">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ht="13" x14ac:dyDescent="0.2">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ht="13" x14ac:dyDescent="0.2">
      <c r="DD84" s="1221"/>
      <c r="DE84" s="1221"/>
    </row>
    <row r="85" spans="2:109" ht="13" x14ac:dyDescent="0.2">
      <c r="DD85" s="1221"/>
      <c r="DE85" s="1221"/>
    </row>
  </sheetData>
  <sheetProtection algorithmName="SHA-512" hashValue="/R4rNMbarQpBrxLyfWYofOBkmvbVPfwXB5E+DCmQ4D7FiPKmN0FgGnM76A9JUZ0c5ow6ixsRrfNpQ8JYRxmjmw==" saltValue="J8e9P2ifE4JSDhV03jSC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8196-651C-4CFC-A4B8-8457ABCF143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OK+vYhyPqjOukgvXZ70+Yg1ZLP/tG0ltAvH3rD76DC6/ebRsbDW4N1LxxNohykQQJoXJQjvWm57Xp+kOrbCJ3g==" saltValue="1V/aJGLLgchYmw+Qt+CFp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725F-2F42-45A3-BC86-BFE9E5A1416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vvYR6B8uPVUrHWI3bHDCLtxcw/8B8JRX/2hdKtvkczsk9ZmyqvVyNDt0zcikfB7mAYqOrp3s+XQjMhjHXLxJnA==" saltValue="Bf4kGKrlEzHPPJC4/Hxln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63871</v>
      </c>
      <c r="E3" s="156"/>
      <c r="F3" s="157">
        <v>93492</v>
      </c>
      <c r="G3" s="158"/>
      <c r="H3" s="159"/>
    </row>
    <row r="4" spans="1:8" x14ac:dyDescent="0.2">
      <c r="A4" s="160"/>
      <c r="B4" s="161"/>
      <c r="C4" s="162"/>
      <c r="D4" s="163">
        <v>37837</v>
      </c>
      <c r="E4" s="164"/>
      <c r="F4" s="165">
        <v>53316</v>
      </c>
      <c r="G4" s="166"/>
      <c r="H4" s="167"/>
    </row>
    <row r="5" spans="1:8" x14ac:dyDescent="0.2">
      <c r="A5" s="148" t="s">
        <v>521</v>
      </c>
      <c r="B5" s="153"/>
      <c r="C5" s="154"/>
      <c r="D5" s="155">
        <v>68167</v>
      </c>
      <c r="E5" s="156"/>
      <c r="F5" s="157">
        <v>94796</v>
      </c>
      <c r="G5" s="158"/>
      <c r="H5" s="159"/>
    </row>
    <row r="6" spans="1:8" x14ac:dyDescent="0.2">
      <c r="A6" s="160"/>
      <c r="B6" s="161"/>
      <c r="C6" s="162"/>
      <c r="D6" s="163">
        <v>42594</v>
      </c>
      <c r="E6" s="164"/>
      <c r="F6" s="165">
        <v>55781</v>
      </c>
      <c r="G6" s="166"/>
      <c r="H6" s="167"/>
    </row>
    <row r="7" spans="1:8" x14ac:dyDescent="0.2">
      <c r="A7" s="148" t="s">
        <v>522</v>
      </c>
      <c r="B7" s="153"/>
      <c r="C7" s="154"/>
      <c r="D7" s="155">
        <v>111016</v>
      </c>
      <c r="E7" s="156"/>
      <c r="F7" s="157">
        <v>85942</v>
      </c>
      <c r="G7" s="158"/>
      <c r="H7" s="159"/>
    </row>
    <row r="8" spans="1:8" x14ac:dyDescent="0.2">
      <c r="A8" s="160"/>
      <c r="B8" s="161"/>
      <c r="C8" s="162"/>
      <c r="D8" s="163">
        <v>46573</v>
      </c>
      <c r="E8" s="164"/>
      <c r="F8" s="165">
        <v>48630</v>
      </c>
      <c r="G8" s="166"/>
      <c r="H8" s="167"/>
    </row>
    <row r="9" spans="1:8" x14ac:dyDescent="0.2">
      <c r="A9" s="148" t="s">
        <v>523</v>
      </c>
      <c r="B9" s="153"/>
      <c r="C9" s="154"/>
      <c r="D9" s="155">
        <v>55329</v>
      </c>
      <c r="E9" s="156"/>
      <c r="F9" s="157">
        <v>95007</v>
      </c>
      <c r="G9" s="158"/>
      <c r="H9" s="159"/>
    </row>
    <row r="10" spans="1:8" x14ac:dyDescent="0.2">
      <c r="A10" s="160"/>
      <c r="B10" s="161"/>
      <c r="C10" s="162"/>
      <c r="D10" s="163">
        <v>30705</v>
      </c>
      <c r="E10" s="164"/>
      <c r="F10" s="165">
        <v>48509</v>
      </c>
      <c r="G10" s="166"/>
      <c r="H10" s="167"/>
    </row>
    <row r="11" spans="1:8" x14ac:dyDescent="0.2">
      <c r="A11" s="148" t="s">
        <v>524</v>
      </c>
      <c r="B11" s="153"/>
      <c r="C11" s="154"/>
      <c r="D11" s="155">
        <v>135495</v>
      </c>
      <c r="E11" s="156"/>
      <c r="F11" s="157">
        <v>98176</v>
      </c>
      <c r="G11" s="158"/>
      <c r="H11" s="159"/>
    </row>
    <row r="12" spans="1:8" x14ac:dyDescent="0.2">
      <c r="A12" s="160"/>
      <c r="B12" s="161"/>
      <c r="C12" s="168"/>
      <c r="D12" s="163">
        <v>88267</v>
      </c>
      <c r="E12" s="164"/>
      <c r="F12" s="165">
        <v>58489</v>
      </c>
      <c r="G12" s="166"/>
      <c r="H12" s="167"/>
    </row>
    <row r="13" spans="1:8" x14ac:dyDescent="0.2">
      <c r="A13" s="148"/>
      <c r="B13" s="153"/>
      <c r="C13" s="169"/>
      <c r="D13" s="170">
        <v>86776</v>
      </c>
      <c r="E13" s="171"/>
      <c r="F13" s="172">
        <v>93483</v>
      </c>
      <c r="G13" s="173"/>
      <c r="H13" s="159"/>
    </row>
    <row r="14" spans="1:8" x14ac:dyDescent="0.2">
      <c r="A14" s="160"/>
      <c r="B14" s="161"/>
      <c r="C14" s="162"/>
      <c r="D14" s="163">
        <v>49195</v>
      </c>
      <c r="E14" s="164"/>
      <c r="F14" s="165">
        <v>52945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4.9800000000000004</v>
      </c>
      <c r="C19" s="174">
        <f>ROUND(VALUE(SUBSTITUTE(実質収支比率等に係る経年分析!G$48,"▲","-")),2)</f>
        <v>6.42</v>
      </c>
      <c r="D19" s="174">
        <f>ROUND(VALUE(SUBSTITUTE(実質収支比率等に係る経年分析!H$48,"▲","-")),2)</f>
        <v>7.82</v>
      </c>
      <c r="E19" s="174">
        <f>ROUND(VALUE(SUBSTITUTE(実質収支比率等に係る経年分析!I$48,"▲","-")),2)</f>
        <v>8.6</v>
      </c>
      <c r="F19" s="174">
        <f>ROUND(VALUE(SUBSTITUTE(実質収支比率等に係る経年分析!J$48,"▲","-")),2)</f>
        <v>9.09</v>
      </c>
    </row>
    <row r="20" spans="1:11" x14ac:dyDescent="0.2">
      <c r="A20" s="174" t="s">
        <v>53</v>
      </c>
      <c r="B20" s="174">
        <f>ROUND(VALUE(SUBSTITUTE(実質収支比率等に係る経年分析!F$47,"▲","-")),2)</f>
        <v>41.78</v>
      </c>
      <c r="C20" s="174">
        <f>ROUND(VALUE(SUBSTITUTE(実質収支比率等に係る経年分析!G$47,"▲","-")),2)</f>
        <v>41.77</v>
      </c>
      <c r="D20" s="174">
        <f>ROUND(VALUE(SUBSTITUTE(実質収支比率等に係る経年分析!H$47,"▲","-")),2)</f>
        <v>46.73</v>
      </c>
      <c r="E20" s="174">
        <f>ROUND(VALUE(SUBSTITUTE(実質収支比率等に係る経年分析!I$47,"▲","-")),2)</f>
        <v>50.24</v>
      </c>
      <c r="F20" s="174">
        <f>ROUND(VALUE(SUBSTITUTE(実質収支比率等に係る経年分析!J$47,"▲","-")),2)</f>
        <v>52.84</v>
      </c>
    </row>
    <row r="21" spans="1:11" x14ac:dyDescent="0.2">
      <c r="A21" s="174" t="s">
        <v>54</v>
      </c>
      <c r="B21" s="174">
        <f>IF(ISNUMBER(VALUE(SUBSTITUTE(実質収支比率等に係る経年分析!F$49,"▲","-"))),ROUND(VALUE(SUBSTITUTE(実質収支比率等に係る経年分析!F$49,"▲","-")),2),NA())</f>
        <v>0.34</v>
      </c>
      <c r="C21" s="174">
        <f>IF(ISNUMBER(VALUE(SUBSTITUTE(実質収支比率等に係る経年分析!G$49,"▲","-"))),ROUND(VALUE(SUBSTITUTE(実質収支比率等に係る経年分析!G$49,"▲","-")),2),NA())</f>
        <v>3.87</v>
      </c>
      <c r="D21" s="174">
        <f>IF(ISNUMBER(VALUE(SUBSTITUTE(実質収支比率等に係る経年分析!H$49,"▲","-"))),ROUND(VALUE(SUBSTITUTE(実質収支比率等に係る経年分析!H$49,"▲","-")),2),NA())</f>
        <v>9.3000000000000007</v>
      </c>
      <c r="E21" s="174">
        <f>IF(ISNUMBER(VALUE(SUBSTITUTE(実質収支比率等に係る経年分析!I$49,"▲","-"))),ROUND(VALUE(SUBSTITUTE(実質収支比率等に係る経年分析!I$49,"▲","-")),2),NA())</f>
        <v>0.91</v>
      </c>
      <c r="F21" s="174">
        <f>IF(ISNUMBER(VALUE(SUBSTITUTE(実質収支比率等に係る経年分析!J$49,"▲","-"))),ROUND(VALUE(SUBSTITUTE(実質収支比率等に係る経年分析!J$49,"▲","-")),2),NA())</f>
        <v>3.4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1.51</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4.9800000000000004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9.08</v>
      </c>
    </row>
    <row r="36" spans="1:16" x14ac:dyDescent="0.2">
      <c r="A36" s="175" t="str">
        <f>IF(連結実質赤字比率に係る赤字・黒字の構成分析!C$34="",NA(),連結実質赤字比率に係る赤字・黒字の構成分析!C$34)</f>
        <v>甘楽町水道事業会計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12.89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469</v>
      </c>
      <c r="E42" s="176"/>
      <c r="F42" s="176"/>
      <c r="G42" s="176">
        <f>'実質公債費比率（分子）の構造'!L$52</f>
        <v>456</v>
      </c>
      <c r="H42" s="176"/>
      <c r="I42" s="176"/>
      <c r="J42" s="176">
        <f>'実質公債費比率（分子）の構造'!M$52</f>
        <v>457</v>
      </c>
      <c r="K42" s="176"/>
      <c r="L42" s="176"/>
      <c r="M42" s="176">
        <f>'実質公債費比率（分子）の構造'!N$52</f>
        <v>449</v>
      </c>
      <c r="N42" s="176"/>
      <c r="O42" s="176"/>
      <c r="P42" s="176">
        <f>'実質公債費比率（分子）の構造'!O$52</f>
        <v>435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38</v>
      </c>
      <c r="C45" s="176"/>
      <c r="D45" s="176"/>
      <c r="E45" s="176">
        <f>'実質公債費比率（分子）の構造'!L$49</f>
        <v>36</v>
      </c>
      <c r="F45" s="176"/>
      <c r="G45" s="176"/>
      <c r="H45" s="176">
        <f>'実質公債費比率（分子）の構造'!M$49</f>
        <v>42</v>
      </c>
      <c r="I45" s="176"/>
      <c r="J45" s="176"/>
      <c r="K45" s="176">
        <f>'実質公債費比率（分子）の構造'!N$49</f>
        <v>47</v>
      </c>
      <c r="L45" s="176"/>
      <c r="M45" s="176"/>
      <c r="N45" s="176">
        <f>'実質公債費比率（分子）の構造'!O$49</f>
        <v>41</v>
      </c>
      <c r="O45" s="176"/>
      <c r="P45" s="176"/>
    </row>
    <row r="46" spans="1:16" x14ac:dyDescent="0.2">
      <c r="A46" s="176" t="s">
        <v>64</v>
      </c>
      <c r="B46" s="176">
        <f>'実質公債費比率（分子）の構造'!K$48</f>
        <v>259</v>
      </c>
      <c r="C46" s="176"/>
      <c r="D46" s="176"/>
      <c r="E46" s="176">
        <f>'実質公債費比率（分子）の構造'!L$48</f>
        <v>260</v>
      </c>
      <c r="F46" s="176"/>
      <c r="G46" s="176"/>
      <c r="H46" s="176">
        <f>'実質公債費比率（分子）の構造'!M$48</f>
        <v>262</v>
      </c>
      <c r="I46" s="176"/>
      <c r="J46" s="176"/>
      <c r="K46" s="176">
        <f>'実質公債費比率（分子）の構造'!N$48</f>
        <v>249</v>
      </c>
      <c r="L46" s="176"/>
      <c r="M46" s="176"/>
      <c r="N46" s="176">
        <f>'実質公債費比率（分子）の構造'!O$48</f>
        <v>234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407</v>
      </c>
      <c r="C49" s="176"/>
      <c r="D49" s="176"/>
      <c r="E49" s="176">
        <f>'実質公債費比率（分子）の構造'!L$45</f>
        <v>407</v>
      </c>
      <c r="F49" s="176"/>
      <c r="G49" s="176"/>
      <c r="H49" s="176">
        <f>'実質公債費比率（分子）の構造'!M$45</f>
        <v>432</v>
      </c>
      <c r="I49" s="176"/>
      <c r="J49" s="176"/>
      <c r="K49" s="176">
        <f>'実質公債費比率（分子）の構造'!N$45</f>
        <v>443</v>
      </c>
      <c r="L49" s="176"/>
      <c r="M49" s="176"/>
      <c r="N49" s="176">
        <f>'実質公債費比率（分子）の構造'!O$45</f>
        <v>440</v>
      </c>
      <c r="O49" s="176"/>
      <c r="P49" s="176"/>
    </row>
    <row r="50" spans="1:16" x14ac:dyDescent="0.2">
      <c r="A50" s="176" t="s">
        <v>67</v>
      </c>
      <c r="B50" s="176" t="e">
        <f>NA()</f>
        <v>#N/A</v>
      </c>
      <c r="C50" s="176">
        <f>IF(ISNUMBER('実質公債費比率（分子）の構造'!K$53),'実質公債費比率（分子）の構造'!K$53,NA())</f>
        <v>235</v>
      </c>
      <c r="D50" s="176" t="e">
        <f>NA()</f>
        <v>#N/A</v>
      </c>
      <c r="E50" s="176" t="e">
        <f>NA()</f>
        <v>#N/A</v>
      </c>
      <c r="F50" s="176">
        <f>IF(ISNUMBER('実質公債費比率（分子）の構造'!L$53),'実質公債費比率（分子）の構造'!L$53,NA())</f>
        <v>247</v>
      </c>
      <c r="G50" s="176" t="e">
        <f>NA()</f>
        <v>#N/A</v>
      </c>
      <c r="H50" s="176" t="e">
        <f>NA()</f>
        <v>#N/A</v>
      </c>
      <c r="I50" s="176">
        <f>IF(ISNUMBER('実質公債費比率（分子）の構造'!M$53),'実質公債費比率（分子）の構造'!M$53,NA())</f>
        <v>279</v>
      </c>
      <c r="J50" s="176" t="e">
        <f>NA()</f>
        <v>#N/A</v>
      </c>
      <c r="K50" s="176" t="e">
        <f>NA()</f>
        <v>#N/A</v>
      </c>
      <c r="L50" s="176">
        <f>IF(ISNUMBER('実質公債費比率（分子）の構造'!N$53),'実質公債費比率（分子）の構造'!N$53,NA())</f>
        <v>290</v>
      </c>
      <c r="M50" s="176" t="e">
        <f>NA()</f>
        <v>#N/A</v>
      </c>
      <c r="N50" s="176" t="e">
        <f>NA()</f>
        <v>#N/A</v>
      </c>
      <c r="O50" s="176">
        <f>IF(ISNUMBER('実質公債費比率（分子）の構造'!O$53),'実質公債費比率（分子）の構造'!O$53,NA())</f>
        <v>280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5075</v>
      </c>
      <c r="E56" s="175"/>
      <c r="F56" s="175"/>
      <c r="G56" s="175">
        <f>'将来負担比率（分子）の構造'!J$52</f>
        <v>5098</v>
      </c>
      <c r="H56" s="175"/>
      <c r="I56" s="175"/>
      <c r="J56" s="175">
        <f>'将来負担比率（分子）の構造'!K$52</f>
        <v>5070</v>
      </c>
      <c r="K56" s="175"/>
      <c r="L56" s="175"/>
      <c r="M56" s="175">
        <f>'将来負担比率（分子）の構造'!L$52</f>
        <v>4821</v>
      </c>
      <c r="N56" s="175"/>
      <c r="O56" s="175"/>
      <c r="P56" s="175">
        <f>'将来負担比率（分子）の構造'!M$52</f>
        <v>4755</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2679</v>
      </c>
      <c r="E58" s="175"/>
      <c r="F58" s="175"/>
      <c r="G58" s="175">
        <f>'将来負担比率（分子）の構造'!J$50</f>
        <v>2976</v>
      </c>
      <c r="H58" s="175"/>
      <c r="I58" s="175"/>
      <c r="J58" s="175">
        <f>'将来負担比率（分子）の構造'!K$50</f>
        <v>3309</v>
      </c>
      <c r="K58" s="175"/>
      <c r="L58" s="175"/>
      <c r="M58" s="175">
        <f>'将来負担比率（分子）の構造'!L$50</f>
        <v>3315</v>
      </c>
      <c r="N58" s="175"/>
      <c r="O58" s="175"/>
      <c r="P58" s="175">
        <f>'将来負担比率（分子）の構造'!M$50</f>
        <v>3326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v>
      </c>
      <c r="C61" s="175"/>
      <c r="D61" s="175"/>
      <c r="E61" s="175">
        <f>'将来負担比率（分子）の構造'!J$46</f>
        <v>9</v>
      </c>
      <c r="F61" s="175"/>
      <c r="G61" s="175"/>
      <c r="H61" s="175" t="str">
        <f>'将来負担比率（分子）の構造'!K$46</f>
        <v>-</v>
      </c>
      <c r="I61" s="175"/>
      <c r="J61" s="175"/>
      <c r="K61" s="175">
        <f>'将来負担比率（分子）の構造'!L$46</f>
        <v>1</v>
      </c>
      <c r="L61" s="175"/>
      <c r="M61" s="175"/>
      <c r="N61" s="175" t="str">
        <f>'将来負担比率（分子）の構造'!M$46</f>
        <v>-</v>
      </c>
      <c r="O61" s="175"/>
      <c r="P61" s="175"/>
    </row>
    <row r="62" spans="1:16" x14ac:dyDescent="0.2">
      <c r="A62" s="175" t="s">
        <v>35</v>
      </c>
      <c r="B62" s="175">
        <f>'将来負担比率（分子）の構造'!I$45</f>
        <v>907</v>
      </c>
      <c r="C62" s="175"/>
      <c r="D62" s="175"/>
      <c r="E62" s="175">
        <f>'将来負担比率（分子）の構造'!J$45</f>
        <v>897</v>
      </c>
      <c r="F62" s="175"/>
      <c r="G62" s="175"/>
      <c r="H62" s="175">
        <f>'将来負担比率（分子）の構造'!K$45</f>
        <v>894</v>
      </c>
      <c r="I62" s="175"/>
      <c r="J62" s="175"/>
      <c r="K62" s="175">
        <f>'将来負担比率（分子）の構造'!L$45</f>
        <v>942</v>
      </c>
      <c r="L62" s="175"/>
      <c r="M62" s="175"/>
      <c r="N62" s="175">
        <f>'将来負担比率（分子）の構造'!M$45</f>
        <v>933</v>
      </c>
      <c r="O62" s="175"/>
      <c r="P62" s="175"/>
    </row>
    <row r="63" spans="1:16" x14ac:dyDescent="0.2">
      <c r="A63" s="175" t="s">
        <v>34</v>
      </c>
      <c r="B63" s="175">
        <f>'将来負担比率（分子）の構造'!I$44</f>
        <v>300</v>
      </c>
      <c r="C63" s="175"/>
      <c r="D63" s="175"/>
      <c r="E63" s="175">
        <f>'将来負担比率（分子）の構造'!J$44</f>
        <v>296</v>
      </c>
      <c r="F63" s="175"/>
      <c r="G63" s="175"/>
      <c r="H63" s="175">
        <f>'将来負担比率（分子）の構造'!K$44</f>
        <v>265</v>
      </c>
      <c r="I63" s="175"/>
      <c r="J63" s="175"/>
      <c r="K63" s="175">
        <f>'将来負担比率（分子）の構造'!L$44</f>
        <v>290</v>
      </c>
      <c r="L63" s="175"/>
      <c r="M63" s="175"/>
      <c r="N63" s="175">
        <f>'将来負担比率（分子）の構造'!M$44</f>
        <v>624</v>
      </c>
      <c r="O63" s="175"/>
      <c r="P63" s="175"/>
    </row>
    <row r="64" spans="1:16" x14ac:dyDescent="0.2">
      <c r="A64" s="175" t="s">
        <v>33</v>
      </c>
      <c r="B64" s="175">
        <f>'将来負担比率（分子）の構造'!I$43</f>
        <v>2448</v>
      </c>
      <c r="C64" s="175"/>
      <c r="D64" s="175"/>
      <c r="E64" s="175">
        <f>'将来負担比率（分子）の構造'!J$43</f>
        <v>2381</v>
      </c>
      <c r="F64" s="175"/>
      <c r="G64" s="175"/>
      <c r="H64" s="175">
        <f>'将来負担比率（分子）の構造'!K$43</f>
        <v>2333</v>
      </c>
      <c r="I64" s="175"/>
      <c r="J64" s="175"/>
      <c r="K64" s="175">
        <f>'将来負担比率（分子）の構造'!L$43</f>
        <v>2187</v>
      </c>
      <c r="L64" s="175"/>
      <c r="M64" s="175"/>
      <c r="N64" s="175">
        <f>'将来負担比率（分子）の構造'!M$43</f>
        <v>2047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5086</v>
      </c>
      <c r="C66" s="175"/>
      <c r="D66" s="175"/>
      <c r="E66" s="175">
        <f>'将来負担比率（分子）の構造'!J$41</f>
        <v>5200</v>
      </c>
      <c r="F66" s="175"/>
      <c r="G66" s="175"/>
      <c r="H66" s="175">
        <f>'将来負担比率（分子）の構造'!K$41</f>
        <v>5349</v>
      </c>
      <c r="I66" s="175"/>
      <c r="J66" s="175"/>
      <c r="K66" s="175">
        <f>'将来負担比率（分子）の構造'!L$41</f>
        <v>5026</v>
      </c>
      <c r="L66" s="175"/>
      <c r="M66" s="175"/>
      <c r="N66" s="175">
        <f>'将来負担比率（分子）の構造'!M$41</f>
        <v>4853</v>
      </c>
      <c r="O66" s="175"/>
      <c r="P66" s="175"/>
    </row>
    <row r="67" spans="1:16" x14ac:dyDescent="0.2">
      <c r="A67" s="175" t="s">
        <v>71</v>
      </c>
      <c r="B67" s="175" t="e">
        <f>NA()</f>
        <v>#N/A</v>
      </c>
      <c r="C67" s="175">
        <f>IF(ISNUMBER('将来負担比率（分子）の構造'!I$53), IF('将来負担比率（分子）の構造'!I$53 &lt; 0, 0, '将来負担比率（分子）の構造'!I$53), NA())</f>
        <v>996</v>
      </c>
      <c r="D67" s="175" t="e">
        <f>NA()</f>
        <v>#N/A</v>
      </c>
      <c r="E67" s="175" t="e">
        <f>NA()</f>
        <v>#N/A</v>
      </c>
      <c r="F67" s="175">
        <f>IF(ISNUMBER('将来負担比率（分子）の構造'!J$53), IF('将来負担比率（分子）の構造'!J$53 &lt; 0, 0, '将来負担比率（分子）の構造'!J$53), NA())</f>
        <v>707</v>
      </c>
      <c r="G67" s="175" t="e">
        <f>NA()</f>
        <v>#N/A</v>
      </c>
      <c r="H67" s="175" t="e">
        <f>NA()</f>
        <v>#N/A</v>
      </c>
      <c r="I67" s="175">
        <f>IF(ISNUMBER('将来負担比率（分子）の構造'!K$53), IF('将来負担比率（分子）の構造'!K$53 &lt; 0, 0, '将来負担比率（分子）の構造'!K$53), NA())</f>
        <v>462</v>
      </c>
      <c r="J67" s="175" t="e">
        <f>NA()</f>
        <v>#N/A</v>
      </c>
      <c r="K67" s="175" t="e">
        <f>NA()</f>
        <v>#N/A</v>
      </c>
      <c r="L67" s="175">
        <f>IF(ISNUMBER('将来負担比率（分子）の構造'!L$53), IF('将来負担比率（分子）の構造'!L$53 &lt; 0, 0, '将来負担比率（分子）の構造'!L$53), NA())</f>
        <v>309</v>
      </c>
      <c r="M67" s="175" t="e">
        <f>NA()</f>
        <v>#N/A</v>
      </c>
      <c r="N67" s="175" t="e">
        <f>NA()</f>
        <v>#N/A</v>
      </c>
      <c r="O67" s="175">
        <f>IF(ISNUMBER('将来負担比率（分子）の構造'!M$53), IF('将来負担比率（分子）の構造'!M$53 &lt; 0, 0, '将来負担比率（分子）の構造'!M$53), NA())</f>
        <v>377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1871</v>
      </c>
      <c r="C72" s="179">
        <f>基金残高に係る経年分析!G55</f>
        <v>1894</v>
      </c>
      <c r="D72" s="179">
        <f>基金残高に係る経年分析!H55</f>
        <v>2003</v>
      </c>
    </row>
    <row r="73" spans="1:16" x14ac:dyDescent="0.2">
      <c r="A73" s="178" t="s">
        <v>74</v>
      </c>
      <c r="B73" s="179">
        <f>基金残高に係る経年分析!F56</f>
        <v>57</v>
      </c>
      <c r="C73" s="179">
        <f>基金残高に係る経年分析!G56</f>
        <v>57</v>
      </c>
      <c r="D73" s="179">
        <f>基金残高に係る経年分析!H56</f>
        <v>74</v>
      </c>
    </row>
    <row r="74" spans="1:16" x14ac:dyDescent="0.2">
      <c r="A74" s="178" t="s">
        <v>75</v>
      </c>
      <c r="B74" s="179">
        <f>基金残高に係る経年分析!F57</f>
        <v>956</v>
      </c>
      <c r="C74" s="179">
        <f>基金残高に係る経年分析!G57</f>
        <v>913</v>
      </c>
      <c r="D74" s="179">
        <f>基金残高に係る経年分析!H57</f>
        <v>844</v>
      </c>
    </row>
  </sheetData>
  <sheetProtection algorithmName="SHA-512" hashValue="8MYpnxzXc6P+bXYjj7hTJfkt3m4KKM/vhyq6ns7AtmH7kK+PeVuX8MMuYL6yKPsxguji4Zk0ONybw3290TfsbA==" saltValue="HCrYqDiNlJAZ5XOj4fwg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1559215</v>
      </c>
      <c r="S5" s="613"/>
      <c r="T5" s="613"/>
      <c r="U5" s="613"/>
      <c r="V5" s="613"/>
      <c r="W5" s="613"/>
      <c r="X5" s="613"/>
      <c r="Y5" s="614"/>
      <c r="Z5" s="615">
        <v>21.3</v>
      </c>
      <c r="AA5" s="615"/>
      <c r="AB5" s="615"/>
      <c r="AC5" s="615"/>
      <c r="AD5" s="616">
        <v>1559215</v>
      </c>
      <c r="AE5" s="616"/>
      <c r="AF5" s="616"/>
      <c r="AG5" s="616"/>
      <c r="AH5" s="616"/>
      <c r="AI5" s="616"/>
      <c r="AJ5" s="616"/>
      <c r="AK5" s="616"/>
      <c r="AL5" s="617">
        <v>40.9</v>
      </c>
      <c r="AM5" s="618"/>
      <c r="AN5" s="618"/>
      <c r="AO5" s="619"/>
      <c r="AP5" s="609" t="s">
        <v>217</v>
      </c>
      <c r="AQ5" s="610"/>
      <c r="AR5" s="610"/>
      <c r="AS5" s="610"/>
      <c r="AT5" s="610"/>
      <c r="AU5" s="610"/>
      <c r="AV5" s="610"/>
      <c r="AW5" s="610"/>
      <c r="AX5" s="610"/>
      <c r="AY5" s="610"/>
      <c r="AZ5" s="610"/>
      <c r="BA5" s="610"/>
      <c r="BB5" s="610"/>
      <c r="BC5" s="610"/>
      <c r="BD5" s="610"/>
      <c r="BE5" s="610"/>
      <c r="BF5" s="611"/>
      <c r="BG5" s="623">
        <v>1559215</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76828</v>
      </c>
      <c r="S6" s="624"/>
      <c r="T6" s="624"/>
      <c r="U6" s="624"/>
      <c r="V6" s="624"/>
      <c r="W6" s="624"/>
      <c r="X6" s="624"/>
      <c r="Y6" s="625"/>
      <c r="Z6" s="626">
        <v>1</v>
      </c>
      <c r="AA6" s="626"/>
      <c r="AB6" s="626"/>
      <c r="AC6" s="626"/>
      <c r="AD6" s="627">
        <v>76828</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1559215</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65892</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65892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440</v>
      </c>
      <c r="S7" s="624"/>
      <c r="T7" s="624"/>
      <c r="U7" s="624"/>
      <c r="V7" s="624"/>
      <c r="W7" s="624"/>
      <c r="X7" s="624"/>
      <c r="Y7" s="625"/>
      <c r="Z7" s="626">
        <v>0</v>
      </c>
      <c r="AA7" s="626"/>
      <c r="AB7" s="626"/>
      <c r="AC7" s="626"/>
      <c r="AD7" s="627">
        <v>440</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651433</v>
      </c>
      <c r="BH7" s="624"/>
      <c r="BI7" s="624"/>
      <c r="BJ7" s="624"/>
      <c r="BK7" s="624"/>
      <c r="BL7" s="624"/>
      <c r="BM7" s="624"/>
      <c r="BN7" s="625"/>
      <c r="BO7" s="626">
        <v>41.8</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951904</v>
      </c>
      <c r="CS7" s="624"/>
      <c r="CT7" s="624"/>
      <c r="CU7" s="624"/>
      <c r="CV7" s="624"/>
      <c r="CW7" s="624"/>
      <c r="CX7" s="624"/>
      <c r="CY7" s="625"/>
      <c r="CZ7" s="626">
        <v>13.7</v>
      </c>
      <c r="DA7" s="626"/>
      <c r="DB7" s="626"/>
      <c r="DC7" s="626"/>
      <c r="DD7" s="632">
        <v>13991</v>
      </c>
      <c r="DE7" s="624"/>
      <c r="DF7" s="624"/>
      <c r="DG7" s="624"/>
      <c r="DH7" s="624"/>
      <c r="DI7" s="624"/>
      <c r="DJ7" s="624"/>
      <c r="DK7" s="624"/>
      <c r="DL7" s="624"/>
      <c r="DM7" s="624"/>
      <c r="DN7" s="624"/>
      <c r="DO7" s="624"/>
      <c r="DP7" s="625"/>
      <c r="DQ7" s="632">
        <v>819801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8255</v>
      </c>
      <c r="S8" s="624"/>
      <c r="T8" s="624"/>
      <c r="U8" s="624"/>
      <c r="V8" s="624"/>
      <c r="W8" s="624"/>
      <c r="X8" s="624"/>
      <c r="Y8" s="625"/>
      <c r="Z8" s="626">
        <v>0.1</v>
      </c>
      <c r="AA8" s="626"/>
      <c r="AB8" s="626"/>
      <c r="AC8" s="626"/>
      <c r="AD8" s="627">
        <v>8255</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23432</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1921200</v>
      </c>
      <c r="CS8" s="624"/>
      <c r="CT8" s="624"/>
      <c r="CU8" s="624"/>
      <c r="CV8" s="624"/>
      <c r="CW8" s="624"/>
      <c r="CX8" s="624"/>
      <c r="CY8" s="625"/>
      <c r="CZ8" s="626">
        <v>27.6</v>
      </c>
      <c r="DA8" s="626"/>
      <c r="DB8" s="626"/>
      <c r="DC8" s="626"/>
      <c r="DD8" s="632">
        <v>60016</v>
      </c>
      <c r="DE8" s="624"/>
      <c r="DF8" s="624"/>
      <c r="DG8" s="624"/>
      <c r="DH8" s="624"/>
      <c r="DI8" s="624"/>
      <c r="DJ8" s="624"/>
      <c r="DK8" s="624"/>
      <c r="DL8" s="624"/>
      <c r="DM8" s="624"/>
      <c r="DN8" s="624"/>
      <c r="DO8" s="624"/>
      <c r="DP8" s="625"/>
      <c r="DQ8" s="632">
        <v>1011499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10440</v>
      </c>
      <c r="S9" s="624"/>
      <c r="T9" s="624"/>
      <c r="U9" s="624"/>
      <c r="V9" s="624"/>
      <c r="W9" s="624"/>
      <c r="X9" s="624"/>
      <c r="Y9" s="625"/>
      <c r="Z9" s="626">
        <v>0.1</v>
      </c>
      <c r="AA9" s="626"/>
      <c r="AB9" s="626"/>
      <c r="AC9" s="626"/>
      <c r="AD9" s="627">
        <v>10440</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541875</v>
      </c>
      <c r="BH9" s="624"/>
      <c r="BI9" s="624"/>
      <c r="BJ9" s="624"/>
      <c r="BK9" s="624"/>
      <c r="BL9" s="624"/>
      <c r="BM9" s="624"/>
      <c r="BN9" s="625"/>
      <c r="BO9" s="626">
        <v>34.799999999999997</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476703</v>
      </c>
      <c r="CS9" s="624"/>
      <c r="CT9" s="624"/>
      <c r="CU9" s="624"/>
      <c r="CV9" s="624"/>
      <c r="CW9" s="624"/>
      <c r="CX9" s="624"/>
      <c r="CY9" s="625"/>
      <c r="CZ9" s="626">
        <v>6.8</v>
      </c>
      <c r="DA9" s="626"/>
      <c r="DB9" s="626"/>
      <c r="DC9" s="626"/>
      <c r="DD9" s="632">
        <v>2730</v>
      </c>
      <c r="DE9" s="624"/>
      <c r="DF9" s="624"/>
      <c r="DG9" s="624"/>
      <c r="DH9" s="624"/>
      <c r="DI9" s="624"/>
      <c r="DJ9" s="624"/>
      <c r="DK9" s="624"/>
      <c r="DL9" s="624"/>
      <c r="DM9" s="624"/>
      <c r="DN9" s="624"/>
      <c r="DO9" s="624"/>
      <c r="DP9" s="625"/>
      <c r="DQ9" s="632">
        <v>340676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26240</v>
      </c>
      <c r="BH10" s="624"/>
      <c r="BI10" s="624"/>
      <c r="BJ10" s="624"/>
      <c r="BK10" s="624"/>
      <c r="BL10" s="624"/>
      <c r="BM10" s="624"/>
      <c r="BN10" s="625"/>
      <c r="BO10" s="626">
        <v>1.7</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42</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42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304951</v>
      </c>
      <c r="S11" s="624"/>
      <c r="T11" s="624"/>
      <c r="U11" s="624"/>
      <c r="V11" s="624"/>
      <c r="W11" s="624"/>
      <c r="X11" s="624"/>
      <c r="Y11" s="625"/>
      <c r="Z11" s="628">
        <v>4.2</v>
      </c>
      <c r="AA11" s="629"/>
      <c r="AB11" s="629"/>
      <c r="AC11" s="635"/>
      <c r="AD11" s="632">
        <v>304951</v>
      </c>
      <c r="AE11" s="624"/>
      <c r="AF11" s="624"/>
      <c r="AG11" s="624"/>
      <c r="AH11" s="624"/>
      <c r="AI11" s="624"/>
      <c r="AJ11" s="624"/>
      <c r="AK11" s="625"/>
      <c r="AL11" s="628">
        <v>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59886</v>
      </c>
      <c r="BH11" s="624"/>
      <c r="BI11" s="624"/>
      <c r="BJ11" s="624"/>
      <c r="BK11" s="624"/>
      <c r="BL11" s="624"/>
      <c r="BM11" s="624"/>
      <c r="BN11" s="625"/>
      <c r="BO11" s="626">
        <v>3.8</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433833</v>
      </c>
      <c r="CS11" s="624"/>
      <c r="CT11" s="624"/>
      <c r="CU11" s="624"/>
      <c r="CV11" s="624"/>
      <c r="CW11" s="624"/>
      <c r="CX11" s="624"/>
      <c r="CY11" s="625"/>
      <c r="CZ11" s="626">
        <v>6.2</v>
      </c>
      <c r="DA11" s="626"/>
      <c r="DB11" s="626"/>
      <c r="DC11" s="626"/>
      <c r="DD11" s="632">
        <v>188908</v>
      </c>
      <c r="DE11" s="624"/>
      <c r="DF11" s="624"/>
      <c r="DG11" s="624"/>
      <c r="DH11" s="624"/>
      <c r="DI11" s="624"/>
      <c r="DJ11" s="624"/>
      <c r="DK11" s="624"/>
      <c r="DL11" s="624"/>
      <c r="DM11" s="624"/>
      <c r="DN11" s="624"/>
      <c r="DO11" s="624"/>
      <c r="DP11" s="625"/>
      <c r="DQ11" s="632">
        <v>224570</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42039</v>
      </c>
      <c r="S12" s="624"/>
      <c r="T12" s="624"/>
      <c r="U12" s="624"/>
      <c r="V12" s="624"/>
      <c r="W12" s="624"/>
      <c r="X12" s="624"/>
      <c r="Y12" s="625"/>
      <c r="Z12" s="626">
        <v>0.6</v>
      </c>
      <c r="AA12" s="626"/>
      <c r="AB12" s="626"/>
      <c r="AC12" s="626"/>
      <c r="AD12" s="627">
        <v>42039</v>
      </c>
      <c r="AE12" s="627"/>
      <c r="AF12" s="627"/>
      <c r="AG12" s="627"/>
      <c r="AH12" s="627"/>
      <c r="AI12" s="627"/>
      <c r="AJ12" s="627"/>
      <c r="AK12" s="627"/>
      <c r="AL12" s="628">
        <v>1.1000000000000001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786822</v>
      </c>
      <c r="BH12" s="624"/>
      <c r="BI12" s="624"/>
      <c r="BJ12" s="624"/>
      <c r="BK12" s="624"/>
      <c r="BL12" s="624"/>
      <c r="BM12" s="624"/>
      <c r="BN12" s="625"/>
      <c r="BO12" s="626">
        <v>50.5</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106784</v>
      </c>
      <c r="CS12" s="624"/>
      <c r="CT12" s="624"/>
      <c r="CU12" s="624"/>
      <c r="CV12" s="624"/>
      <c r="CW12" s="624"/>
      <c r="CX12" s="624"/>
      <c r="CY12" s="625"/>
      <c r="CZ12" s="626">
        <v>1.5</v>
      </c>
      <c r="DA12" s="626"/>
      <c r="DB12" s="626"/>
      <c r="DC12" s="626"/>
      <c r="DD12" s="632">
        <v>1064</v>
      </c>
      <c r="DE12" s="624"/>
      <c r="DF12" s="624"/>
      <c r="DG12" s="624"/>
      <c r="DH12" s="624"/>
      <c r="DI12" s="624"/>
      <c r="DJ12" s="624"/>
      <c r="DK12" s="624"/>
      <c r="DL12" s="624"/>
      <c r="DM12" s="624"/>
      <c r="DN12" s="624"/>
      <c r="DO12" s="624"/>
      <c r="DP12" s="625"/>
      <c r="DQ12" s="632">
        <v>93629</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784579</v>
      </c>
      <c r="BH13" s="624"/>
      <c r="BI13" s="624"/>
      <c r="BJ13" s="624"/>
      <c r="BK13" s="624"/>
      <c r="BL13" s="624"/>
      <c r="BM13" s="624"/>
      <c r="BN13" s="625"/>
      <c r="BO13" s="626">
        <v>50.3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1650856</v>
      </c>
      <c r="CS13" s="624"/>
      <c r="CT13" s="624"/>
      <c r="CU13" s="624"/>
      <c r="CV13" s="624"/>
      <c r="CW13" s="624"/>
      <c r="CX13" s="624"/>
      <c r="CY13" s="625"/>
      <c r="CZ13" s="626">
        <v>23.7</v>
      </c>
      <c r="DA13" s="626"/>
      <c r="DB13" s="626"/>
      <c r="DC13" s="626"/>
      <c r="DD13" s="632">
        <v>1375995</v>
      </c>
      <c r="DE13" s="624"/>
      <c r="DF13" s="624"/>
      <c r="DG13" s="624"/>
      <c r="DH13" s="624"/>
      <c r="DI13" s="624"/>
      <c r="DJ13" s="624"/>
      <c r="DK13" s="624"/>
      <c r="DL13" s="624"/>
      <c r="DM13" s="624"/>
      <c r="DN13" s="624"/>
      <c r="DO13" s="624"/>
      <c r="DP13" s="625"/>
      <c r="DQ13" s="632">
        <v>1085394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563</v>
      </c>
      <c r="S14" s="624"/>
      <c r="T14" s="624"/>
      <c r="U14" s="624"/>
      <c r="V14" s="624"/>
      <c r="W14" s="624"/>
      <c r="X14" s="624"/>
      <c r="Y14" s="625"/>
      <c r="Z14" s="626">
        <v>0</v>
      </c>
      <c r="AA14" s="626"/>
      <c r="AB14" s="626"/>
      <c r="AC14" s="626"/>
      <c r="AD14" s="627">
        <v>563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54865</v>
      </c>
      <c r="BH14" s="624"/>
      <c r="BI14" s="624"/>
      <c r="BJ14" s="624"/>
      <c r="BK14" s="624"/>
      <c r="BL14" s="624"/>
      <c r="BM14" s="624"/>
      <c r="BN14" s="625"/>
      <c r="BO14" s="626">
        <v>3.5</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272997</v>
      </c>
      <c r="CS14" s="624"/>
      <c r="CT14" s="624"/>
      <c r="CU14" s="624"/>
      <c r="CV14" s="624"/>
      <c r="CW14" s="624"/>
      <c r="CX14" s="624"/>
      <c r="CY14" s="625"/>
      <c r="CZ14" s="626">
        <v>3.9</v>
      </c>
      <c r="DA14" s="626"/>
      <c r="DB14" s="626"/>
      <c r="DC14" s="626"/>
      <c r="DD14" s="632" t="s">
        <v>121</v>
      </c>
      <c r="DE14" s="624"/>
      <c r="DF14" s="624"/>
      <c r="DG14" s="624"/>
      <c r="DH14" s="624"/>
      <c r="DI14" s="624"/>
      <c r="DJ14" s="624"/>
      <c r="DK14" s="624"/>
      <c r="DL14" s="624"/>
      <c r="DM14" s="624"/>
      <c r="DN14" s="624"/>
      <c r="DO14" s="624"/>
      <c r="DP14" s="625"/>
      <c r="DQ14" s="632">
        <v>272997</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66095</v>
      </c>
      <c r="BH15" s="624"/>
      <c r="BI15" s="624"/>
      <c r="BJ15" s="624"/>
      <c r="BK15" s="624"/>
      <c r="BL15" s="624"/>
      <c r="BM15" s="624"/>
      <c r="BN15" s="625"/>
      <c r="BO15" s="626">
        <v>4.2</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650821</v>
      </c>
      <c r="CS15" s="624"/>
      <c r="CT15" s="624"/>
      <c r="CU15" s="624"/>
      <c r="CV15" s="624"/>
      <c r="CW15" s="624"/>
      <c r="CX15" s="624"/>
      <c r="CY15" s="625"/>
      <c r="CZ15" s="626">
        <v>9.3000000000000007</v>
      </c>
      <c r="DA15" s="626"/>
      <c r="DB15" s="626"/>
      <c r="DC15" s="626"/>
      <c r="DD15" s="632">
        <v>50175</v>
      </c>
      <c r="DE15" s="624"/>
      <c r="DF15" s="624"/>
      <c r="DG15" s="624"/>
      <c r="DH15" s="624"/>
      <c r="DI15" s="624"/>
      <c r="DJ15" s="624"/>
      <c r="DK15" s="624"/>
      <c r="DL15" s="624"/>
      <c r="DM15" s="624"/>
      <c r="DN15" s="624"/>
      <c r="DO15" s="624"/>
      <c r="DP15" s="625"/>
      <c r="DQ15" s="632">
        <v>522874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10578</v>
      </c>
      <c r="S16" s="624"/>
      <c r="T16" s="624"/>
      <c r="U16" s="624"/>
      <c r="V16" s="624"/>
      <c r="W16" s="624"/>
      <c r="X16" s="624"/>
      <c r="Y16" s="625"/>
      <c r="Z16" s="626">
        <v>0.1</v>
      </c>
      <c r="AA16" s="626"/>
      <c r="AB16" s="626"/>
      <c r="AC16" s="626"/>
      <c r="AD16" s="627">
        <v>10578</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26130</v>
      </c>
      <c r="S17" s="624"/>
      <c r="T17" s="624"/>
      <c r="U17" s="624"/>
      <c r="V17" s="624"/>
      <c r="W17" s="624"/>
      <c r="X17" s="624"/>
      <c r="Y17" s="625"/>
      <c r="Z17" s="626">
        <v>0.4</v>
      </c>
      <c r="AA17" s="626"/>
      <c r="AB17" s="626"/>
      <c r="AC17" s="626"/>
      <c r="AD17" s="627">
        <v>26130</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440152</v>
      </c>
      <c r="CS17" s="624"/>
      <c r="CT17" s="624"/>
      <c r="CU17" s="624"/>
      <c r="CV17" s="624"/>
      <c r="CW17" s="624"/>
      <c r="CX17" s="624"/>
      <c r="CY17" s="625"/>
      <c r="CZ17" s="626">
        <v>6.3</v>
      </c>
      <c r="DA17" s="626"/>
      <c r="DB17" s="626"/>
      <c r="DC17" s="626"/>
      <c r="DD17" s="632" t="s">
        <v>121</v>
      </c>
      <c r="DE17" s="624"/>
      <c r="DF17" s="624"/>
      <c r="DG17" s="624"/>
      <c r="DH17" s="624"/>
      <c r="DI17" s="624"/>
      <c r="DJ17" s="624"/>
      <c r="DK17" s="624"/>
      <c r="DL17" s="624"/>
      <c r="DM17" s="624"/>
      <c r="DN17" s="624"/>
      <c r="DO17" s="624"/>
      <c r="DP17" s="625"/>
      <c r="DQ17" s="632">
        <v>440152</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24203</v>
      </c>
      <c r="S18" s="624"/>
      <c r="T18" s="624"/>
      <c r="U18" s="624"/>
      <c r="V18" s="624"/>
      <c r="W18" s="624"/>
      <c r="X18" s="624"/>
      <c r="Y18" s="625"/>
      <c r="Z18" s="626">
        <v>0.3</v>
      </c>
      <c r="AA18" s="626"/>
      <c r="AB18" s="626"/>
      <c r="AC18" s="626"/>
      <c r="AD18" s="627">
        <v>24203</v>
      </c>
      <c r="AE18" s="627"/>
      <c r="AF18" s="627"/>
      <c r="AG18" s="627"/>
      <c r="AH18" s="627"/>
      <c r="AI18" s="627"/>
      <c r="AJ18" s="627"/>
      <c r="AK18" s="627"/>
      <c r="AL18" s="628">
        <v>0.6</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11197</v>
      </c>
      <c r="S19" s="624"/>
      <c r="T19" s="624"/>
      <c r="U19" s="624"/>
      <c r="V19" s="624"/>
      <c r="W19" s="624"/>
      <c r="X19" s="624"/>
      <c r="Y19" s="625"/>
      <c r="Z19" s="626">
        <v>0.2</v>
      </c>
      <c r="AA19" s="626"/>
      <c r="AB19" s="626"/>
      <c r="AC19" s="626"/>
      <c r="AD19" s="627">
        <v>11197</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13006</v>
      </c>
      <c r="S20" s="624"/>
      <c r="T20" s="624"/>
      <c r="U20" s="624"/>
      <c r="V20" s="624"/>
      <c r="W20" s="624"/>
      <c r="X20" s="624"/>
      <c r="Y20" s="625"/>
      <c r="Z20" s="626">
        <v>0.2</v>
      </c>
      <c r="AA20" s="626"/>
      <c r="AB20" s="626"/>
      <c r="AC20" s="626"/>
      <c r="AD20" s="627">
        <v>13006</v>
      </c>
      <c r="AE20" s="627"/>
      <c r="AF20" s="627"/>
      <c r="AG20" s="627"/>
      <c r="AH20" s="627"/>
      <c r="AI20" s="627"/>
      <c r="AJ20" s="627"/>
      <c r="AK20" s="627"/>
      <c r="AL20" s="628">
        <v>0.3</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6971184</v>
      </c>
      <c r="CS20" s="624"/>
      <c r="CT20" s="624"/>
      <c r="CU20" s="624"/>
      <c r="CV20" s="624"/>
      <c r="CW20" s="624"/>
      <c r="CX20" s="624"/>
      <c r="CY20" s="625"/>
      <c r="CZ20" s="626">
        <v>100</v>
      </c>
      <c r="DA20" s="626"/>
      <c r="DB20" s="626"/>
      <c r="DC20" s="626"/>
      <c r="DD20" s="632">
        <v>1692879</v>
      </c>
      <c r="DE20" s="624"/>
      <c r="DF20" s="624"/>
      <c r="DG20" s="624"/>
      <c r="DH20" s="624"/>
      <c r="DI20" s="624"/>
      <c r="DJ20" s="624"/>
      <c r="DK20" s="624"/>
      <c r="DL20" s="624"/>
      <c r="DM20" s="624"/>
      <c r="DN20" s="624"/>
      <c r="DO20" s="624"/>
      <c r="DP20" s="625"/>
      <c r="DQ20" s="632">
        <v>4877526</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1892438</v>
      </c>
      <c r="S21" s="624"/>
      <c r="T21" s="624"/>
      <c r="U21" s="624"/>
      <c r="V21" s="624"/>
      <c r="W21" s="624"/>
      <c r="X21" s="624"/>
      <c r="Y21" s="625"/>
      <c r="Z21" s="626">
        <v>25.8</v>
      </c>
      <c r="AA21" s="626"/>
      <c r="AB21" s="626"/>
      <c r="AC21" s="626"/>
      <c r="AD21" s="627">
        <v>1745399</v>
      </c>
      <c r="AE21" s="627"/>
      <c r="AF21" s="627"/>
      <c r="AG21" s="627"/>
      <c r="AH21" s="627"/>
      <c r="AI21" s="627"/>
      <c r="AJ21" s="627"/>
      <c r="AK21" s="627"/>
      <c r="AL21" s="628">
        <v>45.8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1745399</v>
      </c>
      <c r="S22" s="624"/>
      <c r="T22" s="624"/>
      <c r="U22" s="624"/>
      <c r="V22" s="624"/>
      <c r="W22" s="624"/>
      <c r="X22" s="624"/>
      <c r="Y22" s="625"/>
      <c r="Z22" s="626">
        <v>23.8</v>
      </c>
      <c r="AA22" s="626"/>
      <c r="AB22" s="626"/>
      <c r="AC22" s="626"/>
      <c r="AD22" s="627">
        <v>1745399</v>
      </c>
      <c r="AE22" s="627"/>
      <c r="AF22" s="627"/>
      <c r="AG22" s="627"/>
      <c r="AH22" s="627"/>
      <c r="AI22" s="627"/>
      <c r="AJ22" s="627"/>
      <c r="AK22" s="627"/>
      <c r="AL22" s="628">
        <v>45.8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147039</v>
      </c>
      <c r="S23" s="624"/>
      <c r="T23" s="624"/>
      <c r="U23" s="624"/>
      <c r="V23" s="624"/>
      <c r="W23" s="624"/>
      <c r="X23" s="624"/>
      <c r="Y23" s="625"/>
      <c r="Z23" s="626">
        <v>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2545252</v>
      </c>
      <c r="CS24" s="613"/>
      <c r="CT24" s="613"/>
      <c r="CU24" s="613"/>
      <c r="CV24" s="613"/>
      <c r="CW24" s="613"/>
      <c r="CX24" s="613"/>
      <c r="CY24" s="614"/>
      <c r="CZ24" s="617">
        <v>36.5</v>
      </c>
      <c r="DA24" s="618"/>
      <c r="DB24" s="618"/>
      <c r="DC24" s="634"/>
      <c r="DD24" s="658">
        <v>1684273</v>
      </c>
      <c r="DE24" s="613"/>
      <c r="DF24" s="613"/>
      <c r="DG24" s="613"/>
      <c r="DH24" s="613"/>
      <c r="DI24" s="613"/>
      <c r="DJ24" s="613"/>
      <c r="DK24" s="614"/>
      <c r="DL24" s="658">
        <v>1517996</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3956080</v>
      </c>
      <c r="S25" s="624"/>
      <c r="T25" s="624"/>
      <c r="U25" s="624"/>
      <c r="V25" s="624"/>
      <c r="W25" s="624"/>
      <c r="X25" s="624"/>
      <c r="Y25" s="625"/>
      <c r="Z25" s="626">
        <v>53.9</v>
      </c>
      <c r="AA25" s="626"/>
      <c r="AB25" s="626"/>
      <c r="AC25" s="626"/>
      <c r="AD25" s="627">
        <v>3809041</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890581</v>
      </c>
      <c r="CS25" s="655"/>
      <c r="CT25" s="655"/>
      <c r="CU25" s="655"/>
      <c r="CV25" s="655"/>
      <c r="CW25" s="655"/>
      <c r="CX25" s="655"/>
      <c r="CY25" s="656"/>
      <c r="CZ25" s="628">
        <v>12.8</v>
      </c>
      <c r="DA25" s="653"/>
      <c r="DB25" s="653"/>
      <c r="DC25" s="657"/>
      <c r="DD25" s="632">
        <v>827544</v>
      </c>
      <c r="DE25" s="655"/>
      <c r="DF25" s="655"/>
      <c r="DG25" s="655"/>
      <c r="DH25" s="655"/>
      <c r="DI25" s="655"/>
      <c r="DJ25" s="655"/>
      <c r="DK25" s="656"/>
      <c r="DL25" s="632">
        <v>823967</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1085</v>
      </c>
      <c r="S26" s="624"/>
      <c r="T26" s="624"/>
      <c r="U26" s="624"/>
      <c r="V26" s="624"/>
      <c r="W26" s="624"/>
      <c r="X26" s="624"/>
      <c r="Y26" s="625"/>
      <c r="Z26" s="626">
        <v>0</v>
      </c>
      <c r="AA26" s="626"/>
      <c r="AB26" s="626"/>
      <c r="AC26" s="626"/>
      <c r="AD26" s="627">
        <v>1085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470850</v>
      </c>
      <c r="CS26" s="624"/>
      <c r="CT26" s="624"/>
      <c r="CU26" s="624"/>
      <c r="CV26" s="624"/>
      <c r="CW26" s="624"/>
      <c r="CX26" s="624"/>
      <c r="CY26" s="625"/>
      <c r="CZ26" s="628">
        <v>6.8</v>
      </c>
      <c r="DA26" s="653"/>
      <c r="DB26" s="653"/>
      <c r="DC26" s="657"/>
      <c r="DD26" s="632">
        <v>436818</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6205</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1559215</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1214519</v>
      </c>
      <c r="CS27" s="655"/>
      <c r="CT27" s="655"/>
      <c r="CU27" s="655"/>
      <c r="CV27" s="655"/>
      <c r="CW27" s="655"/>
      <c r="CX27" s="655"/>
      <c r="CY27" s="656"/>
      <c r="CZ27" s="628">
        <v>17.399999999999999</v>
      </c>
      <c r="DA27" s="653"/>
      <c r="DB27" s="653"/>
      <c r="DC27" s="657"/>
      <c r="DD27" s="632">
        <v>416577</v>
      </c>
      <c r="DE27" s="655"/>
      <c r="DF27" s="655"/>
      <c r="DG27" s="655"/>
      <c r="DH27" s="655"/>
      <c r="DI27" s="655"/>
      <c r="DJ27" s="655"/>
      <c r="DK27" s="656"/>
      <c r="DL27" s="632">
        <v>253877</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77800</v>
      </c>
      <c r="S28" s="624"/>
      <c r="T28" s="624"/>
      <c r="U28" s="624"/>
      <c r="V28" s="624"/>
      <c r="W28" s="624"/>
      <c r="X28" s="624"/>
      <c r="Y28" s="625"/>
      <c r="Z28" s="626">
        <v>1.1000000000000001</v>
      </c>
      <c r="AA28" s="626"/>
      <c r="AB28" s="626"/>
      <c r="AC28" s="626"/>
      <c r="AD28" s="627">
        <v>2193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440152</v>
      </c>
      <c r="CS28" s="624"/>
      <c r="CT28" s="624"/>
      <c r="CU28" s="624"/>
      <c r="CV28" s="624"/>
      <c r="CW28" s="624"/>
      <c r="CX28" s="624"/>
      <c r="CY28" s="625"/>
      <c r="CZ28" s="628">
        <v>6.3</v>
      </c>
      <c r="DA28" s="653"/>
      <c r="DB28" s="653"/>
      <c r="DC28" s="657"/>
      <c r="DD28" s="632">
        <v>440152</v>
      </c>
      <c r="DE28" s="624"/>
      <c r="DF28" s="624"/>
      <c r="DG28" s="624"/>
      <c r="DH28" s="624"/>
      <c r="DI28" s="624"/>
      <c r="DJ28" s="624"/>
      <c r="DK28" s="625"/>
      <c r="DL28" s="632">
        <v>440152</v>
      </c>
      <c r="DM28" s="624"/>
      <c r="DN28" s="624"/>
      <c r="DO28" s="624"/>
      <c r="DP28" s="624"/>
      <c r="DQ28" s="624"/>
      <c r="DR28" s="624"/>
      <c r="DS28" s="624"/>
      <c r="DT28" s="624"/>
      <c r="DU28" s="624"/>
      <c r="DV28" s="625"/>
      <c r="DW28" s="628">
        <v>11.5</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35056</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440152</v>
      </c>
      <c r="CS29" s="655"/>
      <c r="CT29" s="655"/>
      <c r="CU29" s="655"/>
      <c r="CV29" s="655"/>
      <c r="CW29" s="655"/>
      <c r="CX29" s="655"/>
      <c r="CY29" s="656"/>
      <c r="CZ29" s="628">
        <v>6.3</v>
      </c>
      <c r="DA29" s="653"/>
      <c r="DB29" s="653"/>
      <c r="DC29" s="657"/>
      <c r="DD29" s="632">
        <v>440152</v>
      </c>
      <c r="DE29" s="655"/>
      <c r="DF29" s="655"/>
      <c r="DG29" s="655"/>
      <c r="DH29" s="655"/>
      <c r="DI29" s="655"/>
      <c r="DJ29" s="655"/>
      <c r="DK29" s="656"/>
      <c r="DL29" s="632">
        <v>440152</v>
      </c>
      <c r="DM29" s="655"/>
      <c r="DN29" s="655"/>
      <c r="DO29" s="655"/>
      <c r="DP29" s="655"/>
      <c r="DQ29" s="655"/>
      <c r="DR29" s="655"/>
      <c r="DS29" s="655"/>
      <c r="DT29" s="655"/>
      <c r="DU29" s="655"/>
      <c r="DV29" s="656"/>
      <c r="DW29" s="628">
        <v>11.5</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1154288</v>
      </c>
      <c r="S30" s="624"/>
      <c r="T30" s="624"/>
      <c r="U30" s="624"/>
      <c r="V30" s="624"/>
      <c r="W30" s="624"/>
      <c r="X30" s="624"/>
      <c r="Y30" s="625"/>
      <c r="Z30" s="626">
        <v>15.7</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422664</v>
      </c>
      <c r="CS30" s="624"/>
      <c r="CT30" s="624"/>
      <c r="CU30" s="624"/>
      <c r="CV30" s="624"/>
      <c r="CW30" s="624"/>
      <c r="CX30" s="624"/>
      <c r="CY30" s="625"/>
      <c r="CZ30" s="628">
        <v>6.1</v>
      </c>
      <c r="DA30" s="653"/>
      <c r="DB30" s="653"/>
      <c r="DC30" s="657"/>
      <c r="DD30" s="632">
        <v>422664</v>
      </c>
      <c r="DE30" s="624"/>
      <c r="DF30" s="624"/>
      <c r="DG30" s="624"/>
      <c r="DH30" s="624"/>
      <c r="DI30" s="624"/>
      <c r="DJ30" s="624"/>
      <c r="DK30" s="625"/>
      <c r="DL30" s="632">
        <v>422664</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99.3</v>
      </c>
      <c r="BH31" s="667"/>
      <c r="BI31" s="667"/>
      <c r="BJ31" s="667"/>
      <c r="BK31" s="667"/>
      <c r="BL31" s="667"/>
      <c r="BM31" s="618">
        <v>97.1</v>
      </c>
      <c r="BN31" s="667"/>
      <c r="BO31" s="667"/>
      <c r="BP31" s="667"/>
      <c r="BQ31" s="668"/>
      <c r="BR31" s="679">
        <v>99.3</v>
      </c>
      <c r="BS31" s="667"/>
      <c r="BT31" s="667"/>
      <c r="BU31" s="667"/>
      <c r="BV31" s="667"/>
      <c r="BW31" s="667"/>
      <c r="BX31" s="618">
        <v>97.4</v>
      </c>
      <c r="BY31" s="667"/>
      <c r="BZ31" s="667"/>
      <c r="CA31" s="667"/>
      <c r="CB31" s="668"/>
      <c r="CD31" s="661"/>
      <c r="CE31" s="662"/>
      <c r="CF31" s="620" t="s">
        <v>301</v>
      </c>
      <c r="CG31" s="621"/>
      <c r="CH31" s="621"/>
      <c r="CI31" s="621"/>
      <c r="CJ31" s="621"/>
      <c r="CK31" s="621"/>
      <c r="CL31" s="621"/>
      <c r="CM31" s="621"/>
      <c r="CN31" s="621"/>
      <c r="CO31" s="621"/>
      <c r="CP31" s="621"/>
      <c r="CQ31" s="622"/>
      <c r="CR31" s="623">
        <v>17488</v>
      </c>
      <c r="CS31" s="655"/>
      <c r="CT31" s="655"/>
      <c r="CU31" s="655"/>
      <c r="CV31" s="655"/>
      <c r="CW31" s="655"/>
      <c r="CX31" s="655"/>
      <c r="CY31" s="656"/>
      <c r="CZ31" s="628">
        <v>0.3</v>
      </c>
      <c r="DA31" s="653"/>
      <c r="DB31" s="653"/>
      <c r="DC31" s="657"/>
      <c r="DD31" s="632">
        <v>17488</v>
      </c>
      <c r="DE31" s="655"/>
      <c r="DF31" s="655"/>
      <c r="DG31" s="655"/>
      <c r="DH31" s="655"/>
      <c r="DI31" s="655"/>
      <c r="DJ31" s="655"/>
      <c r="DK31" s="656"/>
      <c r="DL31" s="632">
        <v>17488</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476791</v>
      </c>
      <c r="S32" s="624"/>
      <c r="T32" s="624"/>
      <c r="U32" s="624"/>
      <c r="V32" s="624"/>
      <c r="W32" s="624"/>
      <c r="X32" s="624"/>
      <c r="Y32" s="625"/>
      <c r="Z32" s="626">
        <v>6.5</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303</v>
      </c>
      <c r="AX32" s="620" t="s">
        <v>304</v>
      </c>
      <c r="AY32" s="621"/>
      <c r="AZ32" s="621"/>
      <c r="BA32" s="621"/>
      <c r="BB32" s="621"/>
      <c r="BC32" s="621"/>
      <c r="BD32" s="621"/>
      <c r="BE32" s="621"/>
      <c r="BF32" s="622"/>
      <c r="BG32" s="680">
        <v>99.6</v>
      </c>
      <c r="BH32" s="655"/>
      <c r="BI32" s="655"/>
      <c r="BJ32" s="655"/>
      <c r="BK32" s="655"/>
      <c r="BL32" s="655"/>
      <c r="BM32" s="629">
        <v>98.9</v>
      </c>
      <c r="BN32" s="655"/>
      <c r="BO32" s="655"/>
      <c r="BP32" s="655"/>
      <c r="BQ32" s="678"/>
      <c r="BR32" s="680">
        <v>99.6</v>
      </c>
      <c r="BS32" s="655"/>
      <c r="BT32" s="655"/>
      <c r="BU32" s="655"/>
      <c r="BV32" s="655"/>
      <c r="BW32" s="655"/>
      <c r="BX32" s="629">
        <v>99.1</v>
      </c>
      <c r="BY32" s="655"/>
      <c r="BZ32" s="655"/>
      <c r="CA32" s="655"/>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618623</v>
      </c>
      <c r="S33" s="624"/>
      <c r="T33" s="624"/>
      <c r="U33" s="624"/>
      <c r="V33" s="624"/>
      <c r="W33" s="624"/>
      <c r="X33" s="624"/>
      <c r="Y33" s="625"/>
      <c r="Z33" s="626">
        <v>8.4</v>
      </c>
      <c r="AA33" s="626"/>
      <c r="AB33" s="626"/>
      <c r="AC33" s="626"/>
      <c r="AD33" s="627">
        <v>479</v>
      </c>
      <c r="AE33" s="627"/>
      <c r="AF33" s="627"/>
      <c r="AG33" s="627"/>
      <c r="AH33" s="627"/>
      <c r="AI33" s="627"/>
      <c r="AJ33" s="627"/>
      <c r="AK33" s="627"/>
      <c r="AL33" s="628">
        <v>0</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98.9</v>
      </c>
      <c r="BH33" s="682"/>
      <c r="BI33" s="682"/>
      <c r="BJ33" s="682"/>
      <c r="BK33" s="682"/>
      <c r="BL33" s="682"/>
      <c r="BM33" s="683">
        <v>95.4</v>
      </c>
      <c r="BN33" s="682"/>
      <c r="BO33" s="682"/>
      <c r="BP33" s="682"/>
      <c r="BQ33" s="684"/>
      <c r="BR33" s="681">
        <v>99.1</v>
      </c>
      <c r="BS33" s="682"/>
      <c r="BT33" s="682"/>
      <c r="BU33" s="682"/>
      <c r="BV33" s="682"/>
      <c r="BW33" s="682"/>
      <c r="BX33" s="683">
        <v>95.7</v>
      </c>
      <c r="BY33" s="682"/>
      <c r="BZ33" s="682"/>
      <c r="CA33" s="682"/>
      <c r="CB33" s="684"/>
      <c r="CD33" s="620" t="s">
        <v>308</v>
      </c>
      <c r="CE33" s="621"/>
      <c r="CF33" s="621"/>
      <c r="CG33" s="621"/>
      <c r="CH33" s="621"/>
      <c r="CI33" s="621"/>
      <c r="CJ33" s="621"/>
      <c r="CK33" s="621"/>
      <c r="CL33" s="621"/>
      <c r="CM33" s="621"/>
      <c r="CN33" s="621"/>
      <c r="CO33" s="621"/>
      <c r="CP33" s="621"/>
      <c r="CQ33" s="622"/>
      <c r="CR33" s="623">
        <v>2733053</v>
      </c>
      <c r="CS33" s="655"/>
      <c r="CT33" s="655"/>
      <c r="CU33" s="655"/>
      <c r="CV33" s="655"/>
      <c r="CW33" s="655"/>
      <c r="CX33" s="655"/>
      <c r="CY33" s="656"/>
      <c r="CZ33" s="628">
        <v>39.200000000000003</v>
      </c>
      <c r="DA33" s="653"/>
      <c r="DB33" s="653"/>
      <c r="DC33" s="657"/>
      <c r="DD33" s="632">
        <v>2195790</v>
      </c>
      <c r="DE33" s="655"/>
      <c r="DF33" s="655"/>
      <c r="DG33" s="655"/>
      <c r="DH33" s="655"/>
      <c r="DI33" s="655"/>
      <c r="DJ33" s="655"/>
      <c r="DK33" s="656"/>
      <c r="DL33" s="632">
        <v>1794911</v>
      </c>
      <c r="DM33" s="655"/>
      <c r="DN33" s="655"/>
      <c r="DO33" s="655"/>
      <c r="DP33" s="655"/>
      <c r="DQ33" s="655"/>
      <c r="DR33" s="655"/>
      <c r="DS33" s="655"/>
      <c r="DT33" s="655"/>
      <c r="DU33" s="655"/>
      <c r="DV33" s="656"/>
      <c r="DW33" s="628">
        <v>46.8</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64583</v>
      </c>
      <c r="S34" s="624"/>
      <c r="T34" s="624"/>
      <c r="U34" s="624"/>
      <c r="V34" s="624"/>
      <c r="W34" s="624"/>
      <c r="X34" s="624"/>
      <c r="Y34" s="625"/>
      <c r="Z34" s="626">
        <v>0.9</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1002717</v>
      </c>
      <c r="CS34" s="624"/>
      <c r="CT34" s="624"/>
      <c r="CU34" s="624"/>
      <c r="CV34" s="624"/>
      <c r="CW34" s="624"/>
      <c r="CX34" s="624"/>
      <c r="CY34" s="625"/>
      <c r="CZ34" s="628">
        <v>14.4</v>
      </c>
      <c r="DA34" s="653"/>
      <c r="DB34" s="653"/>
      <c r="DC34" s="657"/>
      <c r="DD34" s="632">
        <v>732277</v>
      </c>
      <c r="DE34" s="624"/>
      <c r="DF34" s="624"/>
      <c r="DG34" s="624"/>
      <c r="DH34" s="624"/>
      <c r="DI34" s="624"/>
      <c r="DJ34" s="624"/>
      <c r="DK34" s="625"/>
      <c r="DL34" s="632">
        <v>677622</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157559</v>
      </c>
      <c r="S35" s="624"/>
      <c r="T35" s="624"/>
      <c r="U35" s="624"/>
      <c r="V35" s="624"/>
      <c r="W35" s="624"/>
      <c r="X35" s="624"/>
      <c r="Y35" s="625"/>
      <c r="Z35" s="626">
        <v>2.1</v>
      </c>
      <c r="AA35" s="626"/>
      <c r="AB35" s="626"/>
      <c r="AC35" s="626"/>
      <c r="AD35" s="627" t="s">
        <v>121</v>
      </c>
      <c r="AE35" s="627"/>
      <c r="AF35" s="627"/>
      <c r="AG35" s="627"/>
      <c r="AH35" s="627"/>
      <c r="AI35" s="627"/>
      <c r="AJ35" s="627"/>
      <c r="AK35" s="627"/>
      <c r="AL35" s="628" t="s">
        <v>121</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26941</v>
      </c>
      <c r="CS35" s="655"/>
      <c r="CT35" s="655"/>
      <c r="CU35" s="655"/>
      <c r="CV35" s="655"/>
      <c r="CW35" s="655"/>
      <c r="CX35" s="655"/>
      <c r="CY35" s="656"/>
      <c r="CZ35" s="628">
        <v>0.4</v>
      </c>
      <c r="DA35" s="653"/>
      <c r="DB35" s="653"/>
      <c r="DC35" s="657"/>
      <c r="DD35" s="632">
        <v>26134</v>
      </c>
      <c r="DE35" s="655"/>
      <c r="DF35" s="655"/>
      <c r="DG35" s="655"/>
      <c r="DH35" s="655"/>
      <c r="DI35" s="655"/>
      <c r="DJ35" s="655"/>
      <c r="DK35" s="656"/>
      <c r="DL35" s="632">
        <v>26134</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395812</v>
      </c>
      <c r="S36" s="624"/>
      <c r="T36" s="624"/>
      <c r="U36" s="624"/>
      <c r="V36" s="624"/>
      <c r="W36" s="624"/>
      <c r="X36" s="624"/>
      <c r="Y36" s="625"/>
      <c r="Z36" s="626">
        <v>5.4</v>
      </c>
      <c r="AA36" s="626"/>
      <c r="AB36" s="626"/>
      <c r="AC36" s="626"/>
      <c r="AD36" s="627" t="s">
        <v>121</v>
      </c>
      <c r="AE36" s="627"/>
      <c r="AF36" s="627"/>
      <c r="AG36" s="627"/>
      <c r="AH36" s="627"/>
      <c r="AI36" s="627"/>
      <c r="AJ36" s="627"/>
      <c r="AK36" s="627"/>
      <c r="AL36" s="628" t="s">
        <v>121</v>
      </c>
      <c r="AM36" s="629"/>
      <c r="AN36" s="629"/>
      <c r="AO36" s="630"/>
      <c r="AP36" s="222"/>
      <c r="AQ36" s="689" t="s">
        <v>316</v>
      </c>
      <c r="AR36" s="690"/>
      <c r="AS36" s="690"/>
      <c r="AT36" s="690"/>
      <c r="AU36" s="690"/>
      <c r="AV36" s="690"/>
      <c r="AW36" s="690"/>
      <c r="AX36" s="690"/>
      <c r="AY36" s="691"/>
      <c r="AZ36" s="612">
        <v>770368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57357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750187</v>
      </c>
      <c r="CS36" s="624"/>
      <c r="CT36" s="624"/>
      <c r="CU36" s="624"/>
      <c r="CV36" s="624"/>
      <c r="CW36" s="624"/>
      <c r="CX36" s="624"/>
      <c r="CY36" s="625"/>
      <c r="CZ36" s="628">
        <v>10.8</v>
      </c>
      <c r="DA36" s="653"/>
      <c r="DB36" s="653"/>
      <c r="DC36" s="657"/>
      <c r="DD36" s="632">
        <v>649347</v>
      </c>
      <c r="DE36" s="624"/>
      <c r="DF36" s="624"/>
      <c r="DG36" s="624"/>
      <c r="DH36" s="624"/>
      <c r="DI36" s="624"/>
      <c r="DJ36" s="624"/>
      <c r="DK36" s="625"/>
      <c r="DL36" s="632">
        <v>482553</v>
      </c>
      <c r="DM36" s="624"/>
      <c r="DN36" s="624"/>
      <c r="DO36" s="624"/>
      <c r="DP36" s="624"/>
      <c r="DQ36" s="624"/>
      <c r="DR36" s="624"/>
      <c r="DS36" s="624"/>
      <c r="DT36" s="624"/>
      <c r="DU36" s="624"/>
      <c r="DV36" s="625"/>
      <c r="DW36" s="628">
        <v>12.6</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139445</v>
      </c>
      <c r="S37" s="624"/>
      <c r="T37" s="624"/>
      <c r="U37" s="624"/>
      <c r="V37" s="624"/>
      <c r="W37" s="624"/>
      <c r="X37" s="624"/>
      <c r="Y37" s="625"/>
      <c r="Z37" s="626">
        <v>1.9</v>
      </c>
      <c r="AA37" s="626"/>
      <c r="AB37" s="626"/>
      <c r="AC37" s="626"/>
      <c r="AD37" s="627">
        <v>7</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252634</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48355</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298361</v>
      </c>
      <c r="CS37" s="655"/>
      <c r="CT37" s="655"/>
      <c r="CU37" s="655"/>
      <c r="CV37" s="655"/>
      <c r="CW37" s="655"/>
      <c r="CX37" s="655"/>
      <c r="CY37" s="656"/>
      <c r="CZ37" s="628">
        <v>4.3</v>
      </c>
      <c r="DA37" s="653"/>
      <c r="DB37" s="653"/>
      <c r="DC37" s="657"/>
      <c r="DD37" s="632">
        <v>298361</v>
      </c>
      <c r="DE37" s="655"/>
      <c r="DF37" s="655"/>
      <c r="DG37" s="655"/>
      <c r="DH37" s="655"/>
      <c r="DI37" s="655"/>
      <c r="DJ37" s="655"/>
      <c r="DK37" s="656"/>
      <c r="DL37" s="632">
        <v>293553</v>
      </c>
      <c r="DM37" s="655"/>
      <c r="DN37" s="655"/>
      <c r="DO37" s="655"/>
      <c r="DP37" s="655"/>
      <c r="DQ37" s="655"/>
      <c r="DR37" s="655"/>
      <c r="DS37" s="655"/>
      <c r="DT37" s="655"/>
      <c r="DU37" s="655"/>
      <c r="DV37" s="656"/>
      <c r="DW37" s="628">
        <v>7.6</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250100</v>
      </c>
      <c r="S38" s="624"/>
      <c r="T38" s="624"/>
      <c r="U38" s="624"/>
      <c r="V38" s="624"/>
      <c r="W38" s="624"/>
      <c r="X38" s="624"/>
      <c r="Y38" s="625"/>
      <c r="Z38" s="626">
        <v>3.4</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31396</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1756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738752</v>
      </c>
      <c r="CS38" s="624"/>
      <c r="CT38" s="624"/>
      <c r="CU38" s="624"/>
      <c r="CV38" s="624"/>
      <c r="CW38" s="624"/>
      <c r="CX38" s="624"/>
      <c r="CY38" s="625"/>
      <c r="CZ38" s="628">
        <v>10.6</v>
      </c>
      <c r="DA38" s="653"/>
      <c r="DB38" s="653"/>
      <c r="DC38" s="657"/>
      <c r="DD38" s="632">
        <v>642019</v>
      </c>
      <c r="DE38" s="624"/>
      <c r="DF38" s="624"/>
      <c r="DG38" s="624"/>
      <c r="DH38" s="624"/>
      <c r="DI38" s="624"/>
      <c r="DJ38" s="624"/>
      <c r="DK38" s="625"/>
      <c r="DL38" s="632">
        <v>608602</v>
      </c>
      <c r="DM38" s="624"/>
      <c r="DN38" s="624"/>
      <c r="DO38" s="624"/>
      <c r="DP38" s="624"/>
      <c r="DQ38" s="624"/>
      <c r="DR38" s="624"/>
      <c r="DS38" s="624"/>
      <c r="DT38" s="624"/>
      <c r="DU38" s="624"/>
      <c r="DV38" s="625"/>
      <c r="DW38" s="628">
        <v>15.9</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v>220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2863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211883</v>
      </c>
      <c r="CS39" s="655"/>
      <c r="CT39" s="655"/>
      <c r="CU39" s="655"/>
      <c r="CV39" s="655"/>
      <c r="CW39" s="655"/>
      <c r="CX39" s="655"/>
      <c r="CY39" s="656"/>
      <c r="CZ39" s="628">
        <v>3</v>
      </c>
      <c r="DA39" s="653"/>
      <c r="DB39" s="653"/>
      <c r="DC39" s="657"/>
      <c r="DD39" s="632">
        <v>143440</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24800</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100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2573</v>
      </c>
      <c r="CS40" s="624"/>
      <c r="CT40" s="624"/>
      <c r="CU40" s="624"/>
      <c r="CV40" s="624"/>
      <c r="CW40" s="624"/>
      <c r="CX40" s="624"/>
      <c r="CY40" s="625"/>
      <c r="CZ40" s="628">
        <v>0</v>
      </c>
      <c r="DA40" s="653"/>
      <c r="DB40" s="653"/>
      <c r="DC40" s="657"/>
      <c r="DD40" s="632">
        <v>2573</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7333427</v>
      </c>
      <c r="S41" s="696"/>
      <c r="T41" s="696"/>
      <c r="U41" s="696"/>
      <c r="V41" s="696"/>
      <c r="W41" s="696"/>
      <c r="X41" s="696"/>
      <c r="Y41" s="700"/>
      <c r="Z41" s="701">
        <v>100</v>
      </c>
      <c r="AA41" s="701"/>
      <c r="AB41" s="701"/>
      <c r="AC41" s="701"/>
      <c r="AD41" s="702">
        <v>3812805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123466</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362652</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351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1692879</v>
      </c>
      <c r="CS42" s="655"/>
      <c r="CT42" s="655"/>
      <c r="CU42" s="655"/>
      <c r="CV42" s="655"/>
      <c r="CW42" s="655"/>
      <c r="CX42" s="655"/>
      <c r="CY42" s="656"/>
      <c r="CZ42" s="628">
        <v>24.3</v>
      </c>
      <c r="DA42" s="653"/>
      <c r="DB42" s="653"/>
      <c r="DC42" s="657"/>
      <c r="DD42" s="632">
        <v>997463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59509</v>
      </c>
      <c r="CS43" s="655"/>
      <c r="CT43" s="655"/>
      <c r="CU43" s="655"/>
      <c r="CV43" s="655"/>
      <c r="CW43" s="655"/>
      <c r="CX43" s="655"/>
      <c r="CY43" s="656"/>
      <c r="CZ43" s="628">
        <v>0.9</v>
      </c>
      <c r="DA43" s="653"/>
      <c r="DB43" s="653"/>
      <c r="DC43" s="657"/>
      <c r="DD43" s="632">
        <v>59509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1692879</v>
      </c>
      <c r="CS44" s="624"/>
      <c r="CT44" s="624"/>
      <c r="CU44" s="624"/>
      <c r="CV44" s="624"/>
      <c r="CW44" s="624"/>
      <c r="CX44" s="624"/>
      <c r="CY44" s="625"/>
      <c r="CZ44" s="628">
        <v>24.3</v>
      </c>
      <c r="DA44" s="629"/>
      <c r="DB44" s="629"/>
      <c r="DC44" s="635"/>
      <c r="DD44" s="632">
        <v>997463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581968</v>
      </c>
      <c r="CS45" s="655"/>
      <c r="CT45" s="655"/>
      <c r="CU45" s="655"/>
      <c r="CV45" s="655"/>
      <c r="CW45" s="655"/>
      <c r="CX45" s="655"/>
      <c r="CY45" s="656"/>
      <c r="CZ45" s="628">
        <v>8.3000000000000007</v>
      </c>
      <c r="DA45" s="653"/>
      <c r="DB45" s="653"/>
      <c r="DC45" s="657"/>
      <c r="DD45" s="632">
        <v>39779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1102812</v>
      </c>
      <c r="CS46" s="624"/>
      <c r="CT46" s="624"/>
      <c r="CU46" s="624"/>
      <c r="CV46" s="624"/>
      <c r="CW46" s="624"/>
      <c r="CX46" s="624"/>
      <c r="CY46" s="625"/>
      <c r="CZ46" s="628">
        <v>15.8</v>
      </c>
      <c r="DA46" s="629"/>
      <c r="DB46" s="629"/>
      <c r="DC46" s="635"/>
      <c r="DD46" s="632">
        <v>949585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t="s">
        <v>121</v>
      </c>
      <c r="CS47" s="655"/>
      <c r="CT47" s="655"/>
      <c r="CU47" s="655"/>
      <c r="CV47" s="655"/>
      <c r="CW47" s="655"/>
      <c r="CX47" s="655"/>
      <c r="CY47" s="656"/>
      <c r="CZ47" s="628" t="s">
        <v>121</v>
      </c>
      <c r="DA47" s="653"/>
      <c r="DB47" s="653"/>
      <c r="DC47" s="657"/>
      <c r="DD47" s="632" t="s">
        <v>121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6971184</v>
      </c>
      <c r="CS49" s="682"/>
      <c r="CT49" s="682"/>
      <c r="CU49" s="682"/>
      <c r="CV49" s="682"/>
      <c r="CW49" s="682"/>
      <c r="CX49" s="682"/>
      <c r="CY49" s="711"/>
      <c r="CZ49" s="703">
        <v>100</v>
      </c>
      <c r="DA49" s="712"/>
      <c r="DB49" s="712"/>
      <c r="DC49" s="713"/>
      <c r="DD49" s="714">
        <v>4877526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lbZ1YdTBfEkBbQcSlP+eSln0Z+knk+HTwRb8+o30fUjhcZXFyBL/K9GvHroJqkR8ZGxLbdShR+a2wtws7dqvg==" saltValue="uKnB23z5ZUAs7v8uZ4B40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7337</v>
      </c>
      <c r="R7" s="753"/>
      <c r="S7" s="753"/>
      <c r="T7" s="753"/>
      <c r="U7" s="753"/>
      <c r="V7" s="753">
        <v>6974</v>
      </c>
      <c r="W7" s="753"/>
      <c r="X7" s="753"/>
      <c r="Y7" s="753"/>
      <c r="Z7" s="753"/>
      <c r="AA7" s="753">
        <v>362</v>
      </c>
      <c r="AB7" s="753"/>
      <c r="AC7" s="753"/>
      <c r="AD7" s="753"/>
      <c r="AE7" s="754"/>
      <c r="AF7" s="755">
        <v>345</v>
      </c>
      <c r="AG7" s="756"/>
      <c r="AH7" s="756"/>
      <c r="AI7" s="756"/>
      <c r="AJ7" s="757"/>
      <c r="AK7" s="758">
        <v>155</v>
      </c>
      <c r="AL7" s="759"/>
      <c r="AM7" s="759"/>
      <c r="AN7" s="759"/>
      <c r="AO7" s="759"/>
      <c r="AP7" s="759">
        <v>4853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2</v>
      </c>
      <c r="CI7" s="744"/>
      <c r="CJ7" s="744"/>
      <c r="CK7" s="744"/>
      <c r="CL7" s="745"/>
      <c r="CM7" s="743">
        <v>151</v>
      </c>
      <c r="CN7" s="744"/>
      <c r="CO7" s="744"/>
      <c r="CP7" s="744"/>
      <c r="CQ7" s="745"/>
      <c r="CR7" s="743">
        <v>50</v>
      </c>
      <c r="CS7" s="744"/>
      <c r="CT7" s="744"/>
      <c r="CU7" s="744"/>
      <c r="CV7" s="745"/>
      <c r="CW7" s="743">
        <v>12</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554</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65</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556</v>
      </c>
      <c r="BS9" s="773" t="s">
        <v>555</v>
      </c>
      <c r="BT9" s="774"/>
      <c r="BU9" s="774"/>
      <c r="BV9" s="774"/>
      <c r="BW9" s="774"/>
      <c r="BX9" s="774"/>
      <c r="BY9" s="774"/>
      <c r="BZ9" s="774"/>
      <c r="CA9" s="774"/>
      <c r="CB9" s="774"/>
      <c r="CC9" s="774"/>
      <c r="CD9" s="774"/>
      <c r="CE9" s="774"/>
      <c r="CF9" s="774"/>
      <c r="CG9" s="775"/>
      <c r="CH9" s="776">
        <v>-5</v>
      </c>
      <c r="CI9" s="777"/>
      <c r="CJ9" s="777"/>
      <c r="CK9" s="777"/>
      <c r="CL9" s="778"/>
      <c r="CM9" s="776">
        <v>12</v>
      </c>
      <c r="CN9" s="777"/>
      <c r="CO9" s="777"/>
      <c r="CP9" s="777"/>
      <c r="CQ9" s="778"/>
      <c r="CR9" s="776">
        <v>2</v>
      </c>
      <c r="CS9" s="777"/>
      <c r="CT9" s="777"/>
      <c r="CU9" s="777"/>
      <c r="CV9" s="778"/>
      <c r="CW9" s="776" t="s">
        <v>552</v>
      </c>
      <c r="CX9" s="777"/>
      <c r="CY9" s="777"/>
      <c r="CZ9" s="777"/>
      <c r="DA9" s="778"/>
      <c r="DB9" s="776">
        <v>153</v>
      </c>
      <c r="DC9" s="777"/>
      <c r="DD9" s="777"/>
      <c r="DE9" s="777"/>
      <c r="DF9" s="778"/>
      <c r="DG9" s="776" t="s">
        <v>552</v>
      </c>
      <c r="DH9" s="777"/>
      <c r="DI9" s="777"/>
      <c r="DJ9" s="777"/>
      <c r="DK9" s="778"/>
      <c r="DL9" s="776" t="s">
        <v>552</v>
      </c>
      <c r="DM9" s="777"/>
      <c r="DN9" s="777"/>
      <c r="DO9" s="777"/>
      <c r="DP9" s="778"/>
      <c r="DQ9" s="776" t="s">
        <v>552</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7337</v>
      </c>
      <c r="R23" s="793"/>
      <c r="S23" s="793"/>
      <c r="T23" s="793"/>
      <c r="U23" s="793"/>
      <c r="V23" s="793">
        <v>6974</v>
      </c>
      <c r="W23" s="793"/>
      <c r="X23" s="793"/>
      <c r="Y23" s="793"/>
      <c r="Z23" s="793"/>
      <c r="AA23" s="793">
        <v>362</v>
      </c>
      <c r="AB23" s="793"/>
      <c r="AC23" s="793"/>
      <c r="AD23" s="793"/>
      <c r="AE23" s="794"/>
      <c r="AF23" s="795">
        <v>345</v>
      </c>
      <c r="AG23" s="793"/>
      <c r="AH23" s="793"/>
      <c r="AI23" s="793"/>
      <c r="AJ23" s="796"/>
      <c r="AK23" s="797"/>
      <c r="AL23" s="798"/>
      <c r="AM23" s="798"/>
      <c r="AN23" s="798"/>
      <c r="AO23" s="798"/>
      <c r="AP23" s="793">
        <v>4853</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1560</v>
      </c>
      <c r="R28" s="823"/>
      <c r="S28" s="823"/>
      <c r="T28" s="823"/>
      <c r="U28" s="823"/>
      <c r="V28" s="823">
        <v>1502</v>
      </c>
      <c r="W28" s="823"/>
      <c r="X28" s="823"/>
      <c r="Y28" s="823"/>
      <c r="Z28" s="823"/>
      <c r="AA28" s="823">
        <v>57</v>
      </c>
      <c r="AB28" s="823"/>
      <c r="AC28" s="823"/>
      <c r="AD28" s="823"/>
      <c r="AE28" s="824"/>
      <c r="AF28" s="825">
        <v>57</v>
      </c>
      <c r="AG28" s="823"/>
      <c r="AH28" s="823"/>
      <c r="AI28" s="823"/>
      <c r="AJ28" s="826"/>
      <c r="AK28" s="827">
        <v>126</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1345</v>
      </c>
      <c r="R29" s="784"/>
      <c r="S29" s="784"/>
      <c r="T29" s="784"/>
      <c r="U29" s="784"/>
      <c r="V29" s="784">
        <v>1193</v>
      </c>
      <c r="W29" s="784"/>
      <c r="X29" s="784"/>
      <c r="Y29" s="784"/>
      <c r="Z29" s="784"/>
      <c r="AA29" s="784">
        <v>152</v>
      </c>
      <c r="AB29" s="784"/>
      <c r="AC29" s="784"/>
      <c r="AD29" s="784"/>
      <c r="AE29" s="785"/>
      <c r="AF29" s="786">
        <v>152</v>
      </c>
      <c r="AG29" s="787"/>
      <c r="AH29" s="787"/>
      <c r="AI29" s="787"/>
      <c r="AJ29" s="788"/>
      <c r="AK29" s="834">
        <v>172</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182</v>
      </c>
      <c r="R30" s="784"/>
      <c r="S30" s="784"/>
      <c r="T30" s="784"/>
      <c r="U30" s="784"/>
      <c r="V30" s="784">
        <v>178</v>
      </c>
      <c r="W30" s="784"/>
      <c r="X30" s="784"/>
      <c r="Y30" s="784"/>
      <c r="Z30" s="784"/>
      <c r="AA30" s="784">
        <v>4</v>
      </c>
      <c r="AB30" s="784"/>
      <c r="AC30" s="784"/>
      <c r="AD30" s="784"/>
      <c r="AE30" s="785"/>
      <c r="AF30" s="786">
        <v>4</v>
      </c>
      <c r="AG30" s="787"/>
      <c r="AH30" s="787"/>
      <c r="AI30" s="787"/>
      <c r="AJ30" s="788"/>
      <c r="AK30" s="834">
        <v>52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246</v>
      </c>
      <c r="R31" s="784"/>
      <c r="S31" s="784"/>
      <c r="T31" s="784"/>
      <c r="U31" s="784"/>
      <c r="V31" s="784">
        <v>216</v>
      </c>
      <c r="W31" s="784"/>
      <c r="X31" s="784"/>
      <c r="Y31" s="784"/>
      <c r="Z31" s="784"/>
      <c r="AA31" s="784">
        <v>30</v>
      </c>
      <c r="AB31" s="784"/>
      <c r="AC31" s="784"/>
      <c r="AD31" s="784"/>
      <c r="AE31" s="785"/>
      <c r="AF31" s="786">
        <v>489</v>
      </c>
      <c r="AG31" s="787"/>
      <c r="AH31" s="787"/>
      <c r="AI31" s="787"/>
      <c r="AJ31" s="788"/>
      <c r="AK31" s="834">
        <v>1</v>
      </c>
      <c r="AL31" s="830"/>
      <c r="AM31" s="830"/>
      <c r="AN31" s="830"/>
      <c r="AO31" s="830"/>
      <c r="AP31" s="830">
        <v>1643</v>
      </c>
      <c r="AQ31" s="830"/>
      <c r="AR31" s="830"/>
      <c r="AS31" s="830"/>
      <c r="AT31" s="830"/>
      <c r="AU31" s="830">
        <v>3</v>
      </c>
      <c r="AV31" s="830"/>
      <c r="AW31" s="830"/>
      <c r="AX31" s="830"/>
      <c r="AY31" s="830"/>
      <c r="AZ31" s="831"/>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437</v>
      </c>
      <c r="R32" s="784"/>
      <c r="S32" s="784"/>
      <c r="T32" s="784"/>
      <c r="U32" s="784"/>
      <c r="V32" s="784">
        <v>420</v>
      </c>
      <c r="W32" s="784"/>
      <c r="X32" s="784"/>
      <c r="Y32" s="784"/>
      <c r="Z32" s="784"/>
      <c r="AA32" s="784">
        <v>17</v>
      </c>
      <c r="AB32" s="784"/>
      <c r="AC32" s="784"/>
      <c r="AD32" s="784"/>
      <c r="AE32" s="785"/>
      <c r="AF32" s="786">
        <v>17</v>
      </c>
      <c r="AG32" s="787"/>
      <c r="AH32" s="787"/>
      <c r="AI32" s="787"/>
      <c r="AJ32" s="788"/>
      <c r="AK32" s="834">
        <v>210</v>
      </c>
      <c r="AL32" s="830"/>
      <c r="AM32" s="830"/>
      <c r="AN32" s="830"/>
      <c r="AO32" s="830"/>
      <c r="AP32" s="830">
        <v>2142</v>
      </c>
      <c r="AQ32" s="830"/>
      <c r="AR32" s="830"/>
      <c r="AS32" s="830"/>
      <c r="AT32" s="830"/>
      <c r="AU32" s="830">
        <v>1769</v>
      </c>
      <c r="AV32" s="830"/>
      <c r="AW32" s="830"/>
      <c r="AX32" s="830"/>
      <c r="AY32" s="830"/>
      <c r="AZ32" s="831"/>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59</v>
      </c>
      <c r="R33" s="784"/>
      <c r="S33" s="784"/>
      <c r="T33" s="784"/>
      <c r="U33" s="784"/>
      <c r="V33" s="784">
        <v>57</v>
      </c>
      <c r="W33" s="784"/>
      <c r="X33" s="784"/>
      <c r="Y33" s="784"/>
      <c r="Z33" s="784"/>
      <c r="AA33" s="784">
        <v>2</v>
      </c>
      <c r="AB33" s="784"/>
      <c r="AC33" s="784"/>
      <c r="AD33" s="784"/>
      <c r="AE33" s="785"/>
      <c r="AF33" s="786">
        <v>2</v>
      </c>
      <c r="AG33" s="787"/>
      <c r="AH33" s="787"/>
      <c r="AI33" s="787"/>
      <c r="AJ33" s="788"/>
      <c r="AK33" s="834">
        <v>42</v>
      </c>
      <c r="AL33" s="830"/>
      <c r="AM33" s="830"/>
      <c r="AN33" s="830"/>
      <c r="AO33" s="830"/>
      <c r="AP33" s="830">
        <v>275</v>
      </c>
      <c r="AQ33" s="830"/>
      <c r="AR33" s="830"/>
      <c r="AS33" s="830"/>
      <c r="AT33" s="830"/>
      <c r="AU33" s="830">
        <v>275</v>
      </c>
      <c r="AV33" s="830"/>
      <c r="AW33" s="830"/>
      <c r="AX33" s="830"/>
      <c r="AY33" s="830"/>
      <c r="AZ33" s="831"/>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721</v>
      </c>
      <c r="AG63" s="844"/>
      <c r="AH63" s="844"/>
      <c r="AI63" s="844"/>
      <c r="AJ63" s="845"/>
      <c r="AK63" s="846"/>
      <c r="AL63" s="841"/>
      <c r="AM63" s="841"/>
      <c r="AN63" s="841"/>
      <c r="AO63" s="841"/>
      <c r="AP63" s="844">
        <v>4060</v>
      </c>
      <c r="AQ63" s="844"/>
      <c r="AR63" s="844"/>
      <c r="AS63" s="844"/>
      <c r="AT63" s="844"/>
      <c r="AU63" s="844">
        <v>2047</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71" t="s">
        <v>546</v>
      </c>
      <c r="C68" s="872"/>
      <c r="D68" s="872"/>
      <c r="E68" s="872"/>
      <c r="F68" s="872"/>
      <c r="G68" s="872"/>
      <c r="H68" s="872"/>
      <c r="I68" s="872"/>
      <c r="J68" s="872"/>
      <c r="K68" s="872"/>
      <c r="L68" s="872"/>
      <c r="M68" s="872"/>
      <c r="N68" s="872"/>
      <c r="O68" s="872"/>
      <c r="P68" s="873"/>
      <c r="Q68" s="874">
        <v>10785</v>
      </c>
      <c r="R68" s="867"/>
      <c r="S68" s="867"/>
      <c r="T68" s="867"/>
      <c r="U68" s="868"/>
      <c r="V68" s="866">
        <v>11245</v>
      </c>
      <c r="W68" s="867"/>
      <c r="X68" s="867"/>
      <c r="Y68" s="867"/>
      <c r="Z68" s="868"/>
      <c r="AA68" s="866">
        <v>-460</v>
      </c>
      <c r="AB68" s="867"/>
      <c r="AC68" s="867"/>
      <c r="AD68" s="867"/>
      <c r="AE68" s="868"/>
      <c r="AF68" s="866">
        <v>5106</v>
      </c>
      <c r="AG68" s="867"/>
      <c r="AH68" s="867"/>
      <c r="AI68" s="867"/>
      <c r="AJ68" s="868"/>
      <c r="AK68" s="866" t="s">
        <v>552</v>
      </c>
      <c r="AL68" s="867"/>
      <c r="AM68" s="867"/>
      <c r="AN68" s="867"/>
      <c r="AO68" s="868"/>
      <c r="AP68" s="866">
        <v>3762</v>
      </c>
      <c r="AQ68" s="867"/>
      <c r="AR68" s="867"/>
      <c r="AS68" s="867"/>
      <c r="AT68" s="868"/>
      <c r="AU68" s="866">
        <v>145</v>
      </c>
      <c r="AV68" s="867"/>
      <c r="AW68" s="867"/>
      <c r="AX68" s="867"/>
      <c r="AY68" s="868"/>
      <c r="AZ68" s="869"/>
      <c r="BA68" s="869"/>
      <c r="BB68" s="869"/>
      <c r="BC68" s="869"/>
      <c r="BD68" s="870"/>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5" t="s">
        <v>547</v>
      </c>
      <c r="C69" s="876"/>
      <c r="D69" s="876"/>
      <c r="E69" s="876"/>
      <c r="F69" s="876"/>
      <c r="G69" s="876"/>
      <c r="H69" s="876"/>
      <c r="I69" s="876"/>
      <c r="J69" s="876"/>
      <c r="K69" s="876"/>
      <c r="L69" s="876"/>
      <c r="M69" s="876"/>
      <c r="N69" s="876"/>
      <c r="O69" s="876"/>
      <c r="P69" s="877"/>
      <c r="Q69" s="878">
        <v>5076</v>
      </c>
      <c r="R69" s="879"/>
      <c r="S69" s="879"/>
      <c r="T69" s="879"/>
      <c r="U69" s="834"/>
      <c r="V69" s="880">
        <v>5023</v>
      </c>
      <c r="W69" s="879"/>
      <c r="X69" s="879"/>
      <c r="Y69" s="879"/>
      <c r="Z69" s="834"/>
      <c r="AA69" s="880">
        <v>53</v>
      </c>
      <c r="AB69" s="879"/>
      <c r="AC69" s="879"/>
      <c r="AD69" s="879"/>
      <c r="AE69" s="834"/>
      <c r="AF69" s="880">
        <v>46</v>
      </c>
      <c r="AG69" s="879"/>
      <c r="AH69" s="879"/>
      <c r="AI69" s="879"/>
      <c r="AJ69" s="834"/>
      <c r="AK69" s="880">
        <v>266</v>
      </c>
      <c r="AL69" s="879"/>
      <c r="AM69" s="879"/>
      <c r="AN69" s="879"/>
      <c r="AO69" s="834"/>
      <c r="AP69" s="880">
        <v>3229</v>
      </c>
      <c r="AQ69" s="879"/>
      <c r="AR69" s="879"/>
      <c r="AS69" s="879"/>
      <c r="AT69" s="834"/>
      <c r="AU69" s="880">
        <v>479</v>
      </c>
      <c r="AV69" s="879"/>
      <c r="AW69" s="879"/>
      <c r="AX69" s="879"/>
      <c r="AY69" s="834"/>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5" t="s">
        <v>548</v>
      </c>
      <c r="C70" s="876"/>
      <c r="D70" s="876"/>
      <c r="E70" s="876"/>
      <c r="F70" s="876"/>
      <c r="G70" s="876"/>
      <c r="H70" s="876"/>
      <c r="I70" s="876"/>
      <c r="J70" s="876"/>
      <c r="K70" s="876"/>
      <c r="L70" s="876"/>
      <c r="M70" s="876"/>
      <c r="N70" s="876"/>
      <c r="O70" s="876"/>
      <c r="P70" s="877"/>
      <c r="Q70" s="878">
        <v>4231</v>
      </c>
      <c r="R70" s="879"/>
      <c r="S70" s="879"/>
      <c r="T70" s="879"/>
      <c r="U70" s="834"/>
      <c r="V70" s="880">
        <v>3817</v>
      </c>
      <c r="W70" s="879"/>
      <c r="X70" s="879"/>
      <c r="Y70" s="879"/>
      <c r="Z70" s="834"/>
      <c r="AA70" s="880">
        <v>414</v>
      </c>
      <c r="AB70" s="879"/>
      <c r="AC70" s="879"/>
      <c r="AD70" s="879"/>
      <c r="AE70" s="834"/>
      <c r="AF70" s="880">
        <v>414</v>
      </c>
      <c r="AG70" s="879"/>
      <c r="AH70" s="879"/>
      <c r="AI70" s="879"/>
      <c r="AJ70" s="834"/>
      <c r="AK70" s="880" t="s">
        <v>552</v>
      </c>
      <c r="AL70" s="879"/>
      <c r="AM70" s="879"/>
      <c r="AN70" s="879"/>
      <c r="AO70" s="834"/>
      <c r="AP70" s="880" t="s">
        <v>552</v>
      </c>
      <c r="AQ70" s="879"/>
      <c r="AR70" s="879"/>
      <c r="AS70" s="879"/>
      <c r="AT70" s="834"/>
      <c r="AU70" s="880" t="s">
        <v>552</v>
      </c>
      <c r="AV70" s="879"/>
      <c r="AW70" s="879"/>
      <c r="AX70" s="879"/>
      <c r="AY70" s="834"/>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5" t="s">
        <v>549</v>
      </c>
      <c r="C71" s="876"/>
      <c r="D71" s="876"/>
      <c r="E71" s="876"/>
      <c r="F71" s="876"/>
      <c r="G71" s="876"/>
      <c r="H71" s="876"/>
      <c r="I71" s="876"/>
      <c r="J71" s="876"/>
      <c r="K71" s="876"/>
      <c r="L71" s="876"/>
      <c r="M71" s="876"/>
      <c r="N71" s="876"/>
      <c r="O71" s="876"/>
      <c r="P71" s="877"/>
      <c r="Q71" s="878">
        <v>141</v>
      </c>
      <c r="R71" s="879"/>
      <c r="S71" s="879"/>
      <c r="T71" s="879"/>
      <c r="U71" s="834"/>
      <c r="V71" s="880">
        <v>131</v>
      </c>
      <c r="W71" s="879"/>
      <c r="X71" s="879"/>
      <c r="Y71" s="879"/>
      <c r="Z71" s="834"/>
      <c r="AA71" s="880">
        <v>10</v>
      </c>
      <c r="AB71" s="879"/>
      <c r="AC71" s="879"/>
      <c r="AD71" s="879"/>
      <c r="AE71" s="834"/>
      <c r="AF71" s="880">
        <v>10</v>
      </c>
      <c r="AG71" s="879"/>
      <c r="AH71" s="879"/>
      <c r="AI71" s="879"/>
      <c r="AJ71" s="834"/>
      <c r="AK71" s="880">
        <v>5</v>
      </c>
      <c r="AL71" s="879"/>
      <c r="AM71" s="879"/>
      <c r="AN71" s="879"/>
      <c r="AO71" s="834"/>
      <c r="AP71" s="880" t="s">
        <v>552</v>
      </c>
      <c r="AQ71" s="879"/>
      <c r="AR71" s="879"/>
      <c r="AS71" s="879"/>
      <c r="AT71" s="834"/>
      <c r="AU71" s="880" t="s">
        <v>552</v>
      </c>
      <c r="AV71" s="879"/>
      <c r="AW71" s="879"/>
      <c r="AX71" s="879"/>
      <c r="AY71" s="834"/>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5" t="s">
        <v>550</v>
      </c>
      <c r="C72" s="876"/>
      <c r="D72" s="876"/>
      <c r="E72" s="876"/>
      <c r="F72" s="876"/>
      <c r="G72" s="876"/>
      <c r="H72" s="876"/>
      <c r="I72" s="876"/>
      <c r="J72" s="876"/>
      <c r="K72" s="876"/>
      <c r="L72" s="876"/>
      <c r="M72" s="876"/>
      <c r="N72" s="876"/>
      <c r="O72" s="876"/>
      <c r="P72" s="877"/>
      <c r="Q72" s="878">
        <v>265484</v>
      </c>
      <c r="R72" s="879"/>
      <c r="S72" s="879"/>
      <c r="T72" s="879"/>
      <c r="U72" s="834"/>
      <c r="V72" s="880">
        <v>260529</v>
      </c>
      <c r="W72" s="879"/>
      <c r="X72" s="879"/>
      <c r="Y72" s="879"/>
      <c r="Z72" s="834"/>
      <c r="AA72" s="880">
        <v>4955</v>
      </c>
      <c r="AB72" s="879"/>
      <c r="AC72" s="879"/>
      <c r="AD72" s="879"/>
      <c r="AE72" s="834"/>
      <c r="AF72" s="880">
        <v>4502</v>
      </c>
      <c r="AG72" s="879"/>
      <c r="AH72" s="879"/>
      <c r="AI72" s="879"/>
      <c r="AJ72" s="834"/>
      <c r="AK72" s="880">
        <v>2205</v>
      </c>
      <c r="AL72" s="879"/>
      <c r="AM72" s="879"/>
      <c r="AN72" s="879"/>
      <c r="AO72" s="834"/>
      <c r="AP72" s="880" t="s">
        <v>552</v>
      </c>
      <c r="AQ72" s="879"/>
      <c r="AR72" s="879"/>
      <c r="AS72" s="879"/>
      <c r="AT72" s="834"/>
      <c r="AU72" s="880" t="s">
        <v>552</v>
      </c>
      <c r="AV72" s="879"/>
      <c r="AW72" s="879"/>
      <c r="AX72" s="879"/>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5" t="s">
        <v>551</v>
      </c>
      <c r="C73" s="876"/>
      <c r="D73" s="876"/>
      <c r="E73" s="876"/>
      <c r="F73" s="876"/>
      <c r="G73" s="876"/>
      <c r="H73" s="876"/>
      <c r="I73" s="876"/>
      <c r="J73" s="876"/>
      <c r="K73" s="876"/>
      <c r="L73" s="876"/>
      <c r="M73" s="876"/>
      <c r="N73" s="876"/>
      <c r="O73" s="876"/>
      <c r="P73" s="877"/>
      <c r="Q73" s="878">
        <v>176</v>
      </c>
      <c r="R73" s="879"/>
      <c r="S73" s="879"/>
      <c r="T73" s="879"/>
      <c r="U73" s="834"/>
      <c r="V73" s="880">
        <v>142</v>
      </c>
      <c r="W73" s="879"/>
      <c r="X73" s="879"/>
      <c r="Y73" s="879"/>
      <c r="Z73" s="834"/>
      <c r="AA73" s="880">
        <v>34</v>
      </c>
      <c r="AB73" s="879"/>
      <c r="AC73" s="879"/>
      <c r="AD73" s="879"/>
      <c r="AE73" s="834"/>
      <c r="AF73" s="880">
        <v>34</v>
      </c>
      <c r="AG73" s="879"/>
      <c r="AH73" s="879"/>
      <c r="AI73" s="879"/>
      <c r="AJ73" s="834"/>
      <c r="AK73" s="880">
        <v>19</v>
      </c>
      <c r="AL73" s="879"/>
      <c r="AM73" s="879"/>
      <c r="AN73" s="879"/>
      <c r="AO73" s="834"/>
      <c r="AP73" s="880" t="s">
        <v>552</v>
      </c>
      <c r="AQ73" s="879"/>
      <c r="AR73" s="879"/>
      <c r="AS73" s="879"/>
      <c r="AT73" s="834"/>
      <c r="AU73" s="880" t="s">
        <v>552</v>
      </c>
      <c r="AV73" s="879"/>
      <c r="AW73" s="879"/>
      <c r="AX73" s="879"/>
      <c r="AY73" s="834"/>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5"/>
      <c r="C74" s="876"/>
      <c r="D74" s="876"/>
      <c r="E74" s="876"/>
      <c r="F74" s="876"/>
      <c r="G74" s="876"/>
      <c r="H74" s="876"/>
      <c r="I74" s="876"/>
      <c r="J74" s="876"/>
      <c r="K74" s="876"/>
      <c r="L74" s="876"/>
      <c r="M74" s="876"/>
      <c r="N74" s="876"/>
      <c r="O74" s="876"/>
      <c r="P74" s="877"/>
      <c r="Q74" s="881"/>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5"/>
      <c r="C75" s="876"/>
      <c r="D75" s="876"/>
      <c r="E75" s="876"/>
      <c r="F75" s="876"/>
      <c r="G75" s="876"/>
      <c r="H75" s="876"/>
      <c r="I75" s="876"/>
      <c r="J75" s="876"/>
      <c r="K75" s="876"/>
      <c r="L75" s="876"/>
      <c r="M75" s="876"/>
      <c r="N75" s="876"/>
      <c r="O75" s="876"/>
      <c r="P75" s="877"/>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5"/>
      <c r="C76" s="876"/>
      <c r="D76" s="876"/>
      <c r="E76" s="876"/>
      <c r="F76" s="876"/>
      <c r="G76" s="876"/>
      <c r="H76" s="876"/>
      <c r="I76" s="876"/>
      <c r="J76" s="876"/>
      <c r="K76" s="876"/>
      <c r="L76" s="876"/>
      <c r="M76" s="876"/>
      <c r="N76" s="876"/>
      <c r="O76" s="876"/>
      <c r="P76" s="877"/>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5"/>
      <c r="C77" s="876"/>
      <c r="D77" s="876"/>
      <c r="E77" s="876"/>
      <c r="F77" s="876"/>
      <c r="G77" s="876"/>
      <c r="H77" s="876"/>
      <c r="I77" s="876"/>
      <c r="J77" s="876"/>
      <c r="K77" s="876"/>
      <c r="L77" s="876"/>
      <c r="M77" s="876"/>
      <c r="N77" s="876"/>
      <c r="O77" s="876"/>
      <c r="P77" s="877"/>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5"/>
      <c r="C78" s="876"/>
      <c r="D78" s="876"/>
      <c r="E78" s="876"/>
      <c r="F78" s="876"/>
      <c r="G78" s="876"/>
      <c r="H78" s="876"/>
      <c r="I78" s="876"/>
      <c r="J78" s="876"/>
      <c r="K78" s="876"/>
      <c r="L78" s="876"/>
      <c r="M78" s="876"/>
      <c r="N78" s="876"/>
      <c r="O78" s="876"/>
      <c r="P78" s="877"/>
      <c r="Q78" s="881"/>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5"/>
      <c r="C79" s="876"/>
      <c r="D79" s="876"/>
      <c r="E79" s="876"/>
      <c r="F79" s="876"/>
      <c r="G79" s="876"/>
      <c r="H79" s="876"/>
      <c r="I79" s="876"/>
      <c r="J79" s="876"/>
      <c r="K79" s="876"/>
      <c r="L79" s="876"/>
      <c r="M79" s="876"/>
      <c r="N79" s="876"/>
      <c r="O79" s="876"/>
      <c r="P79" s="877"/>
      <c r="Q79" s="881"/>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5"/>
      <c r="C80" s="876"/>
      <c r="D80" s="876"/>
      <c r="E80" s="876"/>
      <c r="F80" s="876"/>
      <c r="G80" s="876"/>
      <c r="H80" s="876"/>
      <c r="I80" s="876"/>
      <c r="J80" s="876"/>
      <c r="K80" s="876"/>
      <c r="L80" s="876"/>
      <c r="M80" s="876"/>
      <c r="N80" s="876"/>
      <c r="O80" s="876"/>
      <c r="P80" s="877"/>
      <c r="Q80" s="881"/>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5"/>
      <c r="C81" s="876"/>
      <c r="D81" s="876"/>
      <c r="E81" s="876"/>
      <c r="F81" s="876"/>
      <c r="G81" s="876"/>
      <c r="H81" s="876"/>
      <c r="I81" s="876"/>
      <c r="J81" s="876"/>
      <c r="K81" s="876"/>
      <c r="L81" s="876"/>
      <c r="M81" s="876"/>
      <c r="N81" s="876"/>
      <c r="O81" s="876"/>
      <c r="P81" s="877"/>
      <c r="Q81" s="881"/>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5"/>
      <c r="C82" s="876"/>
      <c r="D82" s="876"/>
      <c r="E82" s="876"/>
      <c r="F82" s="876"/>
      <c r="G82" s="876"/>
      <c r="H82" s="876"/>
      <c r="I82" s="876"/>
      <c r="J82" s="876"/>
      <c r="K82" s="876"/>
      <c r="L82" s="876"/>
      <c r="M82" s="876"/>
      <c r="N82" s="876"/>
      <c r="O82" s="876"/>
      <c r="P82" s="877"/>
      <c r="Q82" s="881"/>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5"/>
      <c r="C83" s="876"/>
      <c r="D83" s="876"/>
      <c r="E83" s="876"/>
      <c r="F83" s="876"/>
      <c r="G83" s="876"/>
      <c r="H83" s="876"/>
      <c r="I83" s="876"/>
      <c r="J83" s="876"/>
      <c r="K83" s="876"/>
      <c r="L83" s="876"/>
      <c r="M83" s="876"/>
      <c r="N83" s="876"/>
      <c r="O83" s="876"/>
      <c r="P83" s="877"/>
      <c r="Q83" s="881"/>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5"/>
      <c r="C84" s="876"/>
      <c r="D84" s="876"/>
      <c r="E84" s="876"/>
      <c r="F84" s="876"/>
      <c r="G84" s="876"/>
      <c r="H84" s="876"/>
      <c r="I84" s="876"/>
      <c r="J84" s="876"/>
      <c r="K84" s="876"/>
      <c r="L84" s="876"/>
      <c r="M84" s="876"/>
      <c r="N84" s="876"/>
      <c r="O84" s="876"/>
      <c r="P84" s="877"/>
      <c r="Q84" s="881"/>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5"/>
      <c r="C85" s="876"/>
      <c r="D85" s="876"/>
      <c r="E85" s="876"/>
      <c r="F85" s="876"/>
      <c r="G85" s="876"/>
      <c r="H85" s="876"/>
      <c r="I85" s="876"/>
      <c r="J85" s="876"/>
      <c r="K85" s="876"/>
      <c r="L85" s="876"/>
      <c r="M85" s="876"/>
      <c r="N85" s="876"/>
      <c r="O85" s="876"/>
      <c r="P85" s="877"/>
      <c r="Q85" s="881"/>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5"/>
      <c r="C86" s="876"/>
      <c r="D86" s="876"/>
      <c r="E86" s="876"/>
      <c r="F86" s="876"/>
      <c r="G86" s="876"/>
      <c r="H86" s="876"/>
      <c r="I86" s="876"/>
      <c r="J86" s="876"/>
      <c r="K86" s="876"/>
      <c r="L86" s="876"/>
      <c r="M86" s="876"/>
      <c r="N86" s="876"/>
      <c r="O86" s="876"/>
      <c r="P86" s="877"/>
      <c r="Q86" s="88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10112</v>
      </c>
      <c r="AG88" s="844"/>
      <c r="AH88" s="844"/>
      <c r="AI88" s="844"/>
      <c r="AJ88" s="844"/>
      <c r="AK88" s="841"/>
      <c r="AL88" s="841"/>
      <c r="AM88" s="841"/>
      <c r="AN88" s="841"/>
      <c r="AO88" s="841"/>
      <c r="AP88" s="844">
        <v>6991</v>
      </c>
      <c r="AQ88" s="844"/>
      <c r="AR88" s="844"/>
      <c r="AS88" s="844"/>
      <c r="AT88" s="844"/>
      <c r="AU88" s="844">
        <v>624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117</v>
      </c>
      <c r="CS102" s="852"/>
      <c r="CT102" s="852"/>
      <c r="CU102" s="852"/>
      <c r="CV102" s="893"/>
      <c r="CW102" s="892">
        <v>12</v>
      </c>
      <c r="CX102" s="852"/>
      <c r="CY102" s="852"/>
      <c r="CZ102" s="852"/>
      <c r="DA102" s="893"/>
      <c r="DB102" s="892">
        <v>153</v>
      </c>
      <c r="DC102" s="852"/>
      <c r="DD102" s="852"/>
      <c r="DE102" s="852"/>
      <c r="DF102" s="893"/>
      <c r="DG102" s="892"/>
      <c r="DH102" s="852"/>
      <c r="DI102" s="852"/>
      <c r="DJ102" s="852"/>
      <c r="DK102" s="893"/>
      <c r="DL102" s="892"/>
      <c r="DM102" s="852"/>
      <c r="DN102" s="852"/>
      <c r="DO102" s="852"/>
      <c r="DP102" s="893"/>
      <c r="DQ102" s="892"/>
      <c r="DR102" s="852"/>
      <c r="DS102" s="852"/>
      <c r="DT102" s="852"/>
      <c r="DU102" s="893"/>
      <c r="DV102" s="789"/>
      <c r="DW102" s="790"/>
      <c r="DX102" s="790"/>
      <c r="DY102" s="790"/>
      <c r="DZ102" s="91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404</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405</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9" t="s">
        <v>408</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409</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2">
      <c r="A109" s="914" t="s">
        <v>410</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411</v>
      </c>
      <c r="AB109" s="895"/>
      <c r="AC109" s="895"/>
      <c r="AD109" s="895"/>
      <c r="AE109" s="896"/>
      <c r="AF109" s="894" t="s">
        <v>412</v>
      </c>
      <c r="AG109" s="895"/>
      <c r="AH109" s="895"/>
      <c r="AI109" s="895"/>
      <c r="AJ109" s="896"/>
      <c r="AK109" s="894" t="s">
        <v>295</v>
      </c>
      <c r="AL109" s="895"/>
      <c r="AM109" s="895"/>
      <c r="AN109" s="895"/>
      <c r="AO109" s="896"/>
      <c r="AP109" s="894" t="s">
        <v>413</v>
      </c>
      <c r="AQ109" s="895"/>
      <c r="AR109" s="895"/>
      <c r="AS109" s="895"/>
      <c r="AT109" s="897"/>
      <c r="AU109" s="914" t="s">
        <v>410</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411</v>
      </c>
      <c r="BR109" s="895"/>
      <c r="BS109" s="895"/>
      <c r="BT109" s="895"/>
      <c r="BU109" s="896"/>
      <c r="BV109" s="894" t="s">
        <v>412</v>
      </c>
      <c r="BW109" s="895"/>
      <c r="BX109" s="895"/>
      <c r="BY109" s="895"/>
      <c r="BZ109" s="896"/>
      <c r="CA109" s="894" t="s">
        <v>295</v>
      </c>
      <c r="CB109" s="895"/>
      <c r="CC109" s="895"/>
      <c r="CD109" s="895"/>
      <c r="CE109" s="896"/>
      <c r="CF109" s="915" t="s">
        <v>413</v>
      </c>
      <c r="CG109" s="915"/>
      <c r="CH109" s="915"/>
      <c r="CI109" s="915"/>
      <c r="CJ109" s="915"/>
      <c r="CK109" s="894" t="s">
        <v>414</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411</v>
      </c>
      <c r="DH109" s="895"/>
      <c r="DI109" s="895"/>
      <c r="DJ109" s="895"/>
      <c r="DK109" s="896"/>
      <c r="DL109" s="894" t="s">
        <v>412</v>
      </c>
      <c r="DM109" s="895"/>
      <c r="DN109" s="895"/>
      <c r="DO109" s="895"/>
      <c r="DP109" s="896"/>
      <c r="DQ109" s="894" t="s">
        <v>295</v>
      </c>
      <c r="DR109" s="895"/>
      <c r="DS109" s="895"/>
      <c r="DT109" s="895"/>
      <c r="DU109" s="896"/>
      <c r="DV109" s="894" t="s">
        <v>413</v>
      </c>
      <c r="DW109" s="895"/>
      <c r="DX109" s="895"/>
      <c r="DY109" s="895"/>
      <c r="DZ109" s="897"/>
    </row>
    <row r="110" spans="1:131" s="230" customFormat="1" ht="26.25" customHeight="1" x14ac:dyDescent="0.2">
      <c r="A110" s="898" t="s">
        <v>415</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431774</v>
      </c>
      <c r="AB110" s="902"/>
      <c r="AC110" s="902"/>
      <c r="AD110" s="902"/>
      <c r="AE110" s="903"/>
      <c r="AF110" s="904">
        <v>442521</v>
      </c>
      <c r="AG110" s="902"/>
      <c r="AH110" s="902"/>
      <c r="AI110" s="902"/>
      <c r="AJ110" s="903"/>
      <c r="AK110" s="904">
        <v>440152</v>
      </c>
      <c r="AL110" s="902"/>
      <c r="AM110" s="902"/>
      <c r="AN110" s="902"/>
      <c r="AO110" s="903"/>
      <c r="AP110" s="905">
        <v>13.1</v>
      </c>
      <c r="AQ110" s="906"/>
      <c r="AR110" s="906"/>
      <c r="AS110" s="906"/>
      <c r="AT110" s="907"/>
      <c r="AU110" s="908" t="s">
        <v>69</v>
      </c>
      <c r="AV110" s="909"/>
      <c r="AW110" s="909"/>
      <c r="AX110" s="909"/>
      <c r="AY110" s="909"/>
      <c r="AZ110" s="931" t="s">
        <v>416</v>
      </c>
      <c r="BA110" s="899"/>
      <c r="BB110" s="899"/>
      <c r="BC110" s="899"/>
      <c r="BD110" s="899"/>
      <c r="BE110" s="899"/>
      <c r="BF110" s="899"/>
      <c r="BG110" s="899"/>
      <c r="BH110" s="899"/>
      <c r="BI110" s="899"/>
      <c r="BJ110" s="899"/>
      <c r="BK110" s="899"/>
      <c r="BL110" s="899"/>
      <c r="BM110" s="899"/>
      <c r="BN110" s="899"/>
      <c r="BO110" s="899"/>
      <c r="BP110" s="900"/>
      <c r="BQ110" s="932">
        <v>5349048</v>
      </c>
      <c r="BR110" s="933"/>
      <c r="BS110" s="933"/>
      <c r="BT110" s="933"/>
      <c r="BU110" s="933"/>
      <c r="BV110" s="933">
        <v>5025746</v>
      </c>
      <c r="BW110" s="933"/>
      <c r="BX110" s="933"/>
      <c r="BY110" s="933"/>
      <c r="BZ110" s="933"/>
      <c r="CA110" s="933">
        <v>4853182</v>
      </c>
      <c r="CB110" s="933"/>
      <c r="CC110" s="933"/>
      <c r="CD110" s="933"/>
      <c r="CE110" s="933"/>
      <c r="CF110" s="946">
        <v>144.6</v>
      </c>
      <c r="CG110" s="947"/>
      <c r="CH110" s="947"/>
      <c r="CI110" s="947"/>
      <c r="CJ110" s="947"/>
      <c r="CK110" s="948" t="s">
        <v>417</v>
      </c>
      <c r="CL110" s="949"/>
      <c r="CM110" s="931" t="s">
        <v>418</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121</v>
      </c>
      <c r="DH110" s="933"/>
      <c r="DI110" s="933"/>
      <c r="DJ110" s="933"/>
      <c r="DK110" s="933"/>
      <c r="DL110" s="933" t="s">
        <v>121</v>
      </c>
      <c r="DM110" s="933"/>
      <c r="DN110" s="933"/>
      <c r="DO110" s="933"/>
      <c r="DP110" s="933"/>
      <c r="DQ110" s="933" t="s">
        <v>121</v>
      </c>
      <c r="DR110" s="933"/>
      <c r="DS110" s="933"/>
      <c r="DT110" s="933"/>
      <c r="DU110" s="933"/>
      <c r="DV110" s="934" t="s">
        <v>121</v>
      </c>
      <c r="DW110" s="934"/>
      <c r="DX110" s="934"/>
      <c r="DY110" s="934"/>
      <c r="DZ110" s="935"/>
    </row>
    <row r="111" spans="1:131" s="230" customFormat="1" ht="26.25" customHeight="1" x14ac:dyDescent="0.2">
      <c r="A111" s="936" t="s">
        <v>419</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121</v>
      </c>
      <c r="AB111" s="940"/>
      <c r="AC111" s="940"/>
      <c r="AD111" s="940"/>
      <c r="AE111" s="941"/>
      <c r="AF111" s="942" t="s">
        <v>121</v>
      </c>
      <c r="AG111" s="940"/>
      <c r="AH111" s="940"/>
      <c r="AI111" s="940"/>
      <c r="AJ111" s="941"/>
      <c r="AK111" s="942" t="s">
        <v>121</v>
      </c>
      <c r="AL111" s="940"/>
      <c r="AM111" s="940"/>
      <c r="AN111" s="940"/>
      <c r="AO111" s="941"/>
      <c r="AP111" s="943" t="s">
        <v>121</v>
      </c>
      <c r="AQ111" s="944"/>
      <c r="AR111" s="944"/>
      <c r="AS111" s="944"/>
      <c r="AT111" s="945"/>
      <c r="AU111" s="910"/>
      <c r="AV111" s="911"/>
      <c r="AW111" s="911"/>
      <c r="AX111" s="911"/>
      <c r="AY111" s="911"/>
      <c r="AZ111" s="924" t="s">
        <v>420</v>
      </c>
      <c r="BA111" s="925"/>
      <c r="BB111" s="925"/>
      <c r="BC111" s="925"/>
      <c r="BD111" s="925"/>
      <c r="BE111" s="925"/>
      <c r="BF111" s="925"/>
      <c r="BG111" s="925"/>
      <c r="BH111" s="925"/>
      <c r="BI111" s="925"/>
      <c r="BJ111" s="925"/>
      <c r="BK111" s="925"/>
      <c r="BL111" s="925"/>
      <c r="BM111" s="925"/>
      <c r="BN111" s="925"/>
      <c r="BO111" s="925"/>
      <c r="BP111" s="926"/>
      <c r="BQ111" s="927" t="s">
        <v>121</v>
      </c>
      <c r="BR111" s="928"/>
      <c r="BS111" s="928"/>
      <c r="BT111" s="928"/>
      <c r="BU111" s="928"/>
      <c r="BV111" s="928" t="s">
        <v>121</v>
      </c>
      <c r="BW111" s="928"/>
      <c r="BX111" s="928"/>
      <c r="BY111" s="928"/>
      <c r="BZ111" s="928"/>
      <c r="CA111" s="928" t="s">
        <v>121</v>
      </c>
      <c r="CB111" s="928"/>
      <c r="CC111" s="928"/>
      <c r="CD111" s="928"/>
      <c r="CE111" s="928"/>
      <c r="CF111" s="922" t="s">
        <v>121</v>
      </c>
      <c r="CG111" s="923"/>
      <c r="CH111" s="923"/>
      <c r="CI111" s="923"/>
      <c r="CJ111" s="923"/>
      <c r="CK111" s="950"/>
      <c r="CL111" s="951"/>
      <c r="CM111" s="924" t="s">
        <v>421</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121</v>
      </c>
      <c r="DH111" s="928"/>
      <c r="DI111" s="928"/>
      <c r="DJ111" s="928"/>
      <c r="DK111" s="928"/>
      <c r="DL111" s="928" t="s">
        <v>121</v>
      </c>
      <c r="DM111" s="928"/>
      <c r="DN111" s="928"/>
      <c r="DO111" s="928"/>
      <c r="DP111" s="928"/>
      <c r="DQ111" s="928" t="s">
        <v>121</v>
      </c>
      <c r="DR111" s="928"/>
      <c r="DS111" s="928"/>
      <c r="DT111" s="928"/>
      <c r="DU111" s="928"/>
      <c r="DV111" s="929" t="s">
        <v>121</v>
      </c>
      <c r="DW111" s="929"/>
      <c r="DX111" s="929"/>
      <c r="DY111" s="929"/>
      <c r="DZ111" s="930"/>
    </row>
    <row r="112" spans="1:131" s="230" customFormat="1" ht="26.25" customHeight="1" x14ac:dyDescent="0.2">
      <c r="A112" s="954" t="s">
        <v>422</v>
      </c>
      <c r="B112" s="955"/>
      <c r="C112" s="925" t="s">
        <v>423</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121</v>
      </c>
      <c r="AB112" s="961"/>
      <c r="AC112" s="961"/>
      <c r="AD112" s="961"/>
      <c r="AE112" s="962"/>
      <c r="AF112" s="963" t="s">
        <v>121</v>
      </c>
      <c r="AG112" s="961"/>
      <c r="AH112" s="961"/>
      <c r="AI112" s="961"/>
      <c r="AJ112" s="962"/>
      <c r="AK112" s="963" t="s">
        <v>121</v>
      </c>
      <c r="AL112" s="961"/>
      <c r="AM112" s="961"/>
      <c r="AN112" s="961"/>
      <c r="AO112" s="962"/>
      <c r="AP112" s="964" t="s">
        <v>121</v>
      </c>
      <c r="AQ112" s="965"/>
      <c r="AR112" s="965"/>
      <c r="AS112" s="965"/>
      <c r="AT112" s="966"/>
      <c r="AU112" s="910"/>
      <c r="AV112" s="911"/>
      <c r="AW112" s="911"/>
      <c r="AX112" s="911"/>
      <c r="AY112" s="911"/>
      <c r="AZ112" s="924" t="s">
        <v>424</v>
      </c>
      <c r="BA112" s="925"/>
      <c r="BB112" s="925"/>
      <c r="BC112" s="925"/>
      <c r="BD112" s="925"/>
      <c r="BE112" s="925"/>
      <c r="BF112" s="925"/>
      <c r="BG112" s="925"/>
      <c r="BH112" s="925"/>
      <c r="BI112" s="925"/>
      <c r="BJ112" s="925"/>
      <c r="BK112" s="925"/>
      <c r="BL112" s="925"/>
      <c r="BM112" s="925"/>
      <c r="BN112" s="925"/>
      <c r="BO112" s="925"/>
      <c r="BP112" s="926"/>
      <c r="BQ112" s="927">
        <v>2332737</v>
      </c>
      <c r="BR112" s="928"/>
      <c r="BS112" s="928"/>
      <c r="BT112" s="928"/>
      <c r="BU112" s="928"/>
      <c r="BV112" s="928">
        <v>2187250</v>
      </c>
      <c r="BW112" s="928"/>
      <c r="BX112" s="928"/>
      <c r="BY112" s="928"/>
      <c r="BZ112" s="928"/>
      <c r="CA112" s="928">
        <v>2047236</v>
      </c>
      <c r="CB112" s="928"/>
      <c r="CC112" s="928"/>
      <c r="CD112" s="928"/>
      <c r="CE112" s="928"/>
      <c r="CF112" s="922">
        <v>61</v>
      </c>
      <c r="CG112" s="923"/>
      <c r="CH112" s="923"/>
      <c r="CI112" s="923"/>
      <c r="CJ112" s="923"/>
      <c r="CK112" s="950"/>
      <c r="CL112" s="951"/>
      <c r="CM112" s="924" t="s">
        <v>425</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121</v>
      </c>
      <c r="DH112" s="928"/>
      <c r="DI112" s="928"/>
      <c r="DJ112" s="928"/>
      <c r="DK112" s="928"/>
      <c r="DL112" s="928" t="s">
        <v>121</v>
      </c>
      <c r="DM112" s="928"/>
      <c r="DN112" s="928"/>
      <c r="DO112" s="928"/>
      <c r="DP112" s="928"/>
      <c r="DQ112" s="928" t="s">
        <v>121</v>
      </c>
      <c r="DR112" s="928"/>
      <c r="DS112" s="928"/>
      <c r="DT112" s="928"/>
      <c r="DU112" s="928"/>
      <c r="DV112" s="929" t="s">
        <v>121</v>
      </c>
      <c r="DW112" s="929"/>
      <c r="DX112" s="929"/>
      <c r="DY112" s="929"/>
      <c r="DZ112" s="930"/>
    </row>
    <row r="113" spans="1:130" s="230" customFormat="1" ht="26.25" customHeight="1" x14ac:dyDescent="0.2">
      <c r="A113" s="956"/>
      <c r="B113" s="957"/>
      <c r="C113" s="925" t="s">
        <v>426</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261522</v>
      </c>
      <c r="AB113" s="940"/>
      <c r="AC113" s="940"/>
      <c r="AD113" s="940"/>
      <c r="AE113" s="941"/>
      <c r="AF113" s="942">
        <v>249015</v>
      </c>
      <c r="AG113" s="940"/>
      <c r="AH113" s="940"/>
      <c r="AI113" s="940"/>
      <c r="AJ113" s="941"/>
      <c r="AK113" s="942">
        <v>233727</v>
      </c>
      <c r="AL113" s="940"/>
      <c r="AM113" s="940"/>
      <c r="AN113" s="940"/>
      <c r="AO113" s="941"/>
      <c r="AP113" s="943">
        <v>7</v>
      </c>
      <c r="AQ113" s="944"/>
      <c r="AR113" s="944"/>
      <c r="AS113" s="944"/>
      <c r="AT113" s="945"/>
      <c r="AU113" s="910"/>
      <c r="AV113" s="911"/>
      <c r="AW113" s="911"/>
      <c r="AX113" s="911"/>
      <c r="AY113" s="911"/>
      <c r="AZ113" s="924" t="s">
        <v>427</v>
      </c>
      <c r="BA113" s="925"/>
      <c r="BB113" s="925"/>
      <c r="BC113" s="925"/>
      <c r="BD113" s="925"/>
      <c r="BE113" s="925"/>
      <c r="BF113" s="925"/>
      <c r="BG113" s="925"/>
      <c r="BH113" s="925"/>
      <c r="BI113" s="925"/>
      <c r="BJ113" s="925"/>
      <c r="BK113" s="925"/>
      <c r="BL113" s="925"/>
      <c r="BM113" s="925"/>
      <c r="BN113" s="925"/>
      <c r="BO113" s="925"/>
      <c r="BP113" s="926"/>
      <c r="BQ113" s="927">
        <v>265239</v>
      </c>
      <c r="BR113" s="928"/>
      <c r="BS113" s="928"/>
      <c r="BT113" s="928"/>
      <c r="BU113" s="928"/>
      <c r="BV113" s="928">
        <v>289921</v>
      </c>
      <c r="BW113" s="928"/>
      <c r="BX113" s="928"/>
      <c r="BY113" s="928"/>
      <c r="BZ113" s="928"/>
      <c r="CA113" s="928">
        <v>624431</v>
      </c>
      <c r="CB113" s="928"/>
      <c r="CC113" s="928"/>
      <c r="CD113" s="928"/>
      <c r="CE113" s="928"/>
      <c r="CF113" s="922">
        <v>18.600000000000001</v>
      </c>
      <c r="CG113" s="923"/>
      <c r="CH113" s="923"/>
      <c r="CI113" s="923"/>
      <c r="CJ113" s="923"/>
      <c r="CK113" s="950"/>
      <c r="CL113" s="951"/>
      <c r="CM113" s="924" t="s">
        <v>428</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121</v>
      </c>
      <c r="DH113" s="961"/>
      <c r="DI113" s="961"/>
      <c r="DJ113" s="961"/>
      <c r="DK113" s="962"/>
      <c r="DL113" s="963" t="s">
        <v>121</v>
      </c>
      <c r="DM113" s="961"/>
      <c r="DN113" s="961"/>
      <c r="DO113" s="961"/>
      <c r="DP113" s="962"/>
      <c r="DQ113" s="963" t="s">
        <v>121</v>
      </c>
      <c r="DR113" s="961"/>
      <c r="DS113" s="961"/>
      <c r="DT113" s="961"/>
      <c r="DU113" s="962"/>
      <c r="DV113" s="964" t="s">
        <v>121</v>
      </c>
      <c r="DW113" s="965"/>
      <c r="DX113" s="965"/>
      <c r="DY113" s="965"/>
      <c r="DZ113" s="966"/>
    </row>
    <row r="114" spans="1:130" s="230" customFormat="1" ht="26.25" customHeight="1" x14ac:dyDescent="0.2">
      <c r="A114" s="956"/>
      <c r="B114" s="957"/>
      <c r="C114" s="925" t="s">
        <v>429</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41934</v>
      </c>
      <c r="AB114" s="961"/>
      <c r="AC114" s="961"/>
      <c r="AD114" s="961"/>
      <c r="AE114" s="962"/>
      <c r="AF114" s="963">
        <v>47496</v>
      </c>
      <c r="AG114" s="961"/>
      <c r="AH114" s="961"/>
      <c r="AI114" s="961"/>
      <c r="AJ114" s="962"/>
      <c r="AK114" s="963">
        <v>41048</v>
      </c>
      <c r="AL114" s="961"/>
      <c r="AM114" s="961"/>
      <c r="AN114" s="961"/>
      <c r="AO114" s="962"/>
      <c r="AP114" s="964">
        <v>1.2</v>
      </c>
      <c r="AQ114" s="965"/>
      <c r="AR114" s="965"/>
      <c r="AS114" s="965"/>
      <c r="AT114" s="966"/>
      <c r="AU114" s="910"/>
      <c r="AV114" s="911"/>
      <c r="AW114" s="911"/>
      <c r="AX114" s="911"/>
      <c r="AY114" s="911"/>
      <c r="AZ114" s="924" t="s">
        <v>430</v>
      </c>
      <c r="BA114" s="925"/>
      <c r="BB114" s="925"/>
      <c r="BC114" s="925"/>
      <c r="BD114" s="925"/>
      <c r="BE114" s="925"/>
      <c r="BF114" s="925"/>
      <c r="BG114" s="925"/>
      <c r="BH114" s="925"/>
      <c r="BI114" s="925"/>
      <c r="BJ114" s="925"/>
      <c r="BK114" s="925"/>
      <c r="BL114" s="925"/>
      <c r="BM114" s="925"/>
      <c r="BN114" s="925"/>
      <c r="BO114" s="925"/>
      <c r="BP114" s="926"/>
      <c r="BQ114" s="927">
        <v>894376</v>
      </c>
      <c r="BR114" s="928"/>
      <c r="BS114" s="928"/>
      <c r="BT114" s="928"/>
      <c r="BU114" s="928"/>
      <c r="BV114" s="928">
        <v>941903</v>
      </c>
      <c r="BW114" s="928"/>
      <c r="BX114" s="928"/>
      <c r="BY114" s="928"/>
      <c r="BZ114" s="928"/>
      <c r="CA114" s="928">
        <v>932802</v>
      </c>
      <c r="CB114" s="928"/>
      <c r="CC114" s="928"/>
      <c r="CD114" s="928"/>
      <c r="CE114" s="928"/>
      <c r="CF114" s="922">
        <v>27.8</v>
      </c>
      <c r="CG114" s="923"/>
      <c r="CH114" s="923"/>
      <c r="CI114" s="923"/>
      <c r="CJ114" s="923"/>
      <c r="CK114" s="950"/>
      <c r="CL114" s="951"/>
      <c r="CM114" s="924" t="s">
        <v>431</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121</v>
      </c>
      <c r="DH114" s="961"/>
      <c r="DI114" s="961"/>
      <c r="DJ114" s="961"/>
      <c r="DK114" s="962"/>
      <c r="DL114" s="963" t="s">
        <v>121</v>
      </c>
      <c r="DM114" s="961"/>
      <c r="DN114" s="961"/>
      <c r="DO114" s="961"/>
      <c r="DP114" s="962"/>
      <c r="DQ114" s="963" t="s">
        <v>121</v>
      </c>
      <c r="DR114" s="961"/>
      <c r="DS114" s="961"/>
      <c r="DT114" s="961"/>
      <c r="DU114" s="962"/>
      <c r="DV114" s="964" t="s">
        <v>121</v>
      </c>
      <c r="DW114" s="965"/>
      <c r="DX114" s="965"/>
      <c r="DY114" s="965"/>
      <c r="DZ114" s="966"/>
    </row>
    <row r="115" spans="1:130" s="230" customFormat="1" ht="26.25" customHeight="1" x14ac:dyDescent="0.2">
      <c r="A115" s="956"/>
      <c r="B115" s="957"/>
      <c r="C115" s="925" t="s">
        <v>432</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121</v>
      </c>
      <c r="AB115" s="940"/>
      <c r="AC115" s="940"/>
      <c r="AD115" s="940"/>
      <c r="AE115" s="941"/>
      <c r="AF115" s="942" t="s">
        <v>121</v>
      </c>
      <c r="AG115" s="940"/>
      <c r="AH115" s="940"/>
      <c r="AI115" s="940"/>
      <c r="AJ115" s="941"/>
      <c r="AK115" s="942" t="s">
        <v>121</v>
      </c>
      <c r="AL115" s="940"/>
      <c r="AM115" s="940"/>
      <c r="AN115" s="940"/>
      <c r="AO115" s="941"/>
      <c r="AP115" s="943" t="s">
        <v>121</v>
      </c>
      <c r="AQ115" s="944"/>
      <c r="AR115" s="944"/>
      <c r="AS115" s="944"/>
      <c r="AT115" s="945"/>
      <c r="AU115" s="910"/>
      <c r="AV115" s="911"/>
      <c r="AW115" s="911"/>
      <c r="AX115" s="911"/>
      <c r="AY115" s="911"/>
      <c r="AZ115" s="924" t="s">
        <v>433</v>
      </c>
      <c r="BA115" s="925"/>
      <c r="BB115" s="925"/>
      <c r="BC115" s="925"/>
      <c r="BD115" s="925"/>
      <c r="BE115" s="925"/>
      <c r="BF115" s="925"/>
      <c r="BG115" s="925"/>
      <c r="BH115" s="925"/>
      <c r="BI115" s="925"/>
      <c r="BJ115" s="925"/>
      <c r="BK115" s="925"/>
      <c r="BL115" s="925"/>
      <c r="BM115" s="925"/>
      <c r="BN115" s="925"/>
      <c r="BO115" s="925"/>
      <c r="BP115" s="926"/>
      <c r="BQ115" s="927" t="s">
        <v>121</v>
      </c>
      <c r="BR115" s="928"/>
      <c r="BS115" s="928"/>
      <c r="BT115" s="928"/>
      <c r="BU115" s="928"/>
      <c r="BV115" s="928">
        <v>869</v>
      </c>
      <c r="BW115" s="928"/>
      <c r="BX115" s="928"/>
      <c r="BY115" s="928"/>
      <c r="BZ115" s="928"/>
      <c r="CA115" s="928" t="s">
        <v>121</v>
      </c>
      <c r="CB115" s="928"/>
      <c r="CC115" s="928"/>
      <c r="CD115" s="928"/>
      <c r="CE115" s="928"/>
      <c r="CF115" s="922" t="s">
        <v>121</v>
      </c>
      <c r="CG115" s="923"/>
      <c r="CH115" s="923"/>
      <c r="CI115" s="923"/>
      <c r="CJ115" s="923"/>
      <c r="CK115" s="950"/>
      <c r="CL115" s="951"/>
      <c r="CM115" s="924" t="s">
        <v>434</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121</v>
      </c>
      <c r="DH115" s="961"/>
      <c r="DI115" s="961"/>
      <c r="DJ115" s="961"/>
      <c r="DK115" s="962"/>
      <c r="DL115" s="963" t="s">
        <v>121</v>
      </c>
      <c r="DM115" s="961"/>
      <c r="DN115" s="961"/>
      <c r="DO115" s="961"/>
      <c r="DP115" s="962"/>
      <c r="DQ115" s="963" t="s">
        <v>121</v>
      </c>
      <c r="DR115" s="961"/>
      <c r="DS115" s="961"/>
      <c r="DT115" s="961"/>
      <c r="DU115" s="962"/>
      <c r="DV115" s="964" t="s">
        <v>121</v>
      </c>
      <c r="DW115" s="965"/>
      <c r="DX115" s="965"/>
      <c r="DY115" s="965"/>
      <c r="DZ115" s="966"/>
    </row>
    <row r="116" spans="1:130" s="230" customFormat="1" ht="26.25" customHeight="1" x14ac:dyDescent="0.2">
      <c r="A116" s="958"/>
      <c r="B116" s="959"/>
      <c r="C116" s="967" t="s">
        <v>435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121</v>
      </c>
      <c r="AB116" s="961"/>
      <c r="AC116" s="961"/>
      <c r="AD116" s="961"/>
      <c r="AE116" s="962"/>
      <c r="AF116" s="963" t="s">
        <v>121</v>
      </c>
      <c r="AG116" s="961"/>
      <c r="AH116" s="961"/>
      <c r="AI116" s="961"/>
      <c r="AJ116" s="962"/>
      <c r="AK116" s="963" t="s">
        <v>121</v>
      </c>
      <c r="AL116" s="961"/>
      <c r="AM116" s="961"/>
      <c r="AN116" s="961"/>
      <c r="AO116" s="962"/>
      <c r="AP116" s="964" t="s">
        <v>121</v>
      </c>
      <c r="AQ116" s="965"/>
      <c r="AR116" s="965"/>
      <c r="AS116" s="965"/>
      <c r="AT116" s="966"/>
      <c r="AU116" s="910"/>
      <c r="AV116" s="911"/>
      <c r="AW116" s="911"/>
      <c r="AX116" s="911"/>
      <c r="AY116" s="911"/>
      <c r="AZ116" s="969" t="s">
        <v>436</v>
      </c>
      <c r="BA116" s="970"/>
      <c r="BB116" s="970"/>
      <c r="BC116" s="970"/>
      <c r="BD116" s="970"/>
      <c r="BE116" s="970"/>
      <c r="BF116" s="970"/>
      <c r="BG116" s="970"/>
      <c r="BH116" s="970"/>
      <c r="BI116" s="970"/>
      <c r="BJ116" s="970"/>
      <c r="BK116" s="970"/>
      <c r="BL116" s="970"/>
      <c r="BM116" s="970"/>
      <c r="BN116" s="970"/>
      <c r="BO116" s="970"/>
      <c r="BP116" s="971"/>
      <c r="BQ116" s="927" t="s">
        <v>121</v>
      </c>
      <c r="BR116" s="928"/>
      <c r="BS116" s="928"/>
      <c r="BT116" s="928"/>
      <c r="BU116" s="928"/>
      <c r="BV116" s="928" t="s">
        <v>121</v>
      </c>
      <c r="BW116" s="928"/>
      <c r="BX116" s="928"/>
      <c r="BY116" s="928"/>
      <c r="BZ116" s="928"/>
      <c r="CA116" s="928" t="s">
        <v>121</v>
      </c>
      <c r="CB116" s="928"/>
      <c r="CC116" s="928"/>
      <c r="CD116" s="928"/>
      <c r="CE116" s="928"/>
      <c r="CF116" s="922" t="s">
        <v>121</v>
      </c>
      <c r="CG116" s="923"/>
      <c r="CH116" s="923"/>
      <c r="CI116" s="923"/>
      <c r="CJ116" s="923"/>
      <c r="CK116" s="950"/>
      <c r="CL116" s="951"/>
      <c r="CM116" s="924" t="s">
        <v>437</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121</v>
      </c>
      <c r="DH116" s="961"/>
      <c r="DI116" s="961"/>
      <c r="DJ116" s="961"/>
      <c r="DK116" s="962"/>
      <c r="DL116" s="963" t="s">
        <v>121</v>
      </c>
      <c r="DM116" s="961"/>
      <c r="DN116" s="961"/>
      <c r="DO116" s="961"/>
      <c r="DP116" s="962"/>
      <c r="DQ116" s="963" t="s">
        <v>121</v>
      </c>
      <c r="DR116" s="961"/>
      <c r="DS116" s="961"/>
      <c r="DT116" s="961"/>
      <c r="DU116" s="962"/>
      <c r="DV116" s="964" t="s">
        <v>121</v>
      </c>
      <c r="DW116" s="965"/>
      <c r="DX116" s="965"/>
      <c r="DY116" s="965"/>
      <c r="DZ116" s="966"/>
    </row>
    <row r="117" spans="1:130" s="230" customFormat="1" ht="26.25" customHeight="1" x14ac:dyDescent="0.2">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438</v>
      </c>
      <c r="Z117" s="896"/>
      <c r="AA117" s="980">
        <v>735230</v>
      </c>
      <c r="AB117" s="981"/>
      <c r="AC117" s="981"/>
      <c r="AD117" s="981"/>
      <c r="AE117" s="982"/>
      <c r="AF117" s="983">
        <v>739032</v>
      </c>
      <c r="AG117" s="981"/>
      <c r="AH117" s="981"/>
      <c r="AI117" s="981"/>
      <c r="AJ117" s="982"/>
      <c r="AK117" s="983">
        <v>714927</v>
      </c>
      <c r="AL117" s="981"/>
      <c r="AM117" s="981"/>
      <c r="AN117" s="981"/>
      <c r="AO117" s="982"/>
      <c r="AP117" s="984"/>
      <c r="AQ117" s="985"/>
      <c r="AR117" s="985"/>
      <c r="AS117" s="985"/>
      <c r="AT117" s="986"/>
      <c r="AU117" s="910"/>
      <c r="AV117" s="911"/>
      <c r="AW117" s="911"/>
      <c r="AX117" s="911"/>
      <c r="AY117" s="911"/>
      <c r="AZ117" s="976" t="s">
        <v>439</v>
      </c>
      <c r="BA117" s="977"/>
      <c r="BB117" s="977"/>
      <c r="BC117" s="977"/>
      <c r="BD117" s="977"/>
      <c r="BE117" s="977"/>
      <c r="BF117" s="977"/>
      <c r="BG117" s="977"/>
      <c r="BH117" s="977"/>
      <c r="BI117" s="977"/>
      <c r="BJ117" s="977"/>
      <c r="BK117" s="977"/>
      <c r="BL117" s="977"/>
      <c r="BM117" s="977"/>
      <c r="BN117" s="977"/>
      <c r="BO117" s="977"/>
      <c r="BP117" s="978"/>
      <c r="BQ117" s="927" t="s">
        <v>121</v>
      </c>
      <c r="BR117" s="928"/>
      <c r="BS117" s="928"/>
      <c r="BT117" s="928"/>
      <c r="BU117" s="928"/>
      <c r="BV117" s="928" t="s">
        <v>121</v>
      </c>
      <c r="BW117" s="928"/>
      <c r="BX117" s="928"/>
      <c r="BY117" s="928"/>
      <c r="BZ117" s="928"/>
      <c r="CA117" s="928" t="s">
        <v>121</v>
      </c>
      <c r="CB117" s="928"/>
      <c r="CC117" s="928"/>
      <c r="CD117" s="928"/>
      <c r="CE117" s="928"/>
      <c r="CF117" s="922" t="s">
        <v>121</v>
      </c>
      <c r="CG117" s="923"/>
      <c r="CH117" s="923"/>
      <c r="CI117" s="923"/>
      <c r="CJ117" s="923"/>
      <c r="CK117" s="950"/>
      <c r="CL117" s="951"/>
      <c r="CM117" s="924" t="s">
        <v>440</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121</v>
      </c>
      <c r="DH117" s="961"/>
      <c r="DI117" s="961"/>
      <c r="DJ117" s="961"/>
      <c r="DK117" s="962"/>
      <c r="DL117" s="963" t="s">
        <v>121</v>
      </c>
      <c r="DM117" s="961"/>
      <c r="DN117" s="961"/>
      <c r="DO117" s="961"/>
      <c r="DP117" s="962"/>
      <c r="DQ117" s="963" t="s">
        <v>121</v>
      </c>
      <c r="DR117" s="961"/>
      <c r="DS117" s="961"/>
      <c r="DT117" s="961"/>
      <c r="DU117" s="962"/>
      <c r="DV117" s="964" t="s">
        <v>121</v>
      </c>
      <c r="DW117" s="965"/>
      <c r="DX117" s="965"/>
      <c r="DY117" s="965"/>
      <c r="DZ117" s="966"/>
    </row>
    <row r="118" spans="1:130" s="230" customFormat="1" ht="26.25" customHeight="1" x14ac:dyDescent="0.2">
      <c r="A118" s="914" t="s">
        <v>414</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411</v>
      </c>
      <c r="AB118" s="895"/>
      <c r="AC118" s="895"/>
      <c r="AD118" s="895"/>
      <c r="AE118" s="896"/>
      <c r="AF118" s="894" t="s">
        <v>412</v>
      </c>
      <c r="AG118" s="895"/>
      <c r="AH118" s="895"/>
      <c r="AI118" s="895"/>
      <c r="AJ118" s="896"/>
      <c r="AK118" s="894" t="s">
        <v>295</v>
      </c>
      <c r="AL118" s="895"/>
      <c r="AM118" s="895"/>
      <c r="AN118" s="895"/>
      <c r="AO118" s="896"/>
      <c r="AP118" s="972" t="s">
        <v>413</v>
      </c>
      <c r="AQ118" s="973"/>
      <c r="AR118" s="973"/>
      <c r="AS118" s="973"/>
      <c r="AT118" s="974"/>
      <c r="AU118" s="910"/>
      <c r="AV118" s="911"/>
      <c r="AW118" s="911"/>
      <c r="AX118" s="911"/>
      <c r="AY118" s="911"/>
      <c r="AZ118" s="975" t="s">
        <v>441</v>
      </c>
      <c r="BA118" s="967"/>
      <c r="BB118" s="967"/>
      <c r="BC118" s="967"/>
      <c r="BD118" s="967"/>
      <c r="BE118" s="967"/>
      <c r="BF118" s="967"/>
      <c r="BG118" s="967"/>
      <c r="BH118" s="967"/>
      <c r="BI118" s="967"/>
      <c r="BJ118" s="967"/>
      <c r="BK118" s="967"/>
      <c r="BL118" s="967"/>
      <c r="BM118" s="967"/>
      <c r="BN118" s="967"/>
      <c r="BO118" s="967"/>
      <c r="BP118" s="968"/>
      <c r="BQ118" s="1001" t="s">
        <v>121</v>
      </c>
      <c r="BR118" s="1002"/>
      <c r="BS118" s="1002"/>
      <c r="BT118" s="1002"/>
      <c r="BU118" s="1002"/>
      <c r="BV118" s="1002" t="s">
        <v>121</v>
      </c>
      <c r="BW118" s="1002"/>
      <c r="BX118" s="1002"/>
      <c r="BY118" s="1002"/>
      <c r="BZ118" s="1002"/>
      <c r="CA118" s="1002" t="s">
        <v>121</v>
      </c>
      <c r="CB118" s="1002"/>
      <c r="CC118" s="1002"/>
      <c r="CD118" s="1002"/>
      <c r="CE118" s="1002"/>
      <c r="CF118" s="922" t="s">
        <v>121</v>
      </c>
      <c r="CG118" s="923"/>
      <c r="CH118" s="923"/>
      <c r="CI118" s="923"/>
      <c r="CJ118" s="923"/>
      <c r="CK118" s="950"/>
      <c r="CL118" s="951"/>
      <c r="CM118" s="924" t="s">
        <v>442</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121</v>
      </c>
      <c r="DH118" s="961"/>
      <c r="DI118" s="961"/>
      <c r="DJ118" s="961"/>
      <c r="DK118" s="962"/>
      <c r="DL118" s="963" t="s">
        <v>121</v>
      </c>
      <c r="DM118" s="961"/>
      <c r="DN118" s="961"/>
      <c r="DO118" s="961"/>
      <c r="DP118" s="962"/>
      <c r="DQ118" s="963" t="s">
        <v>121</v>
      </c>
      <c r="DR118" s="961"/>
      <c r="DS118" s="961"/>
      <c r="DT118" s="961"/>
      <c r="DU118" s="962"/>
      <c r="DV118" s="964" t="s">
        <v>121</v>
      </c>
      <c r="DW118" s="965"/>
      <c r="DX118" s="965"/>
      <c r="DY118" s="965"/>
      <c r="DZ118" s="966"/>
    </row>
    <row r="119" spans="1:130" s="230" customFormat="1" ht="26.25" customHeight="1" x14ac:dyDescent="0.2">
      <c r="A119" s="1058" t="s">
        <v>417</v>
      </c>
      <c r="B119" s="949"/>
      <c r="C119" s="931" t="s">
        <v>418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12"/>
      <c r="AV119" s="913"/>
      <c r="AW119" s="913"/>
      <c r="AX119" s="913"/>
      <c r="AY119" s="913"/>
      <c r="AZ119" s="251" t="s">
        <v>178</v>
      </c>
      <c r="BA119" s="251"/>
      <c r="BB119" s="251"/>
      <c r="BC119" s="251"/>
      <c r="BD119" s="251"/>
      <c r="BE119" s="251"/>
      <c r="BF119" s="251"/>
      <c r="BG119" s="251"/>
      <c r="BH119" s="251"/>
      <c r="BI119" s="251"/>
      <c r="BJ119" s="251"/>
      <c r="BK119" s="251"/>
      <c r="BL119" s="251"/>
      <c r="BM119" s="251"/>
      <c r="BN119" s="251"/>
      <c r="BO119" s="979" t="s">
        <v>443</v>
      </c>
      <c r="BP119" s="1007"/>
      <c r="BQ119" s="1001">
        <v>8841400</v>
      </c>
      <c r="BR119" s="1002"/>
      <c r="BS119" s="1002"/>
      <c r="BT119" s="1002"/>
      <c r="BU119" s="1002"/>
      <c r="BV119" s="1002">
        <v>8445689</v>
      </c>
      <c r="BW119" s="1002"/>
      <c r="BX119" s="1002"/>
      <c r="BY119" s="1002"/>
      <c r="BZ119" s="1002"/>
      <c r="CA119" s="1002">
        <v>8457651</v>
      </c>
      <c r="CB119" s="1002"/>
      <c r="CC119" s="1002"/>
      <c r="CD119" s="1002"/>
      <c r="CE119" s="1002"/>
      <c r="CF119" s="1003"/>
      <c r="CG119" s="1004"/>
      <c r="CH119" s="1004"/>
      <c r="CI119" s="1004"/>
      <c r="CJ119" s="1005"/>
      <c r="CK119" s="952"/>
      <c r="CL119" s="953"/>
      <c r="CM119" s="975" t="s">
        <v>444</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121</v>
      </c>
      <c r="DH119" s="988"/>
      <c r="DI119" s="988"/>
      <c r="DJ119" s="988"/>
      <c r="DK119" s="989"/>
      <c r="DL119" s="987" t="s">
        <v>121</v>
      </c>
      <c r="DM119" s="988"/>
      <c r="DN119" s="988"/>
      <c r="DO119" s="988"/>
      <c r="DP119" s="989"/>
      <c r="DQ119" s="987" t="s">
        <v>121</v>
      </c>
      <c r="DR119" s="988"/>
      <c r="DS119" s="988"/>
      <c r="DT119" s="988"/>
      <c r="DU119" s="989"/>
      <c r="DV119" s="990" t="s">
        <v>121</v>
      </c>
      <c r="DW119" s="991"/>
      <c r="DX119" s="991"/>
      <c r="DY119" s="991"/>
      <c r="DZ119" s="992"/>
    </row>
    <row r="120" spans="1:130" s="230" customFormat="1" ht="26.25" customHeight="1" x14ac:dyDescent="0.2">
      <c r="A120" s="1059"/>
      <c r="B120" s="951"/>
      <c r="C120" s="924" t="s">
        <v>421</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121</v>
      </c>
      <c r="AB120" s="961"/>
      <c r="AC120" s="961"/>
      <c r="AD120" s="961"/>
      <c r="AE120" s="962"/>
      <c r="AF120" s="963" t="s">
        <v>121</v>
      </c>
      <c r="AG120" s="961"/>
      <c r="AH120" s="961"/>
      <c r="AI120" s="961"/>
      <c r="AJ120" s="962"/>
      <c r="AK120" s="963" t="s">
        <v>121</v>
      </c>
      <c r="AL120" s="961"/>
      <c r="AM120" s="961"/>
      <c r="AN120" s="961"/>
      <c r="AO120" s="962"/>
      <c r="AP120" s="964" t="s">
        <v>121</v>
      </c>
      <c r="AQ120" s="965"/>
      <c r="AR120" s="965"/>
      <c r="AS120" s="965"/>
      <c r="AT120" s="966"/>
      <c r="AU120" s="993" t="s">
        <v>445</v>
      </c>
      <c r="AV120" s="994"/>
      <c r="AW120" s="994"/>
      <c r="AX120" s="994"/>
      <c r="AY120" s="995"/>
      <c r="AZ120" s="931" t="s">
        <v>446</v>
      </c>
      <c r="BA120" s="899"/>
      <c r="BB120" s="899"/>
      <c r="BC120" s="899"/>
      <c r="BD120" s="899"/>
      <c r="BE120" s="899"/>
      <c r="BF120" s="899"/>
      <c r="BG120" s="899"/>
      <c r="BH120" s="899"/>
      <c r="BI120" s="899"/>
      <c r="BJ120" s="899"/>
      <c r="BK120" s="899"/>
      <c r="BL120" s="899"/>
      <c r="BM120" s="899"/>
      <c r="BN120" s="899"/>
      <c r="BO120" s="899"/>
      <c r="BP120" s="900"/>
      <c r="BQ120" s="932">
        <v>3309225</v>
      </c>
      <c r="BR120" s="933"/>
      <c r="BS120" s="933"/>
      <c r="BT120" s="933"/>
      <c r="BU120" s="933"/>
      <c r="BV120" s="933">
        <v>3315243</v>
      </c>
      <c r="BW120" s="933"/>
      <c r="BX120" s="933"/>
      <c r="BY120" s="933"/>
      <c r="BZ120" s="933"/>
      <c r="CA120" s="933">
        <v>3325523</v>
      </c>
      <c r="CB120" s="933"/>
      <c r="CC120" s="933"/>
      <c r="CD120" s="933"/>
      <c r="CE120" s="933"/>
      <c r="CF120" s="946">
        <v>99.1</v>
      </c>
      <c r="CG120" s="947"/>
      <c r="CH120" s="947"/>
      <c r="CI120" s="947"/>
      <c r="CJ120" s="947"/>
      <c r="CK120" s="1008" t="s">
        <v>447</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1784646</v>
      </c>
      <c r="DH120" s="933"/>
      <c r="DI120" s="933"/>
      <c r="DJ120" s="933"/>
      <c r="DK120" s="933"/>
      <c r="DL120" s="933">
        <v>1807840</v>
      </c>
      <c r="DM120" s="933"/>
      <c r="DN120" s="933"/>
      <c r="DO120" s="933"/>
      <c r="DP120" s="933"/>
      <c r="DQ120" s="933">
        <v>1769318</v>
      </c>
      <c r="DR120" s="933"/>
      <c r="DS120" s="933"/>
      <c r="DT120" s="933"/>
      <c r="DU120" s="933"/>
      <c r="DV120" s="934">
        <v>52.7</v>
      </c>
      <c r="DW120" s="934"/>
      <c r="DX120" s="934"/>
      <c r="DY120" s="934"/>
      <c r="DZ120" s="935"/>
    </row>
    <row r="121" spans="1:130" s="230" customFormat="1" ht="26.25" customHeight="1" x14ac:dyDescent="0.2">
      <c r="A121" s="1059"/>
      <c r="B121" s="951"/>
      <c r="C121" s="976" t="s">
        <v>448</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121</v>
      </c>
      <c r="AB121" s="961"/>
      <c r="AC121" s="961"/>
      <c r="AD121" s="961"/>
      <c r="AE121" s="962"/>
      <c r="AF121" s="963" t="s">
        <v>121</v>
      </c>
      <c r="AG121" s="961"/>
      <c r="AH121" s="961"/>
      <c r="AI121" s="961"/>
      <c r="AJ121" s="962"/>
      <c r="AK121" s="963" t="s">
        <v>121</v>
      </c>
      <c r="AL121" s="961"/>
      <c r="AM121" s="961"/>
      <c r="AN121" s="961"/>
      <c r="AO121" s="962"/>
      <c r="AP121" s="964" t="s">
        <v>121</v>
      </c>
      <c r="AQ121" s="965"/>
      <c r="AR121" s="965"/>
      <c r="AS121" s="965"/>
      <c r="AT121" s="966"/>
      <c r="AU121" s="996"/>
      <c r="AV121" s="997"/>
      <c r="AW121" s="997"/>
      <c r="AX121" s="997"/>
      <c r="AY121" s="998"/>
      <c r="AZ121" s="924" t="s">
        <v>449</v>
      </c>
      <c r="BA121" s="925"/>
      <c r="BB121" s="925"/>
      <c r="BC121" s="925"/>
      <c r="BD121" s="925"/>
      <c r="BE121" s="925"/>
      <c r="BF121" s="925"/>
      <c r="BG121" s="925"/>
      <c r="BH121" s="925"/>
      <c r="BI121" s="925"/>
      <c r="BJ121" s="925"/>
      <c r="BK121" s="925"/>
      <c r="BL121" s="925"/>
      <c r="BM121" s="925"/>
      <c r="BN121" s="925"/>
      <c r="BO121" s="925"/>
      <c r="BP121" s="926"/>
      <c r="BQ121" s="927" t="s">
        <v>121</v>
      </c>
      <c r="BR121" s="928"/>
      <c r="BS121" s="928"/>
      <c r="BT121" s="928"/>
      <c r="BU121" s="928"/>
      <c r="BV121" s="928" t="s">
        <v>121</v>
      </c>
      <c r="BW121" s="928"/>
      <c r="BX121" s="928"/>
      <c r="BY121" s="928"/>
      <c r="BZ121" s="928"/>
      <c r="CA121" s="928" t="s">
        <v>121</v>
      </c>
      <c r="CB121" s="928"/>
      <c r="CC121" s="928"/>
      <c r="CD121" s="928"/>
      <c r="CE121" s="928"/>
      <c r="CF121" s="922" t="s">
        <v>121</v>
      </c>
      <c r="CG121" s="923"/>
      <c r="CH121" s="923"/>
      <c r="CI121" s="923"/>
      <c r="CJ121" s="923"/>
      <c r="CK121" s="1011"/>
      <c r="CL121" s="1012"/>
      <c r="CM121" s="1012"/>
      <c r="CN121" s="1012"/>
      <c r="CO121" s="1013"/>
      <c r="CP121" s="1021" t="s">
        <v>396</v>
      </c>
      <c r="CQ121" s="1022"/>
      <c r="CR121" s="1022"/>
      <c r="CS121" s="1022"/>
      <c r="CT121" s="1022"/>
      <c r="CU121" s="1022"/>
      <c r="CV121" s="1022"/>
      <c r="CW121" s="1022"/>
      <c r="CX121" s="1022"/>
      <c r="CY121" s="1022"/>
      <c r="CZ121" s="1022"/>
      <c r="DA121" s="1022"/>
      <c r="DB121" s="1022"/>
      <c r="DC121" s="1022"/>
      <c r="DD121" s="1022"/>
      <c r="DE121" s="1022"/>
      <c r="DF121" s="1023"/>
      <c r="DG121" s="927">
        <v>510846</v>
      </c>
      <c r="DH121" s="928"/>
      <c r="DI121" s="928"/>
      <c r="DJ121" s="928"/>
      <c r="DK121" s="928"/>
      <c r="DL121" s="928">
        <v>340714</v>
      </c>
      <c r="DM121" s="928"/>
      <c r="DN121" s="928"/>
      <c r="DO121" s="928"/>
      <c r="DP121" s="928"/>
      <c r="DQ121" s="928">
        <v>274632</v>
      </c>
      <c r="DR121" s="928"/>
      <c r="DS121" s="928"/>
      <c r="DT121" s="928"/>
      <c r="DU121" s="928"/>
      <c r="DV121" s="929">
        <v>8.1999999999999993</v>
      </c>
      <c r="DW121" s="929"/>
      <c r="DX121" s="929"/>
      <c r="DY121" s="929"/>
      <c r="DZ121" s="930"/>
    </row>
    <row r="122" spans="1:130" s="230" customFormat="1" ht="26.25" customHeight="1" x14ac:dyDescent="0.2">
      <c r="A122" s="1059"/>
      <c r="B122" s="951"/>
      <c r="C122" s="924" t="s">
        <v>431</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121</v>
      </c>
      <c r="AB122" s="961"/>
      <c r="AC122" s="961"/>
      <c r="AD122" s="961"/>
      <c r="AE122" s="962"/>
      <c r="AF122" s="963" t="s">
        <v>121</v>
      </c>
      <c r="AG122" s="961"/>
      <c r="AH122" s="961"/>
      <c r="AI122" s="961"/>
      <c r="AJ122" s="962"/>
      <c r="AK122" s="963" t="s">
        <v>121</v>
      </c>
      <c r="AL122" s="961"/>
      <c r="AM122" s="961"/>
      <c r="AN122" s="961"/>
      <c r="AO122" s="962"/>
      <c r="AP122" s="964" t="s">
        <v>121</v>
      </c>
      <c r="AQ122" s="965"/>
      <c r="AR122" s="965"/>
      <c r="AS122" s="965"/>
      <c r="AT122" s="966"/>
      <c r="AU122" s="996"/>
      <c r="AV122" s="997"/>
      <c r="AW122" s="997"/>
      <c r="AX122" s="997"/>
      <c r="AY122" s="998"/>
      <c r="AZ122" s="975" t="s">
        <v>450</v>
      </c>
      <c r="BA122" s="967"/>
      <c r="BB122" s="967"/>
      <c r="BC122" s="967"/>
      <c r="BD122" s="967"/>
      <c r="BE122" s="967"/>
      <c r="BF122" s="967"/>
      <c r="BG122" s="967"/>
      <c r="BH122" s="967"/>
      <c r="BI122" s="967"/>
      <c r="BJ122" s="967"/>
      <c r="BK122" s="967"/>
      <c r="BL122" s="967"/>
      <c r="BM122" s="967"/>
      <c r="BN122" s="967"/>
      <c r="BO122" s="967"/>
      <c r="BP122" s="968"/>
      <c r="BQ122" s="1001">
        <v>5070281</v>
      </c>
      <c r="BR122" s="1002"/>
      <c r="BS122" s="1002"/>
      <c r="BT122" s="1002"/>
      <c r="BU122" s="1002"/>
      <c r="BV122" s="1002">
        <v>4821022</v>
      </c>
      <c r="BW122" s="1002"/>
      <c r="BX122" s="1002"/>
      <c r="BY122" s="1002"/>
      <c r="BZ122" s="1002"/>
      <c r="CA122" s="1002">
        <v>4755067</v>
      </c>
      <c r="CB122" s="1002"/>
      <c r="CC122" s="1002"/>
      <c r="CD122" s="1002"/>
      <c r="CE122" s="1002"/>
      <c r="CF122" s="1019">
        <v>141.69999999999999</v>
      </c>
      <c r="CG122" s="1020"/>
      <c r="CH122" s="1020"/>
      <c r="CI122" s="1020"/>
      <c r="CJ122" s="1020"/>
      <c r="CK122" s="1011"/>
      <c r="CL122" s="1012"/>
      <c r="CM122" s="1012"/>
      <c r="CN122" s="1012"/>
      <c r="CO122" s="1013"/>
      <c r="CP122" s="1021" t="s">
        <v>392</v>
      </c>
      <c r="CQ122" s="1022"/>
      <c r="CR122" s="1022"/>
      <c r="CS122" s="1022"/>
      <c r="CT122" s="1022"/>
      <c r="CU122" s="1022"/>
      <c r="CV122" s="1022"/>
      <c r="CW122" s="1022"/>
      <c r="CX122" s="1022"/>
      <c r="CY122" s="1022"/>
      <c r="CZ122" s="1022"/>
      <c r="DA122" s="1022"/>
      <c r="DB122" s="1022"/>
      <c r="DC122" s="1022"/>
      <c r="DD122" s="1022"/>
      <c r="DE122" s="1022"/>
      <c r="DF122" s="1023"/>
      <c r="DG122" s="927">
        <v>37245</v>
      </c>
      <c r="DH122" s="928"/>
      <c r="DI122" s="928"/>
      <c r="DJ122" s="928"/>
      <c r="DK122" s="928"/>
      <c r="DL122" s="928">
        <v>38696</v>
      </c>
      <c r="DM122" s="928"/>
      <c r="DN122" s="928"/>
      <c r="DO122" s="928"/>
      <c r="DP122" s="928"/>
      <c r="DQ122" s="928">
        <v>3286</v>
      </c>
      <c r="DR122" s="928"/>
      <c r="DS122" s="928"/>
      <c r="DT122" s="928"/>
      <c r="DU122" s="928"/>
      <c r="DV122" s="929">
        <v>0.1</v>
      </c>
      <c r="DW122" s="929"/>
      <c r="DX122" s="929"/>
      <c r="DY122" s="929"/>
      <c r="DZ122" s="930"/>
    </row>
    <row r="123" spans="1:130" s="230" customFormat="1" ht="26.25" customHeight="1" x14ac:dyDescent="0.2">
      <c r="A123" s="1059"/>
      <c r="B123" s="951"/>
      <c r="C123" s="924" t="s">
        <v>437</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121</v>
      </c>
      <c r="AB123" s="961"/>
      <c r="AC123" s="961"/>
      <c r="AD123" s="961"/>
      <c r="AE123" s="962"/>
      <c r="AF123" s="963" t="s">
        <v>121</v>
      </c>
      <c r="AG123" s="961"/>
      <c r="AH123" s="961"/>
      <c r="AI123" s="961"/>
      <c r="AJ123" s="962"/>
      <c r="AK123" s="963" t="s">
        <v>121</v>
      </c>
      <c r="AL123" s="961"/>
      <c r="AM123" s="961"/>
      <c r="AN123" s="961"/>
      <c r="AO123" s="962"/>
      <c r="AP123" s="964" t="s">
        <v>121</v>
      </c>
      <c r="AQ123" s="965"/>
      <c r="AR123" s="965"/>
      <c r="AS123" s="965"/>
      <c r="AT123" s="966"/>
      <c r="AU123" s="999"/>
      <c r="AV123" s="1000"/>
      <c r="AW123" s="1000"/>
      <c r="AX123" s="1000"/>
      <c r="AY123" s="1000"/>
      <c r="AZ123" s="251" t="s">
        <v>178</v>
      </c>
      <c r="BA123" s="251"/>
      <c r="BB123" s="251"/>
      <c r="BC123" s="251"/>
      <c r="BD123" s="251"/>
      <c r="BE123" s="251"/>
      <c r="BF123" s="251"/>
      <c r="BG123" s="251"/>
      <c r="BH123" s="251"/>
      <c r="BI123" s="251"/>
      <c r="BJ123" s="251"/>
      <c r="BK123" s="251"/>
      <c r="BL123" s="251"/>
      <c r="BM123" s="251"/>
      <c r="BN123" s="251"/>
      <c r="BO123" s="979" t="s">
        <v>451</v>
      </c>
      <c r="BP123" s="1007"/>
      <c r="BQ123" s="1065">
        <v>8379506</v>
      </c>
      <c r="BR123" s="1066"/>
      <c r="BS123" s="1066"/>
      <c r="BT123" s="1066"/>
      <c r="BU123" s="1066"/>
      <c r="BV123" s="1066">
        <v>8136265</v>
      </c>
      <c r="BW123" s="1066"/>
      <c r="BX123" s="1066"/>
      <c r="BY123" s="1066"/>
      <c r="BZ123" s="1066"/>
      <c r="CA123" s="1066">
        <v>8080590</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121</v>
      </c>
      <c r="DH123" s="961"/>
      <c r="DI123" s="961"/>
      <c r="DJ123" s="961"/>
      <c r="DK123" s="962"/>
      <c r="DL123" s="963" t="s">
        <v>121</v>
      </c>
      <c r="DM123" s="961"/>
      <c r="DN123" s="961"/>
      <c r="DO123" s="961"/>
      <c r="DP123" s="962"/>
      <c r="DQ123" s="963" t="s">
        <v>121</v>
      </c>
      <c r="DR123" s="961"/>
      <c r="DS123" s="961"/>
      <c r="DT123" s="961"/>
      <c r="DU123" s="962"/>
      <c r="DV123" s="964" t="s">
        <v>121</v>
      </c>
      <c r="DW123" s="965"/>
      <c r="DX123" s="965"/>
      <c r="DY123" s="965"/>
      <c r="DZ123" s="966"/>
    </row>
    <row r="124" spans="1:130" s="230" customFormat="1" ht="26.25" customHeight="1" thickBot="1" x14ac:dyDescent="0.25">
      <c r="A124" s="1059"/>
      <c r="B124" s="951"/>
      <c r="C124" s="924" t="s">
        <v>440</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121</v>
      </c>
      <c r="AB124" s="961"/>
      <c r="AC124" s="961"/>
      <c r="AD124" s="961"/>
      <c r="AE124" s="962"/>
      <c r="AF124" s="963" t="s">
        <v>121</v>
      </c>
      <c r="AG124" s="961"/>
      <c r="AH124" s="961"/>
      <c r="AI124" s="961"/>
      <c r="AJ124" s="962"/>
      <c r="AK124" s="963" t="s">
        <v>121</v>
      </c>
      <c r="AL124" s="961"/>
      <c r="AM124" s="961"/>
      <c r="AN124" s="961"/>
      <c r="AO124" s="962"/>
      <c r="AP124" s="964" t="s">
        <v>121</v>
      </c>
      <c r="AQ124" s="965"/>
      <c r="AR124" s="965"/>
      <c r="AS124" s="965"/>
      <c r="AT124" s="966"/>
      <c r="AU124" s="1061" t="s">
        <v>452</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13</v>
      </c>
      <c r="BR124" s="1029"/>
      <c r="BS124" s="1029"/>
      <c r="BT124" s="1029"/>
      <c r="BU124" s="1029"/>
      <c r="BV124" s="1029">
        <v>9.3000000000000007</v>
      </c>
      <c r="BW124" s="1029"/>
      <c r="BX124" s="1029"/>
      <c r="BY124" s="1029"/>
      <c r="BZ124" s="1029"/>
      <c r="CA124" s="1029">
        <v>11.2</v>
      </c>
      <c r="CB124" s="1029"/>
      <c r="CC124" s="1029"/>
      <c r="CD124" s="1029"/>
      <c r="CE124" s="1029"/>
      <c r="CF124" s="1030"/>
      <c r="CG124" s="1031"/>
      <c r="CH124" s="1031"/>
      <c r="CI124" s="1031"/>
      <c r="CJ124" s="1032"/>
      <c r="CK124" s="1014"/>
      <c r="CL124" s="1014"/>
      <c r="CM124" s="1014"/>
      <c r="CN124" s="1014"/>
      <c r="CO124" s="1015"/>
      <c r="CP124" s="1021" t="s">
        <v>453</v>
      </c>
      <c r="CQ124" s="1022"/>
      <c r="CR124" s="1022"/>
      <c r="CS124" s="1022"/>
      <c r="CT124" s="1022"/>
      <c r="CU124" s="1022"/>
      <c r="CV124" s="1022"/>
      <c r="CW124" s="1022"/>
      <c r="CX124" s="1022"/>
      <c r="CY124" s="1022"/>
      <c r="CZ124" s="1022"/>
      <c r="DA124" s="1022"/>
      <c r="DB124" s="1022"/>
      <c r="DC124" s="1022"/>
      <c r="DD124" s="1022"/>
      <c r="DE124" s="1022"/>
      <c r="DF124" s="1023"/>
      <c r="DG124" s="1006" t="s">
        <v>121</v>
      </c>
      <c r="DH124" s="988"/>
      <c r="DI124" s="988"/>
      <c r="DJ124" s="988"/>
      <c r="DK124" s="989"/>
      <c r="DL124" s="987" t="s">
        <v>121</v>
      </c>
      <c r="DM124" s="988"/>
      <c r="DN124" s="988"/>
      <c r="DO124" s="988"/>
      <c r="DP124" s="989"/>
      <c r="DQ124" s="987" t="s">
        <v>121</v>
      </c>
      <c r="DR124" s="988"/>
      <c r="DS124" s="988"/>
      <c r="DT124" s="988"/>
      <c r="DU124" s="989"/>
      <c r="DV124" s="990" t="s">
        <v>121</v>
      </c>
      <c r="DW124" s="991"/>
      <c r="DX124" s="991"/>
      <c r="DY124" s="991"/>
      <c r="DZ124" s="992"/>
    </row>
    <row r="125" spans="1:130" s="230" customFormat="1" ht="26.25" customHeight="1" x14ac:dyDescent="0.2">
      <c r="A125" s="1059"/>
      <c r="B125" s="951"/>
      <c r="C125" s="924" t="s">
        <v>442</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121</v>
      </c>
      <c r="AB125" s="961"/>
      <c r="AC125" s="961"/>
      <c r="AD125" s="961"/>
      <c r="AE125" s="962"/>
      <c r="AF125" s="963" t="s">
        <v>121</v>
      </c>
      <c r="AG125" s="961"/>
      <c r="AH125" s="961"/>
      <c r="AI125" s="961"/>
      <c r="AJ125" s="962"/>
      <c r="AK125" s="963" t="s">
        <v>121</v>
      </c>
      <c r="AL125" s="961"/>
      <c r="AM125" s="961"/>
      <c r="AN125" s="961"/>
      <c r="AO125" s="962"/>
      <c r="AP125" s="964" t="s">
        <v>121</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454</v>
      </c>
      <c r="CL125" s="1009"/>
      <c r="CM125" s="1009"/>
      <c r="CN125" s="1009"/>
      <c r="CO125" s="1010"/>
      <c r="CP125" s="931" t="s">
        <v>455</v>
      </c>
      <c r="CQ125" s="899"/>
      <c r="CR125" s="899"/>
      <c r="CS125" s="899"/>
      <c r="CT125" s="899"/>
      <c r="CU125" s="899"/>
      <c r="CV125" s="899"/>
      <c r="CW125" s="899"/>
      <c r="CX125" s="899"/>
      <c r="CY125" s="899"/>
      <c r="CZ125" s="899"/>
      <c r="DA125" s="899"/>
      <c r="DB125" s="899"/>
      <c r="DC125" s="899"/>
      <c r="DD125" s="899"/>
      <c r="DE125" s="899"/>
      <c r="DF125" s="900"/>
      <c r="DG125" s="932" t="s">
        <v>121</v>
      </c>
      <c r="DH125" s="933"/>
      <c r="DI125" s="933"/>
      <c r="DJ125" s="933"/>
      <c r="DK125" s="933"/>
      <c r="DL125" s="933" t="s">
        <v>121</v>
      </c>
      <c r="DM125" s="933"/>
      <c r="DN125" s="933"/>
      <c r="DO125" s="933"/>
      <c r="DP125" s="933"/>
      <c r="DQ125" s="933" t="s">
        <v>121</v>
      </c>
      <c r="DR125" s="933"/>
      <c r="DS125" s="933"/>
      <c r="DT125" s="933"/>
      <c r="DU125" s="933"/>
      <c r="DV125" s="934" t="s">
        <v>121</v>
      </c>
      <c r="DW125" s="934"/>
      <c r="DX125" s="934"/>
      <c r="DY125" s="934"/>
      <c r="DZ125" s="935"/>
    </row>
    <row r="126" spans="1:130" s="230" customFormat="1" ht="26.25" customHeight="1" thickBot="1" x14ac:dyDescent="0.25">
      <c r="A126" s="1059"/>
      <c r="B126" s="951"/>
      <c r="C126" s="924" t="s">
        <v>444</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121</v>
      </c>
      <c r="AB126" s="961"/>
      <c r="AC126" s="961"/>
      <c r="AD126" s="961"/>
      <c r="AE126" s="962"/>
      <c r="AF126" s="963" t="s">
        <v>121</v>
      </c>
      <c r="AG126" s="961"/>
      <c r="AH126" s="961"/>
      <c r="AI126" s="961"/>
      <c r="AJ126" s="962"/>
      <c r="AK126" s="963" t="s">
        <v>121</v>
      </c>
      <c r="AL126" s="961"/>
      <c r="AM126" s="961"/>
      <c r="AN126" s="961"/>
      <c r="AO126" s="962"/>
      <c r="AP126" s="964" t="s">
        <v>121</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456</v>
      </c>
      <c r="CQ126" s="925"/>
      <c r="CR126" s="925"/>
      <c r="CS126" s="925"/>
      <c r="CT126" s="925"/>
      <c r="CU126" s="925"/>
      <c r="CV126" s="925"/>
      <c r="CW126" s="925"/>
      <c r="CX126" s="925"/>
      <c r="CY126" s="925"/>
      <c r="CZ126" s="925"/>
      <c r="DA126" s="925"/>
      <c r="DB126" s="925"/>
      <c r="DC126" s="925"/>
      <c r="DD126" s="925"/>
      <c r="DE126" s="925"/>
      <c r="DF126" s="926"/>
      <c r="DG126" s="927" t="s">
        <v>121</v>
      </c>
      <c r="DH126" s="928"/>
      <c r="DI126" s="928"/>
      <c r="DJ126" s="928"/>
      <c r="DK126" s="928"/>
      <c r="DL126" s="928">
        <v>869</v>
      </c>
      <c r="DM126" s="928"/>
      <c r="DN126" s="928"/>
      <c r="DO126" s="928"/>
      <c r="DP126" s="928"/>
      <c r="DQ126" s="928" t="s">
        <v>121</v>
      </c>
      <c r="DR126" s="928"/>
      <c r="DS126" s="928"/>
      <c r="DT126" s="928"/>
      <c r="DU126" s="928"/>
      <c r="DV126" s="929" t="s">
        <v>121</v>
      </c>
      <c r="DW126" s="929"/>
      <c r="DX126" s="929"/>
      <c r="DY126" s="929"/>
      <c r="DZ126" s="930"/>
    </row>
    <row r="127" spans="1:130" s="230" customFormat="1" ht="26.25" customHeight="1" x14ac:dyDescent="0.2">
      <c r="A127" s="1060"/>
      <c r="B127" s="953"/>
      <c r="C127" s="975" t="s">
        <v>457</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121</v>
      </c>
      <c r="AB127" s="961"/>
      <c r="AC127" s="961"/>
      <c r="AD127" s="961"/>
      <c r="AE127" s="962"/>
      <c r="AF127" s="963" t="s">
        <v>121</v>
      </c>
      <c r="AG127" s="961"/>
      <c r="AH127" s="961"/>
      <c r="AI127" s="961"/>
      <c r="AJ127" s="962"/>
      <c r="AK127" s="963" t="s">
        <v>121</v>
      </c>
      <c r="AL127" s="961"/>
      <c r="AM127" s="961"/>
      <c r="AN127" s="961"/>
      <c r="AO127" s="962"/>
      <c r="AP127" s="964" t="s">
        <v>121</v>
      </c>
      <c r="AQ127" s="965"/>
      <c r="AR127" s="965"/>
      <c r="AS127" s="965"/>
      <c r="AT127" s="966"/>
      <c r="AU127" s="232"/>
      <c r="AV127" s="232"/>
      <c r="AW127" s="232"/>
      <c r="AX127" s="1033" t="s">
        <v>458</v>
      </c>
      <c r="AY127" s="1034"/>
      <c r="AZ127" s="1034"/>
      <c r="BA127" s="1034"/>
      <c r="BB127" s="1034"/>
      <c r="BC127" s="1034"/>
      <c r="BD127" s="1034"/>
      <c r="BE127" s="1035"/>
      <c r="BF127" s="1036" t="s">
        <v>459</v>
      </c>
      <c r="BG127" s="1034"/>
      <c r="BH127" s="1034"/>
      <c r="BI127" s="1034"/>
      <c r="BJ127" s="1034"/>
      <c r="BK127" s="1034"/>
      <c r="BL127" s="1035"/>
      <c r="BM127" s="1036" t="s">
        <v>460</v>
      </c>
      <c r="BN127" s="1034"/>
      <c r="BO127" s="1034"/>
      <c r="BP127" s="1034"/>
      <c r="BQ127" s="1034"/>
      <c r="BR127" s="1034"/>
      <c r="BS127" s="1035"/>
      <c r="BT127" s="1036" t="s">
        <v>461</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462</v>
      </c>
      <c r="CQ127" s="925"/>
      <c r="CR127" s="925"/>
      <c r="CS127" s="925"/>
      <c r="CT127" s="925"/>
      <c r="CU127" s="925"/>
      <c r="CV127" s="925"/>
      <c r="CW127" s="925"/>
      <c r="CX127" s="925"/>
      <c r="CY127" s="925"/>
      <c r="CZ127" s="925"/>
      <c r="DA127" s="925"/>
      <c r="DB127" s="925"/>
      <c r="DC127" s="925"/>
      <c r="DD127" s="925"/>
      <c r="DE127" s="925"/>
      <c r="DF127" s="926"/>
      <c r="DG127" s="927" t="s">
        <v>121</v>
      </c>
      <c r="DH127" s="928"/>
      <c r="DI127" s="928"/>
      <c r="DJ127" s="928"/>
      <c r="DK127" s="928"/>
      <c r="DL127" s="928" t="s">
        <v>121</v>
      </c>
      <c r="DM127" s="928"/>
      <c r="DN127" s="928"/>
      <c r="DO127" s="928"/>
      <c r="DP127" s="928"/>
      <c r="DQ127" s="928" t="s">
        <v>121</v>
      </c>
      <c r="DR127" s="928"/>
      <c r="DS127" s="928"/>
      <c r="DT127" s="928"/>
      <c r="DU127" s="928"/>
      <c r="DV127" s="929" t="s">
        <v>121</v>
      </c>
      <c r="DW127" s="929"/>
      <c r="DX127" s="929"/>
      <c r="DY127" s="929"/>
      <c r="DZ127" s="930"/>
    </row>
    <row r="128" spans="1:130" s="230" customFormat="1" ht="26.25" customHeight="1" thickBot="1" x14ac:dyDescent="0.25">
      <c r="A128" s="1043" t="s">
        <v>463</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464</v>
      </c>
      <c r="X128" s="1045"/>
      <c r="Y128" s="1045"/>
      <c r="Z128" s="1046"/>
      <c r="AA128" s="1047" t="s">
        <v>121</v>
      </c>
      <c r="AB128" s="1048"/>
      <c r="AC128" s="1048"/>
      <c r="AD128" s="1048"/>
      <c r="AE128" s="1049"/>
      <c r="AF128" s="1050" t="s">
        <v>121</v>
      </c>
      <c r="AG128" s="1048"/>
      <c r="AH128" s="1048"/>
      <c r="AI128" s="1048"/>
      <c r="AJ128" s="1049"/>
      <c r="AK128" s="1050" t="s">
        <v>121</v>
      </c>
      <c r="AL128" s="1048"/>
      <c r="AM128" s="1048"/>
      <c r="AN128" s="1048"/>
      <c r="AO128" s="1049"/>
      <c r="AP128" s="1051"/>
      <c r="AQ128" s="1052"/>
      <c r="AR128" s="1052"/>
      <c r="AS128" s="1052"/>
      <c r="AT128" s="1053"/>
      <c r="AU128" s="232"/>
      <c r="AV128" s="232"/>
      <c r="AW128" s="232"/>
      <c r="AX128" s="898" t="s">
        <v>465</v>
      </c>
      <c r="AY128" s="899"/>
      <c r="AZ128" s="899"/>
      <c r="BA128" s="899"/>
      <c r="BB128" s="899"/>
      <c r="BC128" s="899"/>
      <c r="BD128" s="899"/>
      <c r="BE128" s="900"/>
      <c r="BF128" s="1054" t="s">
        <v>121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466</v>
      </c>
      <c r="CQ128" s="726"/>
      <c r="CR128" s="726"/>
      <c r="CS128" s="726"/>
      <c r="CT128" s="726"/>
      <c r="CU128" s="726"/>
      <c r="CV128" s="726"/>
      <c r="CW128" s="726"/>
      <c r="CX128" s="726"/>
      <c r="CY128" s="726"/>
      <c r="CZ128" s="726"/>
      <c r="DA128" s="726"/>
      <c r="DB128" s="726"/>
      <c r="DC128" s="726"/>
      <c r="DD128" s="726"/>
      <c r="DE128" s="726"/>
      <c r="DF128" s="1038"/>
      <c r="DG128" s="1039" t="s">
        <v>121</v>
      </c>
      <c r="DH128" s="1040"/>
      <c r="DI128" s="1040"/>
      <c r="DJ128" s="1040"/>
      <c r="DK128" s="1040"/>
      <c r="DL128" s="1040" t="s">
        <v>121</v>
      </c>
      <c r="DM128" s="1040"/>
      <c r="DN128" s="1040"/>
      <c r="DO128" s="1040"/>
      <c r="DP128" s="1040"/>
      <c r="DQ128" s="1040" t="s">
        <v>121</v>
      </c>
      <c r="DR128" s="1040"/>
      <c r="DS128" s="1040"/>
      <c r="DT128" s="1040"/>
      <c r="DU128" s="1040"/>
      <c r="DV128" s="1041" t="s">
        <v>121</v>
      </c>
      <c r="DW128" s="1041"/>
      <c r="DX128" s="1041"/>
      <c r="DY128" s="1041"/>
      <c r="DZ128" s="1042"/>
    </row>
    <row r="129" spans="1:131" s="230"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467</v>
      </c>
      <c r="X129" s="1073"/>
      <c r="Y129" s="1073"/>
      <c r="Z129" s="1074"/>
      <c r="AA129" s="960">
        <v>4004299</v>
      </c>
      <c r="AB129" s="961"/>
      <c r="AC129" s="961"/>
      <c r="AD129" s="961"/>
      <c r="AE129" s="962"/>
      <c r="AF129" s="963">
        <v>3770897</v>
      </c>
      <c r="AG129" s="961"/>
      <c r="AH129" s="961"/>
      <c r="AI129" s="961"/>
      <c r="AJ129" s="962"/>
      <c r="AK129" s="963">
        <v>3790630</v>
      </c>
      <c r="AL129" s="961"/>
      <c r="AM129" s="961"/>
      <c r="AN129" s="961"/>
      <c r="AO129" s="962"/>
      <c r="AP129" s="1075"/>
      <c r="AQ129" s="1076"/>
      <c r="AR129" s="1076"/>
      <c r="AS129" s="1076"/>
      <c r="AT129" s="1077"/>
      <c r="AU129" s="233"/>
      <c r="AV129" s="233"/>
      <c r="AW129" s="233"/>
      <c r="AX129" s="1067" t="s">
        <v>468</v>
      </c>
      <c r="AY129" s="925"/>
      <c r="AZ129" s="925"/>
      <c r="BA129" s="925"/>
      <c r="BB129" s="925"/>
      <c r="BC129" s="925"/>
      <c r="BD129" s="925"/>
      <c r="BE129" s="926"/>
      <c r="BF129" s="1068" t="s">
        <v>121</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6" t="s">
        <v>469</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470</v>
      </c>
      <c r="X130" s="1073"/>
      <c r="Y130" s="1073"/>
      <c r="Z130" s="1074"/>
      <c r="AA130" s="960">
        <v>456841</v>
      </c>
      <c r="AB130" s="961"/>
      <c r="AC130" s="961"/>
      <c r="AD130" s="961"/>
      <c r="AE130" s="962"/>
      <c r="AF130" s="963">
        <v>449438</v>
      </c>
      <c r="AG130" s="961"/>
      <c r="AH130" s="961"/>
      <c r="AI130" s="961"/>
      <c r="AJ130" s="962"/>
      <c r="AK130" s="963">
        <v>434887</v>
      </c>
      <c r="AL130" s="961"/>
      <c r="AM130" s="961"/>
      <c r="AN130" s="961"/>
      <c r="AO130" s="962"/>
      <c r="AP130" s="1075"/>
      <c r="AQ130" s="1076"/>
      <c r="AR130" s="1076"/>
      <c r="AS130" s="1076"/>
      <c r="AT130" s="1077"/>
      <c r="AU130" s="233"/>
      <c r="AV130" s="233"/>
      <c r="AW130" s="233"/>
      <c r="AX130" s="1067" t="s">
        <v>471</v>
      </c>
      <c r="AY130" s="925"/>
      <c r="AZ130" s="925"/>
      <c r="BA130" s="925"/>
      <c r="BB130" s="925"/>
      <c r="BC130" s="925"/>
      <c r="BD130" s="925"/>
      <c r="BE130" s="926"/>
      <c r="BF130" s="1103">
        <v>8.3000000000000007</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472</v>
      </c>
      <c r="X131" s="1110"/>
      <c r="Y131" s="1110"/>
      <c r="Z131" s="1111"/>
      <c r="AA131" s="1006">
        <v>3547458</v>
      </c>
      <c r="AB131" s="988"/>
      <c r="AC131" s="988"/>
      <c r="AD131" s="988"/>
      <c r="AE131" s="989"/>
      <c r="AF131" s="987">
        <v>3321459</v>
      </c>
      <c r="AG131" s="988"/>
      <c r="AH131" s="988"/>
      <c r="AI131" s="988"/>
      <c r="AJ131" s="989"/>
      <c r="AK131" s="987">
        <v>3355743</v>
      </c>
      <c r="AL131" s="988"/>
      <c r="AM131" s="988"/>
      <c r="AN131" s="988"/>
      <c r="AO131" s="989"/>
      <c r="AP131" s="1112"/>
      <c r="AQ131" s="1113"/>
      <c r="AR131" s="1113"/>
      <c r="AS131" s="1113"/>
      <c r="AT131" s="1114"/>
      <c r="AU131" s="233"/>
      <c r="AV131" s="233"/>
      <c r="AW131" s="233"/>
      <c r="AX131" s="1085" t="s">
        <v>473</v>
      </c>
      <c r="AY131" s="726"/>
      <c r="AZ131" s="726"/>
      <c r="BA131" s="726"/>
      <c r="BB131" s="726"/>
      <c r="BC131" s="726"/>
      <c r="BD131" s="726"/>
      <c r="BE131" s="1038"/>
      <c r="BF131" s="1086">
        <v>11.2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2" t="s">
        <v>474</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475</v>
      </c>
      <c r="W132" s="1096"/>
      <c r="X132" s="1096"/>
      <c r="Y132" s="1096"/>
      <c r="Z132" s="1097"/>
      <c r="AA132" s="1098">
        <v>7.8475629590000002</v>
      </c>
      <c r="AB132" s="1099"/>
      <c r="AC132" s="1099"/>
      <c r="AD132" s="1099"/>
      <c r="AE132" s="1100"/>
      <c r="AF132" s="1101">
        <v>8.7188792639999999</v>
      </c>
      <c r="AG132" s="1099"/>
      <c r="AH132" s="1099"/>
      <c r="AI132" s="1099"/>
      <c r="AJ132" s="1100"/>
      <c r="AK132" s="1101">
        <v>8.3450967489999996</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476</v>
      </c>
      <c r="W133" s="1079"/>
      <c r="X133" s="1079"/>
      <c r="Y133" s="1079"/>
      <c r="Z133" s="1080"/>
      <c r="AA133" s="1081">
        <v>7.6</v>
      </c>
      <c r="AB133" s="1082"/>
      <c r="AC133" s="1082"/>
      <c r="AD133" s="1082"/>
      <c r="AE133" s="1083"/>
      <c r="AF133" s="1081">
        <v>8</v>
      </c>
      <c r="AG133" s="1082"/>
      <c r="AH133" s="1082"/>
      <c r="AI133" s="1082"/>
      <c r="AJ133" s="1083"/>
      <c r="AK133" s="1081">
        <v>8.3000000000000007</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yy/YIGSo+/G+YNdwhI9dP93smhv2vlirQwkQkOJJMhHIkPoWZXXU/Fv2eiKSnL1SRuYiu5H23ceo65bf039dQ==" saltValue="3Y5DREjzSOPCRJ/jqsVK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MgN2F29sZWQHqN+kCQbydrA4rrlNIygCWExKtv56DdxYo8TEa0Xf2N/ydZvtAW55p9MNCh+ysygwdYAlFXmVSQ==" saltValue="TnDYXinq6opEEwTpU/BQt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UIPms/qVuBhlT8d2UDtEe2V/aOwulM02RMh0M5SboGb1XzQiPra8xqQedD3/IiDQxg5OJ0E0jeW+N3aVHzkKA==" saltValue="aHEVd7OJ0K1ENg/H2+nbP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485</v>
      </c>
      <c r="AL9" s="1119"/>
      <c r="AM9" s="1119"/>
      <c r="AN9" s="1120"/>
      <c r="AO9" s="281">
        <v>890581</v>
      </c>
      <c r="AP9" s="281">
        <v>71281</v>
      </c>
      <c r="AQ9" s="282">
        <v>109056</v>
      </c>
      <c r="AR9" s="283">
        <v>-34.6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486</v>
      </c>
      <c r="AL10" s="1119"/>
      <c r="AM10" s="1119"/>
      <c r="AN10" s="1120"/>
      <c r="AO10" s="284">
        <v>219199</v>
      </c>
      <c r="AP10" s="284">
        <v>17544</v>
      </c>
      <c r="AQ10" s="285">
        <v>18467</v>
      </c>
      <c r="AR10" s="286">
        <v>-5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487</v>
      </c>
      <c r="AL11" s="1119"/>
      <c r="AM11" s="1119"/>
      <c r="AN11" s="1120"/>
      <c r="AO11" s="284" t="s">
        <v>488</v>
      </c>
      <c r="AP11" s="284" t="s">
        <v>488</v>
      </c>
      <c r="AQ11" s="285">
        <v>875</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489</v>
      </c>
      <c r="AL12" s="1119"/>
      <c r="AM12" s="1119"/>
      <c r="AN12" s="1120"/>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490</v>
      </c>
      <c r="AL13" s="1119"/>
      <c r="AM13" s="1119"/>
      <c r="AN13" s="1120"/>
      <c r="AO13" s="284">
        <v>66195</v>
      </c>
      <c r="AP13" s="284">
        <v>5298</v>
      </c>
      <c r="AQ13" s="285">
        <v>4658</v>
      </c>
      <c r="AR13" s="286">
        <v>13.7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491</v>
      </c>
      <c r="AL14" s="1119"/>
      <c r="AM14" s="1119"/>
      <c r="AN14" s="1120"/>
      <c r="AO14" s="284">
        <v>59509</v>
      </c>
      <c r="AP14" s="284">
        <v>4763</v>
      </c>
      <c r="AQ14" s="285">
        <v>1950</v>
      </c>
      <c r="AR14" s="286">
        <v>144.30000000000001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492</v>
      </c>
      <c r="AL15" s="1122"/>
      <c r="AM15" s="1122"/>
      <c r="AN15" s="1123"/>
      <c r="AO15" s="284">
        <v>-53025</v>
      </c>
      <c r="AP15" s="284">
        <v>-4244</v>
      </c>
      <c r="AQ15" s="285">
        <v>-7086</v>
      </c>
      <c r="AR15" s="286">
        <v>-40.1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178</v>
      </c>
      <c r="AL16" s="1122"/>
      <c r="AM16" s="1122"/>
      <c r="AN16" s="1123"/>
      <c r="AO16" s="284">
        <v>1182459</v>
      </c>
      <c r="AP16" s="284">
        <v>94642</v>
      </c>
      <c r="AQ16" s="285">
        <v>127919</v>
      </c>
      <c r="AR16" s="286">
        <v>-26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497</v>
      </c>
      <c r="AL21" s="1125"/>
      <c r="AM21" s="1125"/>
      <c r="AN21" s="1126"/>
      <c r="AO21" s="297">
        <v>7.44</v>
      </c>
      <c r="AP21" s="298">
        <v>10.82</v>
      </c>
      <c r="AQ21" s="299">
        <v>-3.38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498</v>
      </c>
      <c r="AL22" s="1125"/>
      <c r="AM22" s="1125"/>
      <c r="AN22" s="1126"/>
      <c r="AO22" s="302">
        <v>97</v>
      </c>
      <c r="AP22" s="303">
        <v>96.9</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5" t="s">
        <v>499</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502</v>
      </c>
      <c r="AL32" s="1133"/>
      <c r="AM32" s="1133"/>
      <c r="AN32" s="1134"/>
      <c r="AO32" s="312">
        <v>440152</v>
      </c>
      <c r="AP32" s="312">
        <v>35229</v>
      </c>
      <c r="AQ32" s="313">
        <v>61308</v>
      </c>
      <c r="AR32" s="314">
        <v>-42.5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503</v>
      </c>
      <c r="AL33" s="1133"/>
      <c r="AM33" s="1133"/>
      <c r="AN33" s="1134"/>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504</v>
      </c>
      <c r="AL34" s="1133"/>
      <c r="AM34" s="1133"/>
      <c r="AN34" s="1134"/>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505</v>
      </c>
      <c r="AL35" s="1133"/>
      <c r="AM35" s="1133"/>
      <c r="AN35" s="1134"/>
      <c r="AO35" s="312">
        <v>233727</v>
      </c>
      <c r="AP35" s="312">
        <v>18707</v>
      </c>
      <c r="AQ35" s="313">
        <v>22520</v>
      </c>
      <c r="AR35" s="314">
        <v>-16.899999999999999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506</v>
      </c>
      <c r="AL36" s="1133"/>
      <c r="AM36" s="1133"/>
      <c r="AN36" s="1134"/>
      <c r="AO36" s="312">
        <v>41048</v>
      </c>
      <c r="AP36" s="312">
        <v>3285</v>
      </c>
      <c r="AQ36" s="313">
        <v>5045</v>
      </c>
      <c r="AR36" s="314">
        <v>-34.9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507</v>
      </c>
      <c r="AL37" s="1133"/>
      <c r="AM37" s="1133"/>
      <c r="AN37" s="1134"/>
      <c r="AO37" s="312" t="s">
        <v>488</v>
      </c>
      <c r="AP37" s="312" t="s">
        <v>488</v>
      </c>
      <c r="AQ37" s="313">
        <v>526</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508</v>
      </c>
      <c r="AL38" s="1136"/>
      <c r="AM38" s="1136"/>
      <c r="AN38" s="1137"/>
      <c r="AO38" s="315" t="s">
        <v>488</v>
      </c>
      <c r="AP38" s="315" t="s">
        <v>488</v>
      </c>
      <c r="AQ38" s="316">
        <v>11</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509</v>
      </c>
      <c r="AL39" s="1136"/>
      <c r="AM39" s="1136"/>
      <c r="AN39" s="1137"/>
      <c r="AO39" s="312" t="s">
        <v>488</v>
      </c>
      <c r="AP39" s="312" t="s">
        <v>488</v>
      </c>
      <c r="AQ39" s="313">
        <v>-1559</v>
      </c>
      <c r="AR39" s="314" t="s">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510</v>
      </c>
      <c r="AL40" s="1133"/>
      <c r="AM40" s="1133"/>
      <c r="AN40" s="1134"/>
      <c r="AO40" s="312">
        <v>-434887</v>
      </c>
      <c r="AP40" s="312">
        <v>-34808</v>
      </c>
      <c r="AQ40" s="313">
        <v>-58872</v>
      </c>
      <c r="AR40" s="314">
        <v>-40.9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288</v>
      </c>
      <c r="AL41" s="1139"/>
      <c r="AM41" s="1139"/>
      <c r="AN41" s="1140"/>
      <c r="AO41" s="312">
        <v>280040</v>
      </c>
      <c r="AP41" s="312">
        <v>22414</v>
      </c>
      <c r="AQ41" s="313">
        <v>28979</v>
      </c>
      <c r="AR41" s="314">
        <v>-22.7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480</v>
      </c>
      <c r="AN49" s="1129" t="s">
        <v>513</v>
      </c>
      <c r="AO49" s="1130"/>
      <c r="AP49" s="1130"/>
      <c r="AQ49" s="1130"/>
      <c r="AR49" s="1131"/>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839398</v>
      </c>
      <c r="AN51" s="334">
        <v>63871</v>
      </c>
      <c r="AO51" s="335">
        <v>56.1</v>
      </c>
      <c r="AP51" s="336">
        <v>93492</v>
      </c>
      <c r="AQ51" s="337">
        <v>-13.6</v>
      </c>
      <c r="AR51" s="338">
        <v>69.7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497256</v>
      </c>
      <c r="AN52" s="342">
        <v>37837</v>
      </c>
      <c r="AO52" s="343">
        <v>68.400000000000006</v>
      </c>
      <c r="AP52" s="344">
        <v>53316</v>
      </c>
      <c r="AQ52" s="345">
        <v>6</v>
      </c>
      <c r="AR52" s="346">
        <v>62.4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882281</v>
      </c>
      <c r="AN53" s="334">
        <v>68167</v>
      </c>
      <c r="AO53" s="335">
        <v>6.7</v>
      </c>
      <c r="AP53" s="336">
        <v>94796</v>
      </c>
      <c r="AQ53" s="337">
        <v>1.4</v>
      </c>
      <c r="AR53" s="338">
        <v>5.3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551291</v>
      </c>
      <c r="AN54" s="342">
        <v>42594</v>
      </c>
      <c r="AO54" s="343">
        <v>12.6</v>
      </c>
      <c r="AP54" s="344">
        <v>55781</v>
      </c>
      <c r="AQ54" s="345">
        <v>4.5999999999999996</v>
      </c>
      <c r="AR54" s="346">
        <v>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1417341</v>
      </c>
      <c r="AN55" s="334">
        <v>111016</v>
      </c>
      <c r="AO55" s="335">
        <v>62.9</v>
      </c>
      <c r="AP55" s="336">
        <v>85942</v>
      </c>
      <c r="AQ55" s="337">
        <v>-9.3000000000000007</v>
      </c>
      <c r="AR55" s="338">
        <v>72.2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594597</v>
      </c>
      <c r="AN56" s="342">
        <v>46573</v>
      </c>
      <c r="AO56" s="343">
        <v>9.3000000000000007</v>
      </c>
      <c r="AP56" s="344">
        <v>48630</v>
      </c>
      <c r="AQ56" s="345">
        <v>-12.8</v>
      </c>
      <c r="AR56" s="346">
        <v>22.1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697196</v>
      </c>
      <c r="AN57" s="334">
        <v>55329</v>
      </c>
      <c r="AO57" s="335">
        <v>-50.2</v>
      </c>
      <c r="AP57" s="336">
        <v>95007</v>
      </c>
      <c r="AQ57" s="337">
        <v>10.5</v>
      </c>
      <c r="AR57" s="338">
        <v>-60.7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386911</v>
      </c>
      <c r="AN58" s="342">
        <v>30705</v>
      </c>
      <c r="AO58" s="343">
        <v>-34.1</v>
      </c>
      <c r="AP58" s="344">
        <v>48509</v>
      </c>
      <c r="AQ58" s="345">
        <v>-0.2</v>
      </c>
      <c r="AR58" s="346">
        <v>-33.9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1692879</v>
      </c>
      <c r="AN59" s="334">
        <v>135495</v>
      </c>
      <c r="AO59" s="335">
        <v>144.9</v>
      </c>
      <c r="AP59" s="336">
        <v>98176</v>
      </c>
      <c r="AQ59" s="337">
        <v>3.3</v>
      </c>
      <c r="AR59" s="338">
        <v>141.6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1102812</v>
      </c>
      <c r="AN60" s="342">
        <v>88267</v>
      </c>
      <c r="AO60" s="343">
        <v>187.5</v>
      </c>
      <c r="AP60" s="344">
        <v>58489</v>
      </c>
      <c r="AQ60" s="345">
        <v>20.6</v>
      </c>
      <c r="AR60" s="346">
        <v>166.9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1105819</v>
      </c>
      <c r="AN61" s="349">
        <v>86776</v>
      </c>
      <c r="AO61" s="350">
        <v>44.1</v>
      </c>
      <c r="AP61" s="351">
        <v>93483</v>
      </c>
      <c r="AQ61" s="352">
        <v>-1.5</v>
      </c>
      <c r="AR61" s="338">
        <v>45.6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626573</v>
      </c>
      <c r="AN62" s="342">
        <v>49195</v>
      </c>
      <c r="AO62" s="343">
        <v>48.7</v>
      </c>
      <c r="AP62" s="344">
        <v>52945</v>
      </c>
      <c r="AQ62" s="345">
        <v>3.6</v>
      </c>
      <c r="AR62" s="346">
        <v>45.1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fhnch2l1ExkgZQ484dJPUOUANqEWELdEEIv2qj8nHzjhn9ysZ3vWdr/m9JXlmGEmCVlmRLsZAjir5+iUlwjvw==" saltValue="bnkPCDMpe8SJbQDLbFNd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tPeyrvfwJdAz8LPkD3AwkXJIvpSFtfPsVbzNf8fXqooAU0QFU9YX/JpvxvjQK69RSXLbtqzlOCv33TdAipRAGA==" saltValue="vNBnwzApReadZoQ+zOzJ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vS9TMq2YPoHxpjTLsUQlwwgk4aQs9lzND1qsiun6Y1TD1la3gJ9cCw/DXnrXeibu+5tpQaec7gpV0faeCN/mxA==" saltValue="ZMhbywSkj5f3LbXxAsS5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41" t="s">
        <v>3</v>
      </c>
      <c r="D47" s="1141"/>
      <c r="E47" s="1142"/>
      <c r="F47" s="11">
        <v>41.78</v>
      </c>
      <c r="G47" s="12">
        <v>41.77</v>
      </c>
      <c r="H47" s="12">
        <v>46.73</v>
      </c>
      <c r="I47" s="12">
        <v>50.24</v>
      </c>
      <c r="J47" s="13">
        <v>52.84</v>
      </c>
    </row>
    <row r="48" spans="2:10" ht="57.75" customHeight="1" x14ac:dyDescent="0.2">
      <c r="B48" s="14"/>
      <c r="C48" s="1143" t="s">
        <v>4</v>
      </c>
      <c r="D48" s="1143"/>
      <c r="E48" s="1144"/>
      <c r="F48" s="15">
        <v>4.9800000000000004</v>
      </c>
      <c r="G48" s="16">
        <v>6.42</v>
      </c>
      <c r="H48" s="16">
        <v>7.82</v>
      </c>
      <c r="I48" s="16">
        <v>8.6</v>
      </c>
      <c r="J48" s="17">
        <v>9.09</v>
      </c>
    </row>
    <row r="49" spans="2:10" ht="57.75" customHeight="1" thickBot="1" x14ac:dyDescent="0.25">
      <c r="B49" s="18"/>
      <c r="C49" s="1145" t="s">
        <v>5</v>
      </c>
      <c r="D49" s="1145"/>
      <c r="E49" s="1146"/>
      <c r="F49" s="19">
        <v>0.34</v>
      </c>
      <c r="G49" s="20">
        <v>3.87</v>
      </c>
      <c r="H49" s="20">
        <v>9.3000000000000007</v>
      </c>
      <c r="I49" s="20">
        <v>0.91</v>
      </c>
      <c r="J49" s="21">
        <v>3.4</v>
      </c>
    </row>
    <row r="50" spans="2:10" ht="13" x14ac:dyDescent="0.2"/>
  </sheetData>
  <sheetProtection algorithmName="SHA-512" hashValue="IHBHv7W/Wt/qrUVNb2TT4GmDRdaNYuNySWQdc5rFpWuoQzX+1PPOVoUToPlrZNUwlH5CkjdvWF6mtPdT6qElvA==" saltValue="7uVPll9s0hqQ+mQ3LXio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253A97-46D0-4CF0-9339-94674CCABFD8}">
  <ds:schemaRefs>
    <ds:schemaRef ds:uri="http://schemas.microsoft.com/sharepoint/v3/contenttype/forms"/>
  </ds:schemaRefs>
</ds:datastoreItem>
</file>

<file path=customXml/itemProps2.xml><?xml version="1.0" encoding="utf-8"?>
<ds:datastoreItem xmlns:ds="http://schemas.openxmlformats.org/officeDocument/2006/customXml" ds:itemID="{739C8345-3B3B-4358-8928-81B277E57674}">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045FE51A-CCD8-4242-8573-BB380D9BA6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2025-03-12T05:02:00Z</cp:lastPrinted>
  <dcterms:created xsi:type="dcterms:W3CDTF">2025-02-19T01:21:18Z</dcterms:created>
  <dcterms:modified xsi:type="dcterms:W3CDTF">2025-09-30T07:51:11Z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