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20619C84-2C37-4B71-AC39-1BFF04EBB2D4}" xr6:coauthVersionLast="47" xr6:coauthVersionMax="47" xr10:uidLastSave="{00000000-0000-0000-0000-000000000000}"/>
  <bookViews>
    <workbookView xWindow="28680" yWindow="-120" windowWidth="29040" windowHeight="15990" tabRatio="84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s="1"/>
  <c r="BE42" i="10"/>
  <c r="AM42" i="10"/>
  <c r="U42" i="10"/>
  <c r="E42" i="10"/>
  <c r="C42" i="10"/>
  <c r="DG41" i="10"/>
  <c r="CQ41" i="10"/>
  <c r="CO41" i="10" s="1"/>
  <c r="BY41" i="10"/>
  <c r="BW41" i="10" s="1"/>
  <c r="BE41" i="10"/>
  <c r="AM41" i="10"/>
  <c r="U41" i="10"/>
  <c r="E41" i="10"/>
  <c r="C41" i="10"/>
  <c r="DG40" i="10"/>
  <c r="CQ40" i="10"/>
  <c r="CO40" i="10"/>
  <c r="BY40" i="10"/>
  <c r="BE40" i="10"/>
  <c r="AM40" i="10"/>
  <c r="U40" i="10"/>
  <c r="E40" i="10"/>
  <c r="C40" i="10" s="1"/>
  <c r="DG39" i="10"/>
  <c r="CQ39" i="10"/>
  <c r="CO39" i="10"/>
  <c r="BY39" i="10"/>
  <c r="BE39" i="10"/>
  <c r="AM39" i="10"/>
  <c r="U39" i="10"/>
  <c r="E39" i="10"/>
  <c r="C39" i="10"/>
  <c r="DG38" i="10"/>
  <c r="CQ38" i="10"/>
  <c r="CO38" i="10"/>
  <c r="BY38" i="10"/>
  <c r="BE38" i="10"/>
  <c r="AM38" i="10"/>
  <c r="U38" i="10"/>
  <c r="E38" i="10"/>
  <c r="C38" i="10"/>
  <c r="DG37" i="10"/>
  <c r="CQ37" i="10"/>
  <c r="CO37" i="10" s="1"/>
  <c r="BY37" i="10"/>
  <c r="BE37" i="10"/>
  <c r="AM37" i="10"/>
  <c r="U37" i="10"/>
  <c r="E37" i="10"/>
  <c r="C37" i="10"/>
  <c r="DG36" i="10"/>
  <c r="CQ36" i="10"/>
  <c r="CO36" i="10"/>
  <c r="BY36" i="10"/>
  <c r="BE36" i="10"/>
  <c r="AM36" i="10"/>
  <c r="W36" i="10"/>
  <c r="E36" i="10"/>
  <c r="C36" i="10"/>
  <c r="DG35" i="10"/>
  <c r="CQ35" i="10"/>
  <c r="CO35" i="10"/>
  <c r="BY35" i="10"/>
  <c r="BG35" i="10"/>
  <c r="AM35" i="10"/>
  <c r="W35" i="10"/>
  <c r="E35" i="10"/>
  <c r="C35" i="10"/>
  <c r="DG34" i="10"/>
  <c r="CQ34" i="10"/>
  <c r="BY34" i="10"/>
  <c r="BG34" i="10"/>
  <c r="AM34" i="10"/>
  <c r="W34" i="10"/>
  <c r="E34" i="10"/>
  <c r="C34" i="10"/>
  <c r="U34" i="10" l="1"/>
  <c r="U35" i="10" s="1"/>
  <c r="U36" i="10" s="1"/>
  <c r="BE34" i="10" l="1"/>
  <c r="BE35" i="10" s="1"/>
  <c r="BW34" i="10" l="1"/>
  <c r="BW35" i="10" l="1"/>
  <c r="BW36" i="10" s="1"/>
  <c r="BW37" i="10" s="1"/>
  <c r="BW38" i="10" s="1"/>
  <c r="BW39" i="10" s="1"/>
  <c r="BW40" i="10" s="1"/>
  <c r="CO34" i="10"/>
</calcChain>
</file>

<file path=xl/sharedStrings.xml><?xml version="1.0" encoding="utf-8"?>
<sst xmlns="http://schemas.openxmlformats.org/spreadsheetml/2006/main" count="1134" uniqueCount="546">
  <si>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</si>
  <si>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</si>
  <si>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</si>
  <si>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</si>
  <si>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</si>
  <si>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</si>
  <si>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</si>
  <si>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</si>
  <si>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</si>
  <si>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</si>
  <si>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</si>
  <si>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</si>
  <si>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</si>
  <si>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</si>
  <si>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</si>
  <si>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</si>
  <si>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</si>
  <si>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</si>
  <si>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</si>
  <si>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</si>
  <si>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</si>
  <si>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</si>
  <si>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</si>
  <si>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</si>
  <si>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</si>
  <si>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</si>
  <si>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</si>
  <si>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介護保険特別会計</t>
  </si>
  <si>
    <t>-4.7</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</si>
  <si>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</si>
  <si>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</si>
  <si>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</si>
  <si>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</si>
  <si>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</si>
  <si>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</si>
  <si>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</si>
  <si>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</si>
  <si>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</si>
  <si>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</si>
  <si>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</si>
  <si>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</si>
  <si>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</si>
  <si>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</si>
  <si>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</si>
  <si>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</si>
  <si>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</si>
  <si>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群馬県市町村会館管理組合</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</si>
  <si>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</si>
  <si>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</si>
  <si>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</si>
  <si>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</si>
  <si>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</si>
  <si>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</si>
  <si>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</si>
  <si>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</si>
  <si>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</si>
  <si>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</si>
  <si>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</si>
  <si>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</si>
  <si>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</si>
  <si>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</si>
  <si>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</si>
  <si>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</si>
  <si>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</si>
  <si>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</si>
  <si>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</si>
  <si>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</si>
  <si>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</si>
  <si>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</si>
  <si>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</si>
  <si>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</si>
  <si>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</si>
  <si>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</si>
  <si>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</si>
  <si>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</si>
  <si>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</si>
  <si>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</si>
  <si>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</si>
  <si>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</si>
  <si>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</si>
  <si>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</si>
  <si>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</si>
  <si>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</si>
  <si>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</si>
  <si>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</si>
  <si>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</si>
  <si>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</si>
  <si>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</si>
  <si>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</si>
  <si>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</si>
  <si>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</si>
  <si>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</si>
  <si>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</si>
  <si>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</si>
  <si>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元気な村づくり基金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</si>
  <si>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</si>
  <si>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</si>
  <si>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</si>
  <si>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</si>
  <si>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</si>
  <si>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</si>
  <si>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</si>
  <si>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</si>
  <si>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</si>
  <si>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</si>
  <si>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</si>
  <si>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</si>
  <si>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</si>
  <si>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</si>
  <si>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</si>
  <si>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</si>
  <si>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</si>
  <si>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</si>
  <si>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</si>
  <si>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</si>
  <si>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</si>
  <si>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</si>
  <si>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</si>
  <si>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</si>
  <si>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</si>
  <si>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</si>
  <si>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</si>
  <si>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</si>
  <si>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</si>
  <si>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</si>
  <si>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</si>
  <si>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-4.6</t>
  </si>
  <si>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</si>
  <si>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</si>
  <si>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</si>
  <si>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</si>
  <si>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</si>
  <si>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</si>
  <si>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</si>
  <si>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</si>
  <si>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</si>
  <si>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</si>
  <si>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</si>
  <si>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</si>
  <si>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</si>
  <si>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</si>
  <si>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</si>
  <si>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群馬県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</si>
  <si>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</si>
  <si>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</si>
  <si>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Ⅰ－１</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</si>
  <si>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</si>
  <si>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</si>
  <si>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</si>
  <si>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</si>
  <si>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</si>
  <si>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</si>
  <si>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</si>
  <si>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</si>
  <si>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簡易水道特別会計</t>
  </si>
  <si>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</si>
  <si>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</si>
  <si>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</si>
  <si>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</si>
  <si>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</si>
  <si>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</si>
  <si>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</si>
  <si>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</si>
  <si>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</si>
  <si>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南牧村</t>
  </si>
  <si>
    <t>　前年度繰上充用金</t>
  </si>
  <si>
    <t>項番</t>
    <rPh sb="0" eb="2">
      <t>コウバン</t>
    </rPh>
    <phoneticPr fontId="33"/>
  </si>
  <si>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</si>
  <si>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</si>
  <si>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</si>
  <si>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</si>
  <si>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</si>
  <si>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</si>
  <si>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</si>
  <si>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</si>
  <si>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</si>
  <si>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</si>
  <si>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</si>
  <si>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</si>
  <si>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</si>
  <si>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</si>
  <si>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</si>
  <si>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</si>
  <si>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</si>
  <si>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</si>
  <si>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</si>
  <si>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</si>
  <si>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</si>
  <si>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</si>
  <si>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</si>
  <si>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</si>
  <si>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</si>
  <si>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</si>
  <si>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</si>
  <si>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</si>
  <si>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</si>
  <si>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t>甘楽郡土地開発公社</t>
    <rPh sb="0" eb="3">
      <t>カンラグン</t>
    </rPh>
    <rPh sb="3" eb="7">
      <t>トチカイハツ</t>
    </rPh>
    <rPh sb="7" eb="9">
      <t>コウシャ</t>
    </rPh>
    <phoneticPr fontId="33"/>
  </si>
  <si>
    <r>
      <t xml:space="preserve">増減率 </t>
    </r>
    <r>
      <rPr>
        <sz val="9"/>
        <color indexed="8"/>
        <rFont val="ＭＳ ゴシック"/>
        <family val="3"/>
        <charset val="128"/>
      </rPr>
      <t xml:space="preserve"> (％)</t>
    </r>
    <rPh sb="0" eb="2">
      <t>ゾウゲン</t>
    </rPh>
    <rPh sb="2" eb="3">
      <t>リツ</t>
    </rPh>
    <phoneticPr fontId="33"/>
  </si>
  <si>
    <t>-18.6</t>
  </si>
  <si>
    <t>　　　所得割</t>
  </si>
  <si>
    <t>類似団体平均</t>
    <rPh sb="0" eb="2">
      <t>ルイジ</t>
    </rPh>
    <rPh sb="2" eb="4">
      <t>ダンタイ</t>
    </rPh>
    <rPh sb="4" eb="6">
      <t>ヘイキン</t>
    </rPh>
    <phoneticPr fontId="33"/>
  </si>
  <si>
    <t>被保険者数(人)</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</si>
  <si>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</si>
  <si>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</si>
  <si>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</si>
  <si>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</si>
  <si>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</si>
  <si>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</si>
  <si>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</si>
  <si>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</si>
  <si>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</si>
  <si>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</si>
  <si>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</si>
  <si>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</si>
  <si>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</si>
  <si>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</si>
  <si>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</si>
  <si>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</si>
  <si>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</si>
  <si>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</si>
  <si>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</si>
  <si>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</si>
  <si>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</si>
  <si>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</si>
  <si>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</si>
  <si>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</si>
  <si>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</si>
  <si>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</si>
  <si>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</si>
  <si>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</si>
  <si>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</si>
  <si>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</si>
  <si>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</si>
  <si>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</si>
  <si>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</si>
  <si>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</si>
  <si>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</si>
  <si>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</si>
  <si>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</si>
  <si>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</si>
  <si>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</si>
  <si>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</si>
  <si>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</si>
  <si>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</si>
  <si>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</si>
  <si>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子育て支援基金</t>
    <rPh sb="0" eb="2">
      <t>コソダ</t>
    </rPh>
    <rPh sb="3" eb="7">
      <t>シエンキ</t>
    </rPh>
    <phoneticPr fontId="5"/>
  </si>
  <si>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</si>
  <si>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</si>
  <si>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</si>
  <si>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</si>
  <si>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</si>
  <si>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</si>
  <si>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</si>
  <si>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</si>
  <si>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</si>
  <si>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</si>
  <si>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</si>
  <si>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</si>
  <si>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</si>
  <si>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</si>
  <si>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</si>
  <si>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</si>
  <si>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</si>
  <si>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</si>
  <si>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</si>
  <si>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</si>
  <si>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</si>
  <si>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</si>
  <si>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</si>
  <si>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</si>
  <si>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</si>
  <si>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</si>
  <si>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</si>
  <si>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</si>
  <si>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</si>
  <si>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</si>
  <si>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</si>
  <si>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</si>
  <si>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</si>
  <si>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</si>
  <si>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</si>
  <si>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</si>
  <si>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</si>
  <si>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</si>
  <si>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</si>
  <si>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</si>
  <si>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会計名</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</si>
  <si>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</si>
  <si>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</si>
  <si>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</si>
  <si>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</si>
  <si>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</si>
  <si>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</si>
  <si>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</si>
  <si>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</si>
  <si>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</si>
  <si>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</si>
  <si>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</si>
  <si>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</si>
  <si>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群馬県市町村総合事務組合</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</si>
  <si>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</si>
  <si>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</si>
  <si>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群馬県後期高齢者医療広域連合（事業会計）</t>
  </si>
  <si>
    <t>令和5年度</t>
  </si>
  <si>
    <t>群馬県南牧村</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</si>
  <si>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</si>
  <si>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</si>
  <si>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</si>
  <si>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</si>
  <si>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</si>
  <si>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</si>
  <si>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</si>
  <si>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</si>
  <si>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</si>
  <si>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教育施設整備基金</t>
    <rPh sb="0" eb="4">
      <t>キョウイ</t>
    </rPh>
    <rPh sb="4" eb="8">
      <t>セイビ</t>
    </rPh>
    <phoneticPr fontId="33"/>
  </si>
  <si>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</si>
  <si>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</si>
  <si>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</si>
  <si>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</si>
  <si>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</si>
  <si>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</si>
  <si>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</si>
  <si>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</si>
  <si>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</si>
  <si>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</si>
  <si>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</si>
  <si>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</si>
  <si>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</si>
  <si>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</si>
  <si>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</si>
  <si>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</si>
  <si>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</si>
  <si>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</si>
  <si>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</si>
  <si>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</si>
  <si>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</si>
  <si>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</si>
  <si>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</si>
  <si>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</si>
  <si>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</si>
  <si>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</si>
  <si>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</si>
  <si>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</si>
  <si>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</si>
  <si>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</si>
  <si>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</si>
  <si>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</si>
  <si>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</si>
  <si>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</si>
  <si>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</si>
  <si>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</si>
  <si>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</si>
  <si>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</si>
  <si>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</si>
  <si>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</si>
  <si>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</si>
  <si>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</si>
  <si>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</si>
  <si>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</si>
  <si>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</si>
  <si>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</si>
  <si>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</si>
  <si>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</si>
  <si>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</si>
  <si>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</si>
  <si>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</si>
  <si>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</si>
  <si>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</si>
  <si>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</si>
  <si>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</si>
  <si>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</si>
  <si>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</si>
  <si>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群馬県後期高齢者医療広域連合（一般会計）</t>
  </si>
  <si>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</si>
  <si>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</si>
  <si>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</si>
  <si>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</si>
  <si>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</si>
  <si>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</si>
  <si>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</si>
  <si>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</si>
  <si>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</si>
  <si>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</si>
  <si>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</si>
  <si>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</si>
  <si>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</si>
  <si>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</si>
  <si>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</si>
  <si>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</si>
  <si>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</si>
  <si>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</si>
  <si>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</si>
  <si>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</si>
  <si>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</si>
  <si>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</si>
  <si>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</si>
  <si>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</si>
  <si>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</si>
  <si>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</si>
  <si>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</si>
  <si>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</si>
  <si>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</si>
  <si>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</si>
  <si>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</si>
  <si>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</si>
  <si>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</si>
  <si>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</si>
  <si>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</si>
  <si>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</si>
  <si>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</si>
  <si>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生活排水特別会計</t>
  </si>
  <si>
    <t>実質収支</t>
    <rPh sb="0" eb="2">
      <t>ジッシツ</t>
    </rPh>
    <rPh sb="2" eb="4">
      <t>シュウシ</t>
    </rPh>
    <phoneticPr fontId="33"/>
  </si>
  <si>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</si>
  <si>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</si>
  <si>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</si>
  <si>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</si>
  <si>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財政再生基準</t>
  </si>
  <si>
    <t>再差引収支</t>
    <rPh sb="0" eb="1">
      <t>サイ</t>
    </rPh>
    <rPh sb="1" eb="3">
      <t>サシヒキ</t>
    </rPh>
    <rPh sb="3" eb="5">
      <t>シュウシ</t>
    </rPh>
    <phoneticPr fontId="33"/>
  </si>
  <si>
    <t>地方債</t>
  </si>
  <si>
    <t>簡易水道</t>
  </si>
  <si>
    <t xml:space="preserve"> 過去５年間平均</t>
    <rPh sb="1" eb="3">
      <t>カコ</t>
    </rPh>
    <rPh sb="4" eb="6">
      <t>ネンカン</t>
    </rPh>
    <rPh sb="6" eb="8">
      <t>ヘイキン</t>
    </rPh>
    <phoneticPr fontId="33"/>
  </si>
  <si>
    <t>加入世帯数(世帯)</t>
  </si>
  <si>
    <t>　繰出金</t>
  </si>
  <si>
    <t>　うち減収補塡債(特例分)</t>
    <rPh sb="4" eb="5">
      <t>シュウ</t>
    </rPh>
    <rPh sb="9" eb="10">
      <t>トク</t>
    </rPh>
    <rPh sb="10" eb="11">
      <t>レイ</t>
    </rPh>
    <rPh sb="11" eb="12">
      <t>ブン</t>
    </rPh>
    <phoneticPr fontId="36"/>
  </si>
  <si>
    <t>下水道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</si>
  <si>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</si>
  <si>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</si>
  <si>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</si>
  <si>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</si>
  <si>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</si>
  <si>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</si>
  <si>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</si>
  <si>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</si>
  <si>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</si>
  <si>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</si>
  <si>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</si>
  <si>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</si>
  <si>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</si>
  <si>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</si>
  <si>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</si>
  <si>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</si>
  <si>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</si>
  <si>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</si>
  <si>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</si>
  <si>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</si>
  <si>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</si>
  <si>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</si>
  <si>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</si>
  <si>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</si>
  <si>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</si>
  <si>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</si>
  <si>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</si>
  <si>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</si>
  <si>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</si>
  <si>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</si>
  <si>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</si>
  <si>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</si>
  <si>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</si>
  <si>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</si>
  <si>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</si>
  <si>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</si>
  <si>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</si>
  <si>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</si>
  <si>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</si>
  <si>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</si>
  <si>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</si>
  <si>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</si>
  <si>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</si>
  <si>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</si>
  <si>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</si>
  <si>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</si>
  <si>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</si>
  <si>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</si>
  <si>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</si>
  <si>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</si>
  <si>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</si>
  <si>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</si>
  <si>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</si>
  <si>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</si>
  <si>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</si>
  <si>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</si>
  <si>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</si>
  <si>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</si>
  <si>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</si>
  <si>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</si>
  <si>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</si>
  <si>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</si>
  <si>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</si>
  <si>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</si>
  <si>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</si>
  <si>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</si>
  <si>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</si>
  <si>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</si>
  <si>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森林環境譲与税基金</t>
    <rPh sb="0" eb="2">
      <t>シンリン</t>
    </rPh>
    <rPh sb="2" eb="4">
      <t>カンキョウ</t>
    </rPh>
    <rPh sb="4" eb="9">
      <t>ジョウヨ</t>
    </rPh>
    <phoneticPr fontId="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</si>
  <si>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</si>
  <si>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</si>
  <si>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</si>
  <si>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</si>
  <si>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</si>
  <si>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</si>
  <si>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</si>
  <si>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</si>
  <si>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</si>
  <si>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</si>
  <si>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</si>
  <si>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</si>
  <si>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</si>
  <si>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</si>
  <si>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</si>
  <si>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</si>
  <si>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</si>
  <si>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</si>
  <si>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</si>
  <si>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</si>
  <si>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</si>
  <si>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</si>
  <si>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</si>
  <si>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</si>
  <si>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</si>
  <si>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</si>
  <si>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</si>
  <si>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</si>
  <si>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類似団体内平均(円)</t>
    <rPh sb="0" eb="2">
      <t>ルイジ</t>
    </rPh>
    <rPh sb="2" eb="4">
      <t>ダンタイ</t>
    </rPh>
    <phoneticPr fontId="33"/>
  </si>
  <si>
    <t>R01</t>
  </si>
  <si>
    <t>R02</t>
  </si>
  <si>
    <t>R03</t>
  </si>
  <si>
    <t>R04</t>
  </si>
  <si>
    <t>▲ 1.71</t>
  </si>
  <si>
    <t>その他会計（赤字）</t>
  </si>
  <si>
    <t>　　　　－</t>
  </si>
  <si>
    <t>富岡甘楽広域市町村圏振興整備組合</t>
  </si>
  <si>
    <t>下仁田南牧医療事務組合</t>
  </si>
  <si>
    <t>甘楽西部環境衛生施設組合</t>
  </si>
  <si>
    <t>〇</t>
  </si>
  <si>
    <t>福祉安心基金</t>
    <rPh sb="0" eb="2">
      <t>フクシ</t>
    </rPh>
    <rPh sb="2" eb="4">
      <t>アンシン</t>
    </rPh>
    <rPh sb="4" eb="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</si>
  <si>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</si>
  <si>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</si>
  <si>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財源措置の高い起債を活用し、計画的な地方債発行に努めてきた結果、将来負担比率が低下し、H30から算定されていない。
一方で、有形固定資産原価償却率は類似団体と比較して低い水準である。要因としては、令和5年度に義務教育学校を建設したことが挙げられる。
老朽化した教育施設の集約化を進めるにあたり、新たな施設の建設に係る起債額が増加する一方、有形固定資産原価償却率は低下することが見込まれる。
今後、適正な起債発行や定員管理を行い将来負担比率の抑制に努め、公共施設等の老朽化対策に取り組む。</t>
    <rPh sb="0" eb="2">
      <t>ザイゲン</t>
    </rPh>
    <rPh sb="2" eb="4">
      <t>ソチ</t>
    </rPh>
    <rPh sb="5" eb="6">
      <t>タカ</t>
    </rPh>
    <rPh sb="7" eb="9">
      <t>キサイ</t>
    </rPh>
    <rPh sb="10" eb="12">
      <t>カツヨウ</t>
    </rPh>
    <rPh sb="14" eb="17">
      <t>ケイカクテキ</t>
    </rPh>
    <rPh sb="18" eb="20">
      <t>チホウ</t>
    </rPh>
    <rPh sb="20" eb="21">
      <t>サイ</t>
    </rPh>
    <rPh sb="21" eb="23">
      <t>ハッコウ</t>
    </rPh>
    <rPh sb="24" eb="25">
      <t>ツト</t>
    </rPh>
    <rPh sb="29" eb="31">
      <t>ケッカ</t>
    </rPh>
    <rPh sb="32" eb="34">
      <t>ショウライ</t>
    </rPh>
    <rPh sb="34" eb="36">
      <t>フタン</t>
    </rPh>
    <rPh sb="36" eb="38">
      <t>ヒリツ</t>
    </rPh>
    <rPh sb="39" eb="41">
      <t>テイカ</t>
    </rPh>
    <rPh sb="48" eb="50">
      <t>サンテイ</t>
    </rPh>
    <rPh sb="58" eb="60">
      <t>イッポウ</t>
    </rPh>
    <rPh sb="62" eb="64">
      <t>ユウケイ</t>
    </rPh>
    <rPh sb="64" eb="66">
      <t>コテイ</t>
    </rPh>
    <rPh sb="66" eb="68">
      <t>シサン</t>
    </rPh>
    <rPh sb="68" eb="70">
      <t>ゲンカ</t>
    </rPh>
    <rPh sb="70" eb="72">
      <t>ショウキャク</t>
    </rPh>
    <rPh sb="72" eb="73">
      <t>リツ</t>
    </rPh>
    <rPh sb="74" eb="76">
      <t>ルイジ</t>
    </rPh>
    <rPh sb="76" eb="78">
      <t>ダンタイ</t>
    </rPh>
    <rPh sb="79" eb="81">
      <t>ヒカク</t>
    </rPh>
    <rPh sb="83" eb="84">
      <t>ヒク</t>
    </rPh>
    <rPh sb="85" eb="87">
      <t>スイジュン</t>
    </rPh>
    <rPh sb="91" eb="93">
      <t>ヨウイン</t>
    </rPh>
    <rPh sb="98" eb="100">
      <t>レイワ</t>
    </rPh>
    <rPh sb="101" eb="103">
      <t>ネンド</t>
    </rPh>
    <rPh sb="104" eb="110">
      <t>ギムキョウ</t>
    </rPh>
    <rPh sb="111" eb="113">
      <t>ケンセツ</t>
    </rPh>
    <rPh sb="118" eb="119">
      <t>ア</t>
    </rPh>
    <rPh sb="125" eb="128">
      <t>ロウキュウカ</t>
    </rPh>
    <rPh sb="130" eb="132">
      <t>キョウイク</t>
    </rPh>
    <rPh sb="132" eb="134">
      <t>シセツ</t>
    </rPh>
    <rPh sb="135" eb="137">
      <t>シュウヤク</t>
    </rPh>
    <rPh sb="137" eb="138">
      <t>カ</t>
    </rPh>
    <rPh sb="139" eb="140">
      <t>スス</t>
    </rPh>
    <rPh sb="147" eb="148">
      <t>アラ</t>
    </rPh>
    <rPh sb="150" eb="152">
      <t>シセツ</t>
    </rPh>
    <rPh sb="153" eb="155">
      <t>ケンセツ</t>
    </rPh>
    <rPh sb="156" eb="157">
      <t>カカ</t>
    </rPh>
    <rPh sb="158" eb="160">
      <t>キサイ</t>
    </rPh>
    <rPh sb="160" eb="161">
      <t>ガク</t>
    </rPh>
    <rPh sb="162" eb="164">
      <t>ゾウカ</t>
    </rPh>
    <rPh sb="166" eb="168">
      <t>イッポウ</t>
    </rPh>
    <rPh sb="169" eb="171">
      <t>ユウケイ</t>
    </rPh>
    <rPh sb="171" eb="173">
      <t>コテイ</t>
    </rPh>
    <rPh sb="173" eb="175">
      <t>シサン</t>
    </rPh>
    <rPh sb="175" eb="177">
      <t>ゲンカ</t>
    </rPh>
    <rPh sb="177" eb="179">
      <t>ショウキャク</t>
    </rPh>
    <rPh sb="179" eb="180">
      <t>リツ</t>
    </rPh>
    <rPh sb="181" eb="183">
      <t>テイカ</t>
    </rPh>
    <rPh sb="188" eb="190">
      <t>ミコ</t>
    </rPh>
    <rPh sb="195" eb="197">
      <t>コンゴ</t>
    </rPh>
    <rPh sb="198" eb="200">
      <t>テキセイ</t>
    </rPh>
    <rPh sb="201" eb="203">
      <t>キサイ</t>
    </rPh>
    <rPh sb="203" eb="205">
      <t>ハッコウ</t>
    </rPh>
    <rPh sb="206" eb="208">
      <t>テイイン</t>
    </rPh>
    <rPh sb="208" eb="210">
      <t>カンリ</t>
    </rPh>
    <rPh sb="211" eb="212">
      <t>オコナ</t>
    </rPh>
    <rPh sb="213" eb="215">
      <t>ショウライ</t>
    </rPh>
    <rPh sb="215" eb="217">
      <t>フタン</t>
    </rPh>
    <rPh sb="217" eb="219">
      <t>ヒリツ</t>
    </rPh>
    <rPh sb="220" eb="222">
      <t>ヨクセイ</t>
    </rPh>
    <rPh sb="223" eb="224">
      <t>ツト</t>
    </rPh>
    <rPh sb="226" eb="228">
      <t>コウキョウ</t>
    </rPh>
    <rPh sb="228" eb="230">
      <t>シセツ</t>
    </rPh>
    <rPh sb="230" eb="231">
      <t>トウ</t>
    </rPh>
    <rPh sb="232" eb="235">
      <t>ロウキュウカ</t>
    </rPh>
    <rPh sb="235" eb="237">
      <t>タイサク</t>
    </rPh>
    <rPh sb="238" eb="239">
      <t>ト</t>
    </rPh>
    <rPh sb="240" eb="241">
      <t>ク</t>
    </rPh>
    <phoneticPr fontId="33"/>
  </si>
  <si>
    <t>(　参考　）</t>
    <rPh sb="2" eb="4">
      <t>サンコウ</t>
    </rPh>
    <phoneticPr fontId="33"/>
  </si>
  <si>
    <t>当該団体値</t>
    <rPh sb="0" eb="2">
      <t>トウガイ</t>
    </rPh>
    <rPh sb="2" eb="4">
      <t>ダンタイ</t>
    </rPh>
    <rPh sb="4" eb="5">
      <t>アタイ</t>
    </rPh>
    <phoneticPr fontId="3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</si>
  <si>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</si>
  <si>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</si>
  <si>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</si>
  <si>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</si>
  <si>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南牧村行政改革大綱に基づき、村債の新規発行を抑制し、財政措置の高い起債を中心に活用してきた結果、将来負担比率は算定されておらず、実質公債費比率についても、類似団体とより低い水準となっている。
老朽化した教育施設の集約化に際し、多額の村債発行をしたことで、実質公債費比率が上昇している。また、R7年度には防災行政無線デジタル化整備により、さらに上昇が見込まれる。これまで以上に公債費の適正化に取り組んでいく必要がある。</t>
    <rPh sb="0" eb="3">
      <t>ナンモクムラ</t>
    </rPh>
    <rPh sb="3" eb="5">
      <t>ギョウセイ</t>
    </rPh>
    <rPh sb="5" eb="7">
      <t>カイカク</t>
    </rPh>
    <rPh sb="7" eb="9">
      <t>タイコウ</t>
    </rPh>
    <rPh sb="10" eb="11">
      <t>モト</t>
    </rPh>
    <rPh sb="14" eb="16">
      <t>ソンサイ</t>
    </rPh>
    <rPh sb="17" eb="19">
      <t>シンキ</t>
    </rPh>
    <rPh sb="19" eb="21">
      <t>ハッコウ</t>
    </rPh>
    <rPh sb="22" eb="24">
      <t>ヨクセイ</t>
    </rPh>
    <rPh sb="26" eb="28">
      <t>ザイセイ</t>
    </rPh>
    <rPh sb="28" eb="30">
      <t>ソチ</t>
    </rPh>
    <rPh sb="31" eb="32">
      <t>タカ</t>
    </rPh>
    <rPh sb="33" eb="35">
      <t>キサイ</t>
    </rPh>
    <rPh sb="36" eb="38">
      <t>チュウシン</t>
    </rPh>
    <rPh sb="39" eb="41">
      <t>カツヨウ</t>
    </rPh>
    <rPh sb="45" eb="47">
      <t>ケッカ</t>
    </rPh>
    <rPh sb="48" eb="50">
      <t>ショウライ</t>
    </rPh>
    <rPh sb="50" eb="52">
      <t>フタン</t>
    </rPh>
    <rPh sb="52" eb="54">
      <t>ヒリツ</t>
    </rPh>
    <rPh sb="55" eb="57">
      <t>サンテイ</t>
    </rPh>
    <rPh sb="64" eb="65">
      <t>ジツ</t>
    </rPh>
    <rPh sb="65" eb="66">
      <t>シツ</t>
    </rPh>
    <rPh sb="66" eb="69">
      <t>コウサイヒ</t>
    </rPh>
    <rPh sb="69" eb="71">
      <t>ヒリツ</t>
    </rPh>
    <rPh sb="77" eb="79">
      <t>ルイジ</t>
    </rPh>
    <rPh sb="79" eb="81">
      <t>ダンタイ</t>
    </rPh>
    <rPh sb="84" eb="85">
      <t>ヒク</t>
    </rPh>
    <rPh sb="86" eb="88">
      <t>スイジュン</t>
    </rPh>
    <rPh sb="96" eb="98">
      <t>ロウキュウ</t>
    </rPh>
    <rPh sb="98" eb="99">
      <t>カ</t>
    </rPh>
    <rPh sb="101" eb="103">
      <t>キョウイク</t>
    </rPh>
    <rPh sb="103" eb="105">
      <t>シセツ</t>
    </rPh>
    <rPh sb="106" eb="108">
      <t>シュウヤク</t>
    </rPh>
    <rPh sb="108" eb="109">
      <t>カ</t>
    </rPh>
    <rPh sb="110" eb="111">
      <t>サイ</t>
    </rPh>
    <rPh sb="113" eb="115">
      <t>タガク</t>
    </rPh>
    <rPh sb="116" eb="118">
      <t>ソンサイ</t>
    </rPh>
    <rPh sb="118" eb="120">
      <t>ハッコウ</t>
    </rPh>
    <rPh sb="127" eb="128">
      <t>ジツ</t>
    </rPh>
    <rPh sb="128" eb="129">
      <t>シツ</t>
    </rPh>
    <rPh sb="129" eb="131">
      <t>コウサイ</t>
    </rPh>
    <rPh sb="131" eb="132">
      <t>ヒ</t>
    </rPh>
    <rPh sb="132" eb="134">
      <t>ヒリツ</t>
    </rPh>
    <rPh sb="135" eb="137">
      <t>ジョウショウ</t>
    </rPh>
    <rPh sb="147" eb="149">
      <t>ネンド</t>
    </rPh>
    <rPh sb="151" eb="157">
      <t>ボウサイギョウセイムセン</t>
    </rPh>
    <rPh sb="161" eb="164">
      <t>カ</t>
    </rPh>
    <rPh sb="171" eb="173">
      <t>ジョウショウ</t>
    </rPh>
    <rPh sb="184" eb="186">
      <t>イジョウ</t>
    </rPh>
    <rPh sb="187" eb="189">
      <t>コウサイ</t>
    </rPh>
    <rPh sb="189" eb="190">
      <t>ヒ</t>
    </rPh>
    <rPh sb="191" eb="194">
      <t>テキセイカ</t>
    </rPh>
    <rPh sb="195" eb="196">
      <t>ト</t>
    </rPh>
    <rPh sb="197" eb="198">
      <t>ク</t>
    </rPh>
    <rPh sb="202" eb="204">
      <t>ヒツヨウ</t>
    </rPh>
    <phoneticPr fontId="33"/>
  </si>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</sst>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charset val="128"/>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9" fontId="3" fillId="0" borderId="23" xfId="19" applyNumberFormat="1" applyFont="1" applyBorder="1">
      <alignment vertical="center"/>
    </xf>
    <xf numFmtId="0" fontId="3" fillId="0" borderId="16" xfId="19" applyFont="1" applyBorder="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0" fontId="17" fillId="0" borderId="42" xfId="19"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xf numFmtId="0" fontId="45" fillId="0" borderId="0" xfId="20"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C98D781D-DFF6-469C-AF48-6BF03A2DD395}"/>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BE8F-4B36-864D-B5C733C1A2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131124</c:v>
                </c:pt>
                <c:pt idx="1">
                  <c:v>112863</c:v>
                </c:pt>
                <c:pt idx="2">
                  <c:v>109094</c:v>
                </c:pt>
                <c:pt idx="3">
                  <c:v>229885</c:v>
                </c:pt>
                <c:pt idx="4">
                  <c:v>1003432</c:v>
                </c:pt>
              </c:numCache>
            </c:numRef>
          </c:val>
          <c:smooth val="0"/>
          <c:extLst>
            <c:ext xmlns:c16="http://schemas.microsoft.com/office/drawing/2014/chart" uri="{C3380CC4-5D6E-409C-BE32-E72D297353CC}">
              <c16:uniqueId val="{00000001-BE8F-4B36-864D-B5C733C1A2F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13.73</c:v>
                </c:pt>
                <c:pt idx="1">
                  <c:v>12.74</c:v>
                </c:pt>
                <c:pt idx="2">
                  <c:v>13.64</c:v>
                </c:pt>
                <c:pt idx="3">
                  <c:v>12.4</c:v>
                </c:pt>
                <c:pt idx="4">
                  <c:v>12.32</c:v>
                </c:pt>
              </c:numCache>
            </c:numRef>
          </c:val>
          <c:extLst>
            <c:ext xmlns:c16="http://schemas.microsoft.com/office/drawing/2014/chart" uri="{C3380CC4-5D6E-409C-BE32-E72D297353CC}">
              <c16:uniqueId val="{00000000-4540-4F76-ABB4-0896355F92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55.86</c:v>
                </c:pt>
                <c:pt idx="1">
                  <c:v>62.2</c:v>
                </c:pt>
                <c:pt idx="2">
                  <c:v>63.18</c:v>
                </c:pt>
                <c:pt idx="3">
                  <c:v>75.33</c:v>
                </c:pt>
                <c:pt idx="4">
                  <c:v>84.86</c:v>
                </c:pt>
              </c:numCache>
            </c:numRef>
          </c:val>
          <c:extLst>
            <c:ext xmlns:c16="http://schemas.microsoft.com/office/drawing/2014/chart" uri="{C3380CC4-5D6E-409C-BE32-E72D297353CC}">
              <c16:uniqueId val="{00000001-4540-4F76-ABB4-0896355F9256}"/>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0.54</c:v>
                </c:pt>
                <c:pt idx="1">
                  <c:v>2.41</c:v>
                </c:pt>
                <c:pt idx="2">
                  <c:v>2.0299999999999998</c:v>
                </c:pt>
                <c:pt idx="3">
                  <c:v>-1.71</c:v>
                </c:pt>
                <c:pt idx="4">
                  <c:v>3.22</c:v>
                </c:pt>
              </c:numCache>
            </c:numRef>
          </c:val>
          <c:smooth val="0"/>
          <c:extLst>
            <c:ext xmlns:c16="http://schemas.microsoft.com/office/drawing/2014/chart" uri="{C3380CC4-5D6E-409C-BE32-E72D297353CC}">
              <c16:uniqueId val="{00000002-4540-4F76-ABB4-0896355F925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5100-4B46-8786-4E8D842ABE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00-4B46-8786-4E8D842ABE8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100-4B46-8786-4E8D842ABE8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100-4B46-8786-4E8D842ABE85}"/>
            </c:ext>
          </c:extLst>
        </c:ser>
        <c:ser>
          <c:idx val="4"/>
          <c:order val="4"/>
          <c:tx>
            <c:strRef>
              <c:f>データシート!$A$31</c:f>
              <c:strCache>
                <c:ptCount val="1"/>
                <c:pt idx="0">
                  <c:v>生活排水特別会計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100-4B46-8786-4E8D842ABE85}"/>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100-4B46-8786-4E8D842ABE8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5100-4B46-8786-4E8D842ABE8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0.04</c:v>
                </c:pt>
                <c:pt idx="2">
                  <c:v>#N/A</c:v>
                </c:pt>
                <c:pt idx="3">
                  <c:v>0</c:v>
                </c:pt>
                <c:pt idx="4">
                  <c:v>#N/A</c:v>
                </c:pt>
                <c:pt idx="5">
                  <c:v>1</c:v>
                </c:pt>
                <c:pt idx="6">
                  <c:v>#N/A</c:v>
                </c:pt>
                <c:pt idx="7">
                  <c:v>0.54</c:v>
                </c:pt>
                <c:pt idx="8">
                  <c:v>#N/A</c:v>
                </c:pt>
                <c:pt idx="9">
                  <c:v>0.04</c:v>
                </c:pt>
              </c:numCache>
            </c:numRef>
          </c:val>
          <c:extLst>
            <c:ext xmlns:c16="http://schemas.microsoft.com/office/drawing/2014/chart" uri="{C3380CC4-5D6E-409C-BE32-E72D297353CC}">
              <c16:uniqueId val="{00000007-5100-4B46-8786-4E8D842ABE8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0.22</c:v>
                </c:pt>
                <c:pt idx="2">
                  <c:v>#N/A</c:v>
                </c:pt>
                <c:pt idx="3">
                  <c:v>0.66</c:v>
                </c:pt>
                <c:pt idx="4">
                  <c:v>#N/A</c:v>
                </c:pt>
                <c:pt idx="5">
                  <c:v>0.35</c:v>
                </c:pt>
                <c:pt idx="6">
                  <c:v>#N/A</c:v>
                </c:pt>
                <c:pt idx="7">
                  <c:v>0.44</c:v>
                </c:pt>
                <c:pt idx="8">
                  <c:v>#N/A</c:v>
                </c:pt>
                <c:pt idx="9">
                  <c:v>0.09</c:v>
                </c:pt>
              </c:numCache>
            </c:numRef>
          </c:val>
          <c:extLst>
            <c:ext xmlns:c16="http://schemas.microsoft.com/office/drawing/2014/chart" uri="{C3380CC4-5D6E-409C-BE32-E72D297353CC}">
              <c16:uniqueId val="{00000008-5100-4B46-8786-4E8D842ABE8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13.72</c:v>
                </c:pt>
                <c:pt idx="2">
                  <c:v>#N/A</c:v>
                </c:pt>
                <c:pt idx="3">
                  <c:v>12.74</c:v>
                </c:pt>
                <c:pt idx="4">
                  <c:v>#N/A</c:v>
                </c:pt>
                <c:pt idx="5">
                  <c:v>13.63</c:v>
                </c:pt>
                <c:pt idx="6">
                  <c:v>#N/A</c:v>
                </c:pt>
                <c:pt idx="7">
                  <c:v>12.39</c:v>
                </c:pt>
                <c:pt idx="8">
                  <c:v>#N/A</c:v>
                </c:pt>
                <c:pt idx="9">
                  <c:v>12.31</c:v>
                </c:pt>
              </c:numCache>
            </c:numRef>
          </c:val>
          <c:extLst>
            <c:ext xmlns:c16="http://schemas.microsoft.com/office/drawing/2014/chart" uri="{C3380CC4-5D6E-409C-BE32-E72D297353CC}">
              <c16:uniqueId val="{00000009-5100-4B46-8786-4E8D842ABE8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163</c:v>
                </c:pt>
                <c:pt idx="5">
                  <c:v>161</c:v>
                </c:pt>
                <c:pt idx="8">
                  <c:v>158</c:v>
                </c:pt>
                <c:pt idx="11">
                  <c:v>177</c:v>
                </c:pt>
                <c:pt idx="14">
                  <c:v>178</c:v>
                </c:pt>
              </c:numCache>
            </c:numRef>
          </c:val>
          <c:extLst>
            <c:ext xmlns:c16="http://schemas.microsoft.com/office/drawing/2014/chart" uri="{C3380CC4-5D6E-409C-BE32-E72D297353CC}">
              <c16:uniqueId val="{00000000-0027-44E9-A111-430BC4ACCF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27-44E9-A111-430BC4ACCF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027-44E9-A111-430BC4ACCF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11</c:v>
                </c:pt>
                <c:pt idx="6">
                  <c:v>12</c:v>
                </c:pt>
                <c:pt idx="9">
                  <c:v>11</c:v>
                </c:pt>
                <c:pt idx="12">
                  <c:v>10</c:v>
                </c:pt>
              </c:numCache>
            </c:numRef>
          </c:val>
          <c:extLst>
            <c:ext xmlns:c16="http://schemas.microsoft.com/office/drawing/2014/chart" uri="{C3380CC4-5D6E-409C-BE32-E72D297353CC}">
              <c16:uniqueId val="{00000003-0027-44E9-A111-430BC4ACCF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c:v>
                </c:pt>
                <c:pt idx="3">
                  <c:v>4</c:v>
                </c:pt>
                <c:pt idx="6">
                  <c:v>3</c:v>
                </c:pt>
                <c:pt idx="9">
                  <c:v>2</c:v>
                </c:pt>
                <c:pt idx="12">
                  <c:v>2</c:v>
                </c:pt>
              </c:numCache>
            </c:numRef>
          </c:val>
          <c:extLst>
            <c:ext xmlns:c16="http://schemas.microsoft.com/office/drawing/2014/chart" uri="{C3380CC4-5D6E-409C-BE32-E72D297353CC}">
              <c16:uniqueId val="{00000004-0027-44E9-A111-430BC4ACCF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27-44E9-A111-430BC4ACCF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27-44E9-A111-430BC4ACCF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175</c:v>
                </c:pt>
                <c:pt idx="3">
                  <c:v>177</c:v>
                </c:pt>
                <c:pt idx="6">
                  <c:v>186</c:v>
                </c:pt>
                <c:pt idx="9">
                  <c:v>218</c:v>
                </c:pt>
                <c:pt idx="12">
                  <c:v>220</c:v>
                </c:pt>
              </c:numCache>
            </c:numRef>
          </c:val>
          <c:extLst>
            <c:ext xmlns:c16="http://schemas.microsoft.com/office/drawing/2014/chart" uri="{C3380CC4-5D6E-409C-BE32-E72D297353CC}">
              <c16:uniqueId val="{00000007-0027-44E9-A111-430BC4ACCF6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c:v>
                </c:pt>
                <c:pt idx="2">
                  <c:v>#N/A</c:v>
                </c:pt>
                <c:pt idx="3">
                  <c:v>#N/A</c:v>
                </c:pt>
                <c:pt idx="4">
                  <c:v>31</c:v>
                </c:pt>
                <c:pt idx="5">
                  <c:v>#N/A</c:v>
                </c:pt>
                <c:pt idx="6">
                  <c:v>#N/A</c:v>
                </c:pt>
                <c:pt idx="7">
                  <c:v>43</c:v>
                </c:pt>
                <c:pt idx="8">
                  <c:v>#N/A</c:v>
                </c:pt>
                <c:pt idx="9">
                  <c:v>#N/A</c:v>
                </c:pt>
                <c:pt idx="10">
                  <c:v>54</c:v>
                </c:pt>
                <c:pt idx="11">
                  <c:v>#N/A</c:v>
                </c:pt>
                <c:pt idx="12">
                  <c:v>#N/A</c:v>
                </c:pt>
                <c:pt idx="13">
                  <c:v>54</c:v>
                </c:pt>
                <c:pt idx="14">
                  <c:v>#N/A</c:v>
                </c:pt>
              </c:numCache>
            </c:numRef>
          </c:val>
          <c:smooth val="0"/>
          <c:extLst>
            <c:ext xmlns:c16="http://schemas.microsoft.com/office/drawing/2014/chart" uri="{C3380CC4-5D6E-409C-BE32-E72D297353CC}">
              <c16:uniqueId val="{00000008-0027-44E9-A111-430BC4ACCF6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1687</c:v>
                </c:pt>
                <c:pt idx="5">
                  <c:v>1617</c:v>
                </c:pt>
                <c:pt idx="8">
                  <c:v>1554</c:v>
                </c:pt>
                <c:pt idx="11">
                  <c:v>1435</c:v>
                </c:pt>
                <c:pt idx="14">
                  <c:v>2181</c:v>
                </c:pt>
              </c:numCache>
            </c:numRef>
          </c:val>
          <c:extLst>
            <c:ext xmlns:c16="http://schemas.microsoft.com/office/drawing/2014/chart" uri="{C3380CC4-5D6E-409C-BE32-E72D297353CC}">
              <c16:uniqueId val="{00000000-CD75-4255-A374-DCC05870F9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c:v>
                </c:pt>
                <c:pt idx="5">
                  <c:v>0</c:v>
                </c:pt>
                <c:pt idx="8">
                  <c:v>14</c:v>
                </c:pt>
                <c:pt idx="11">
                  <c:v>13</c:v>
                </c:pt>
                <c:pt idx="14">
                  <c:v>12</c:v>
                </c:pt>
              </c:numCache>
            </c:numRef>
          </c:val>
          <c:extLst>
            <c:ext xmlns:c16="http://schemas.microsoft.com/office/drawing/2014/chart" uri="{C3380CC4-5D6E-409C-BE32-E72D297353CC}">
              <c16:uniqueId val="{00000001-CD75-4255-A374-DCC05870F9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1183</c:v>
                </c:pt>
                <c:pt idx="5">
                  <c:v>1391</c:v>
                </c:pt>
                <c:pt idx="8">
                  <c:v>1618</c:v>
                </c:pt>
                <c:pt idx="11">
                  <c:v>1848</c:v>
                </c:pt>
                <c:pt idx="14">
                  <c:v>1966</c:v>
                </c:pt>
              </c:numCache>
            </c:numRef>
          </c:val>
          <c:extLst>
            <c:ext xmlns:c16="http://schemas.microsoft.com/office/drawing/2014/chart" uri="{C3380CC4-5D6E-409C-BE32-E72D297353CC}">
              <c16:uniqueId val="{00000002-CD75-4255-A374-DCC05870F9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75-4255-A374-DCC05870F9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75-4255-A374-DCC05870F9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5-CD75-4255-A374-DCC05870F9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716</c:v>
                </c:pt>
                <c:pt idx="3">
                  <c:v>716</c:v>
                </c:pt>
                <c:pt idx="6">
                  <c:v>721</c:v>
                </c:pt>
                <c:pt idx="9">
                  <c:v>713</c:v>
                </c:pt>
                <c:pt idx="12">
                  <c:v>709</c:v>
                </c:pt>
              </c:numCache>
            </c:numRef>
          </c:val>
          <c:extLst>
            <c:ext xmlns:c16="http://schemas.microsoft.com/office/drawing/2014/chart" uri="{C3380CC4-5D6E-409C-BE32-E72D297353CC}">
              <c16:uniqueId val="{00000006-CD75-4255-A374-DCC05870F9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77</c:v>
                </c:pt>
                <c:pt idx="3">
                  <c:v>69</c:v>
                </c:pt>
                <c:pt idx="6">
                  <c:v>59</c:v>
                </c:pt>
                <c:pt idx="9">
                  <c:v>65</c:v>
                </c:pt>
                <c:pt idx="12">
                  <c:v>116</c:v>
                </c:pt>
              </c:numCache>
            </c:numRef>
          </c:val>
          <c:extLst>
            <c:ext xmlns:c16="http://schemas.microsoft.com/office/drawing/2014/chart" uri="{C3380CC4-5D6E-409C-BE32-E72D297353CC}">
              <c16:uniqueId val="{00000007-CD75-4255-A374-DCC05870F9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c:v>
                </c:pt>
                <c:pt idx="3">
                  <c:v>24</c:v>
                </c:pt>
                <c:pt idx="6">
                  <c:v>24</c:v>
                </c:pt>
                <c:pt idx="9">
                  <c:v>24</c:v>
                </c:pt>
                <c:pt idx="12">
                  <c:v>20</c:v>
                </c:pt>
              </c:numCache>
            </c:numRef>
          </c:val>
          <c:extLst>
            <c:ext xmlns:c16="http://schemas.microsoft.com/office/drawing/2014/chart" uri="{C3380CC4-5D6E-409C-BE32-E72D297353CC}">
              <c16:uniqueId val="{00000008-CD75-4255-A374-DCC05870F9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D75-4255-A374-DCC05870F9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1945</c:v>
                </c:pt>
                <c:pt idx="3">
                  <c:v>1875</c:v>
                </c:pt>
                <c:pt idx="6">
                  <c:v>1819</c:v>
                </c:pt>
                <c:pt idx="9">
                  <c:v>1811</c:v>
                </c:pt>
                <c:pt idx="12">
                  <c:v>2664</c:v>
                </c:pt>
              </c:numCache>
            </c:numRef>
          </c:val>
          <c:extLst>
            <c:ext xmlns:c16="http://schemas.microsoft.com/office/drawing/2014/chart" uri="{C3380CC4-5D6E-409C-BE32-E72D297353CC}">
              <c16:uniqueId val="{0000000A-CD75-4255-A374-DCC05870F93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D75-4255-A374-DCC05870F93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1016</c:v>
                </c:pt>
                <c:pt idx="1">
                  <c:v>1167</c:v>
                </c:pt>
                <c:pt idx="2">
                  <c:v>1317</c:v>
                </c:pt>
              </c:numCache>
            </c:numRef>
          </c:val>
          <c:extLst>
            <c:ext xmlns:c16="http://schemas.microsoft.com/office/drawing/2014/chart" uri="{C3380CC4-5D6E-409C-BE32-E72D297353CC}">
              <c16:uniqueId val="{00000000-43A7-458F-8101-397B34651B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43A7-458F-8101-397B34651B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352</c:v>
                </c:pt>
                <c:pt idx="1">
                  <c:v>405</c:v>
                </c:pt>
                <c:pt idx="2">
                  <c:v>363</c:v>
                </c:pt>
              </c:numCache>
            </c:numRef>
          </c:val>
          <c:extLst>
            <c:ext xmlns:c16="http://schemas.microsoft.com/office/drawing/2014/chart" uri="{C3380CC4-5D6E-409C-BE32-E72D297353CC}">
              <c16:uniqueId val="{00000002-43A7-458F-8101-397B34651B8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A7A9-4CEF-83C9-87C2DAAC97BD}"/>
              </c:ext>
            </c:extLst>
          </c:dPt>
          <c:dPt>
            <c:idx val="1"/>
            <c:bubble3D val="0"/>
            <c:extLst>
              <c:ext xmlns:c16="http://schemas.microsoft.com/office/drawing/2014/chart" uri="{C3380CC4-5D6E-409C-BE32-E72D297353CC}">
                <c16:uniqueId val="{00000001-A7A9-4CEF-83C9-87C2DAAC97BD}"/>
              </c:ext>
            </c:extLst>
          </c:dPt>
          <c:dPt>
            <c:idx val="2"/>
            <c:bubble3D val="0"/>
            <c:extLst>
              <c:ext xmlns:c16="http://schemas.microsoft.com/office/drawing/2014/chart" uri="{C3380CC4-5D6E-409C-BE32-E72D297353CC}">
                <c16:uniqueId val="{00000002-A7A9-4CEF-83C9-87C2DAAC97BD}"/>
              </c:ext>
            </c:extLst>
          </c:dPt>
          <c:dPt>
            <c:idx val="3"/>
            <c:bubble3D val="0"/>
            <c:extLst>
              <c:ext xmlns:c16="http://schemas.microsoft.com/office/drawing/2014/chart" uri="{C3380CC4-5D6E-409C-BE32-E72D297353CC}">
                <c16:uniqueId val="{00000003-A7A9-4CEF-83C9-87C2DAAC97BD}"/>
              </c:ext>
            </c:extLst>
          </c:dPt>
          <c:dPt>
            <c:idx val="4"/>
            <c:bubble3D val="0"/>
            <c:extLst>
              <c:ext xmlns:c16="http://schemas.microsoft.com/office/drawing/2014/chart" uri="{C3380CC4-5D6E-409C-BE32-E72D297353CC}">
                <c16:uniqueId val="{00000004-A7A9-4CEF-83C9-87C2DAAC97BD}"/>
              </c:ext>
            </c:extLst>
          </c:dPt>
          <c:dPt>
            <c:idx val="8"/>
            <c:bubble3D val="0"/>
            <c:extLst>
              <c:ext xmlns:c16="http://schemas.microsoft.com/office/drawing/2014/chart" uri="{C3380CC4-5D6E-409C-BE32-E72D297353CC}">
                <c16:uniqueId val="{00000005-A7A9-4CEF-83C9-87C2DAAC97BD}"/>
              </c:ext>
            </c:extLst>
          </c:dPt>
          <c:dPt>
            <c:idx val="16"/>
            <c:bubble3D val="0"/>
            <c:extLst>
              <c:ext xmlns:c16="http://schemas.microsoft.com/office/drawing/2014/chart" uri="{C3380CC4-5D6E-409C-BE32-E72D297353CC}">
                <c16:uniqueId val="{00000006-A7A9-4CEF-83C9-87C2DAAC97BD}"/>
              </c:ext>
            </c:extLst>
          </c:dPt>
          <c:dPt>
            <c:idx val="24"/>
            <c:bubble3D val="0"/>
            <c:extLst>
              <c:ext xmlns:c16="http://schemas.microsoft.com/office/drawing/2014/chart" uri="{C3380CC4-5D6E-409C-BE32-E72D297353CC}">
                <c16:uniqueId val="{00000007-A7A9-4CEF-83C9-87C2DAAC97BD}"/>
              </c:ext>
            </c:extLst>
          </c:dPt>
          <c:dPt>
            <c:idx val="32"/>
            <c:bubble3D val="0"/>
            <c:extLst>
              <c:ext xmlns:c16="http://schemas.microsoft.com/office/drawing/2014/chart" uri="{C3380CC4-5D6E-409C-BE32-E72D297353CC}">
                <c16:uniqueId val="{00000008-A7A9-4CEF-83C9-87C2DAAC97BD}"/>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A7A9-4CEF-83C9-87C2DAAC97BD}"/>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A7A9-4CEF-83C9-87C2DAAC97BD}"/>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A7A9-4CEF-83C9-87C2DAAC97BD}"/>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A7A9-4CEF-83C9-87C2DAAC97BD}"/>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A7A9-4CEF-83C9-87C2DAAC97BD}"/>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7A9-4CEF-83C9-87C2DAAC97BD}"/>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A7A9-4CEF-83C9-87C2DAAC97BD}"/>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7A9-4CEF-83C9-87C2DAAC97BD}"/>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A7A9-4CEF-83C9-87C2DAAC97B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57.1</c:v>
                </c:pt>
                <c:pt idx="8">
                  <c:v>58.9</c:v>
                </c:pt>
                <c:pt idx="16">
                  <c:v>60.8</c:v>
                </c:pt>
                <c:pt idx="24">
                  <c:v>62</c:v>
                </c:pt>
                <c:pt idx="32">
                  <c:v>56.9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7A9-4CEF-83C9-87C2DAAC97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A7A9-4CEF-83C9-87C2DAAC97BD}"/>
              </c:ext>
            </c:extLst>
          </c:dPt>
          <c:dPt>
            <c:idx val="1"/>
            <c:bubble3D val="0"/>
            <c:extLst>
              <c:ext xmlns:c16="http://schemas.microsoft.com/office/drawing/2014/chart" uri="{C3380CC4-5D6E-409C-BE32-E72D297353CC}">
                <c16:uniqueId val="{0000000B-A7A9-4CEF-83C9-87C2DAAC97BD}"/>
              </c:ext>
            </c:extLst>
          </c:dPt>
          <c:dPt>
            <c:idx val="2"/>
            <c:bubble3D val="0"/>
            <c:extLst>
              <c:ext xmlns:c16="http://schemas.microsoft.com/office/drawing/2014/chart" uri="{C3380CC4-5D6E-409C-BE32-E72D297353CC}">
                <c16:uniqueId val="{0000000C-A7A9-4CEF-83C9-87C2DAAC97BD}"/>
              </c:ext>
            </c:extLst>
          </c:dPt>
          <c:dPt>
            <c:idx val="3"/>
            <c:bubble3D val="0"/>
            <c:extLst>
              <c:ext xmlns:c16="http://schemas.microsoft.com/office/drawing/2014/chart" uri="{C3380CC4-5D6E-409C-BE32-E72D297353CC}">
                <c16:uniqueId val="{0000000D-A7A9-4CEF-83C9-87C2DAAC97BD}"/>
              </c:ext>
            </c:extLst>
          </c:dPt>
          <c:dPt>
            <c:idx val="4"/>
            <c:bubble3D val="0"/>
            <c:extLst>
              <c:ext xmlns:c16="http://schemas.microsoft.com/office/drawing/2014/chart" uri="{C3380CC4-5D6E-409C-BE32-E72D297353CC}">
                <c16:uniqueId val="{0000000E-A7A9-4CEF-83C9-87C2DAAC97BD}"/>
              </c:ext>
            </c:extLst>
          </c:dPt>
          <c:dPt>
            <c:idx val="8"/>
            <c:bubble3D val="0"/>
            <c:extLst>
              <c:ext xmlns:c16="http://schemas.microsoft.com/office/drawing/2014/chart" uri="{C3380CC4-5D6E-409C-BE32-E72D297353CC}">
                <c16:uniqueId val="{0000000F-A7A9-4CEF-83C9-87C2DAAC97BD}"/>
              </c:ext>
            </c:extLst>
          </c:dPt>
          <c:dPt>
            <c:idx val="16"/>
            <c:bubble3D val="0"/>
            <c:extLst>
              <c:ext xmlns:c16="http://schemas.microsoft.com/office/drawing/2014/chart" uri="{C3380CC4-5D6E-409C-BE32-E72D297353CC}">
                <c16:uniqueId val="{00000010-A7A9-4CEF-83C9-87C2DAAC97BD}"/>
              </c:ext>
            </c:extLst>
          </c:dPt>
          <c:dPt>
            <c:idx val="24"/>
            <c:bubble3D val="0"/>
            <c:extLst>
              <c:ext xmlns:c16="http://schemas.microsoft.com/office/drawing/2014/chart" uri="{C3380CC4-5D6E-409C-BE32-E72D297353CC}">
                <c16:uniqueId val="{00000011-A7A9-4CEF-83C9-87C2DAAC97BD}"/>
              </c:ext>
            </c:extLst>
          </c:dPt>
          <c:dPt>
            <c:idx val="32"/>
            <c:bubble3D val="0"/>
            <c:extLst>
              <c:ext xmlns:c16="http://schemas.microsoft.com/office/drawing/2014/chart" uri="{C3380CC4-5D6E-409C-BE32-E72D297353CC}">
                <c16:uniqueId val="{00000012-A7A9-4CEF-83C9-87C2DAAC97BD}"/>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A7A9-4CEF-83C9-87C2DAAC97BD}"/>
                </c:ext>
              </c:extLst>
            </c:dLbl>
            <c:dLbl>
              <c:idx val="1"/>
              <c:delete val="1"/>
              <c:extLst>
                <c:ext xmlns:c15="http://schemas.microsoft.com/office/drawing/2012/chart" uri="{CE6537A1-D6FC-4f65-9D91-7224C49458BB}"/>
                <c:ext xmlns:c16="http://schemas.microsoft.com/office/drawing/2014/chart" uri="{C3380CC4-5D6E-409C-BE32-E72D297353CC}">
                  <c16:uniqueId val="{0000000B-A7A9-4CEF-83C9-87C2DAAC97BD}"/>
                </c:ext>
              </c:extLst>
            </c:dLbl>
            <c:dLbl>
              <c:idx val="2"/>
              <c:delete val="1"/>
              <c:extLst>
                <c:ext xmlns:c15="http://schemas.microsoft.com/office/drawing/2012/chart" uri="{CE6537A1-D6FC-4f65-9D91-7224C49458BB}"/>
                <c:ext xmlns:c16="http://schemas.microsoft.com/office/drawing/2014/chart" uri="{C3380CC4-5D6E-409C-BE32-E72D297353CC}">
                  <c16:uniqueId val="{0000000C-A7A9-4CEF-83C9-87C2DAAC97BD}"/>
                </c:ext>
              </c:extLst>
            </c:dLbl>
            <c:dLbl>
              <c:idx val="3"/>
              <c:delete val="1"/>
              <c:extLst>
                <c:ext xmlns:c15="http://schemas.microsoft.com/office/drawing/2012/chart" uri="{CE6537A1-D6FC-4f65-9D91-7224C49458BB}"/>
                <c:ext xmlns:c16="http://schemas.microsoft.com/office/drawing/2014/chart" uri="{C3380CC4-5D6E-409C-BE32-E72D297353CC}">
                  <c16:uniqueId val="{0000000D-A7A9-4CEF-83C9-87C2DAAC97BD}"/>
                </c:ext>
              </c:extLst>
            </c:dLbl>
            <c:dLbl>
              <c:idx val="4"/>
              <c:delete val="1"/>
              <c:extLst>
                <c:ext xmlns:c15="http://schemas.microsoft.com/office/drawing/2012/chart" uri="{CE6537A1-D6FC-4f65-9D91-7224C49458BB}"/>
                <c:ext xmlns:c16="http://schemas.microsoft.com/office/drawing/2014/chart" uri="{C3380CC4-5D6E-409C-BE32-E72D297353CC}">
                  <c16:uniqueId val="{0000000E-A7A9-4CEF-83C9-87C2DAAC97BD}"/>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A7A9-4CEF-83C9-87C2DAAC97BD}"/>
                </c:ext>
              </c:extLst>
            </c:dLbl>
            <c:dLbl>
              <c:idx val="16"/>
              <c:layout>
                <c:manualLayout>
                  <c:x val="-4.5538669966447953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A7A9-4CEF-83C9-87C2DAAC97BD}"/>
                </c:ext>
              </c:extLst>
            </c:dLbl>
            <c:dLbl>
              <c:idx val="24"/>
              <c:layout>
                <c:manualLayout>
                  <c:x val="-1.8492831334020431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7A9-4CEF-83C9-87C2DAAC97BD}"/>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A7A9-4CEF-83C9-87C2DAAC97B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7A9-4CEF-83C9-87C2DAAC97BD}"/>
            </c:ext>
          </c:extLst>
        </c:ser>
        <c:dLbls>
          <c:showLegendKey val="0"/>
          <c:showVal val="1"/>
          <c:showCatName val="0"/>
          <c:showSerName val="0"/>
          <c:showPercent val="0"/>
          <c:showBubbleSize val="0"/>
        </c:dLbls>
        <c:axId val="3"/>
        <c:axId val="2"/>
      </c:scatterChart>
      <c:valAx>
        <c:axId val="3"/>
        <c:scaling>
          <c:orientation val="maxMin"/>
          <c:max val="65"/>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06838334397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E7E-4601-8E5B-189BA511A1F8}"/>
              </c:ext>
            </c:extLst>
          </c:dPt>
          <c:dPt>
            <c:idx val="1"/>
            <c:bubble3D val="0"/>
            <c:extLst>
              <c:ext xmlns:c16="http://schemas.microsoft.com/office/drawing/2014/chart" uri="{C3380CC4-5D6E-409C-BE32-E72D297353CC}">
                <c16:uniqueId val="{00000001-5E7E-4601-8E5B-189BA511A1F8}"/>
              </c:ext>
            </c:extLst>
          </c:dPt>
          <c:dPt>
            <c:idx val="2"/>
            <c:bubble3D val="0"/>
            <c:extLst>
              <c:ext xmlns:c16="http://schemas.microsoft.com/office/drawing/2014/chart" uri="{C3380CC4-5D6E-409C-BE32-E72D297353CC}">
                <c16:uniqueId val="{00000002-5E7E-4601-8E5B-189BA511A1F8}"/>
              </c:ext>
            </c:extLst>
          </c:dPt>
          <c:dPt>
            <c:idx val="3"/>
            <c:bubble3D val="0"/>
            <c:extLst>
              <c:ext xmlns:c16="http://schemas.microsoft.com/office/drawing/2014/chart" uri="{C3380CC4-5D6E-409C-BE32-E72D297353CC}">
                <c16:uniqueId val="{00000003-5E7E-4601-8E5B-189BA511A1F8}"/>
              </c:ext>
            </c:extLst>
          </c:dPt>
          <c:dPt>
            <c:idx val="4"/>
            <c:bubble3D val="0"/>
            <c:extLst>
              <c:ext xmlns:c16="http://schemas.microsoft.com/office/drawing/2014/chart" uri="{C3380CC4-5D6E-409C-BE32-E72D297353CC}">
                <c16:uniqueId val="{00000004-5E7E-4601-8E5B-189BA511A1F8}"/>
              </c:ext>
            </c:extLst>
          </c:dPt>
          <c:dPt>
            <c:idx val="8"/>
            <c:bubble3D val="0"/>
            <c:extLst>
              <c:ext xmlns:c16="http://schemas.microsoft.com/office/drawing/2014/chart" uri="{C3380CC4-5D6E-409C-BE32-E72D297353CC}">
                <c16:uniqueId val="{00000005-5E7E-4601-8E5B-189BA511A1F8}"/>
              </c:ext>
            </c:extLst>
          </c:dPt>
          <c:dPt>
            <c:idx val="16"/>
            <c:bubble3D val="0"/>
            <c:extLst>
              <c:ext xmlns:c16="http://schemas.microsoft.com/office/drawing/2014/chart" uri="{C3380CC4-5D6E-409C-BE32-E72D297353CC}">
                <c16:uniqueId val="{00000006-5E7E-4601-8E5B-189BA511A1F8}"/>
              </c:ext>
            </c:extLst>
          </c:dPt>
          <c:dPt>
            <c:idx val="24"/>
            <c:bubble3D val="0"/>
            <c:extLst>
              <c:ext xmlns:c16="http://schemas.microsoft.com/office/drawing/2014/chart" uri="{C3380CC4-5D6E-409C-BE32-E72D297353CC}">
                <c16:uniqueId val="{00000007-5E7E-4601-8E5B-189BA511A1F8}"/>
              </c:ext>
            </c:extLst>
          </c:dPt>
          <c:dPt>
            <c:idx val="32"/>
            <c:bubble3D val="0"/>
            <c:extLst>
              <c:ext xmlns:c16="http://schemas.microsoft.com/office/drawing/2014/chart" uri="{C3380CC4-5D6E-409C-BE32-E72D297353CC}">
                <c16:uniqueId val="{00000008-5E7E-4601-8E5B-189BA511A1F8}"/>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5E7E-4601-8E5B-189BA511A1F8}"/>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E7E-4601-8E5B-189BA511A1F8}"/>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E7E-4601-8E5B-189BA511A1F8}"/>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E7E-4601-8E5B-189BA511A1F8}"/>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E7E-4601-8E5B-189BA511A1F8}"/>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5E7E-4601-8E5B-189BA511A1F8}"/>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5E7E-4601-8E5B-189BA511A1F8}"/>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5E7E-4601-8E5B-189BA511A1F8}"/>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5E7E-4601-8E5B-189BA511A1F8}"/>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2</c:v>
                </c:pt>
                <c:pt idx="16">
                  <c:v>2.4</c:v>
                </c:pt>
                <c:pt idx="24">
                  <c:v>3</c:v>
                </c:pt>
                <c:pt idx="32">
                  <c:v>3.6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E7E-4601-8E5B-189BA511A1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5E7E-4601-8E5B-189BA511A1F8}"/>
              </c:ext>
            </c:extLst>
          </c:dPt>
          <c:dPt>
            <c:idx val="1"/>
            <c:bubble3D val="0"/>
            <c:extLst>
              <c:ext xmlns:c16="http://schemas.microsoft.com/office/drawing/2014/chart" uri="{C3380CC4-5D6E-409C-BE32-E72D297353CC}">
                <c16:uniqueId val="{0000000B-5E7E-4601-8E5B-189BA511A1F8}"/>
              </c:ext>
            </c:extLst>
          </c:dPt>
          <c:dPt>
            <c:idx val="2"/>
            <c:bubble3D val="0"/>
            <c:extLst>
              <c:ext xmlns:c16="http://schemas.microsoft.com/office/drawing/2014/chart" uri="{C3380CC4-5D6E-409C-BE32-E72D297353CC}">
                <c16:uniqueId val="{0000000C-5E7E-4601-8E5B-189BA511A1F8}"/>
              </c:ext>
            </c:extLst>
          </c:dPt>
          <c:dPt>
            <c:idx val="3"/>
            <c:bubble3D val="0"/>
            <c:extLst>
              <c:ext xmlns:c16="http://schemas.microsoft.com/office/drawing/2014/chart" uri="{C3380CC4-5D6E-409C-BE32-E72D297353CC}">
                <c16:uniqueId val="{0000000D-5E7E-4601-8E5B-189BA511A1F8}"/>
              </c:ext>
            </c:extLst>
          </c:dPt>
          <c:dPt>
            <c:idx val="4"/>
            <c:bubble3D val="0"/>
            <c:extLst>
              <c:ext xmlns:c16="http://schemas.microsoft.com/office/drawing/2014/chart" uri="{C3380CC4-5D6E-409C-BE32-E72D297353CC}">
                <c16:uniqueId val="{0000000E-5E7E-4601-8E5B-189BA511A1F8}"/>
              </c:ext>
            </c:extLst>
          </c:dPt>
          <c:dPt>
            <c:idx val="8"/>
            <c:bubble3D val="0"/>
            <c:extLst>
              <c:ext xmlns:c16="http://schemas.microsoft.com/office/drawing/2014/chart" uri="{C3380CC4-5D6E-409C-BE32-E72D297353CC}">
                <c16:uniqueId val="{0000000F-5E7E-4601-8E5B-189BA511A1F8}"/>
              </c:ext>
            </c:extLst>
          </c:dPt>
          <c:dPt>
            <c:idx val="16"/>
            <c:bubble3D val="0"/>
            <c:extLst>
              <c:ext xmlns:c16="http://schemas.microsoft.com/office/drawing/2014/chart" uri="{C3380CC4-5D6E-409C-BE32-E72D297353CC}">
                <c16:uniqueId val="{00000010-5E7E-4601-8E5B-189BA511A1F8}"/>
              </c:ext>
            </c:extLst>
          </c:dPt>
          <c:dPt>
            <c:idx val="24"/>
            <c:bubble3D val="0"/>
            <c:extLst>
              <c:ext xmlns:c16="http://schemas.microsoft.com/office/drawing/2014/chart" uri="{C3380CC4-5D6E-409C-BE32-E72D297353CC}">
                <c16:uniqueId val="{00000011-5E7E-4601-8E5B-189BA511A1F8}"/>
              </c:ext>
            </c:extLst>
          </c:dPt>
          <c:dPt>
            <c:idx val="32"/>
            <c:bubble3D val="0"/>
            <c:extLst>
              <c:ext xmlns:c16="http://schemas.microsoft.com/office/drawing/2014/chart" uri="{C3380CC4-5D6E-409C-BE32-E72D297353CC}">
                <c16:uniqueId val="{00000012-5E7E-4601-8E5B-189BA511A1F8}"/>
              </c:ext>
            </c:extLst>
          </c:dPt>
          <c:dLbls>
            <c:dLbl>
              <c:idx val="0"/>
              <c:layout>
                <c:manualLayout>
                  <c:x val="-4.4905057365901176E-2"/>
                  <c:y val="-4.3495921315535875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5E7E-4601-8E5B-189BA511A1F8}"/>
                </c:ext>
              </c:extLst>
            </c:dLbl>
            <c:dLbl>
              <c:idx val="1"/>
              <c:delete val="1"/>
              <c:extLst>
                <c:ext xmlns:c15="http://schemas.microsoft.com/office/drawing/2012/chart" uri="{CE6537A1-D6FC-4f65-9D91-7224C49458BB}"/>
                <c:ext xmlns:c16="http://schemas.microsoft.com/office/drawing/2014/chart" uri="{C3380CC4-5D6E-409C-BE32-E72D297353CC}">
                  <c16:uniqueId val="{0000000B-5E7E-4601-8E5B-189BA511A1F8}"/>
                </c:ext>
              </c:extLst>
            </c:dLbl>
            <c:dLbl>
              <c:idx val="2"/>
              <c:delete val="1"/>
              <c:extLst>
                <c:ext xmlns:c15="http://schemas.microsoft.com/office/drawing/2012/chart" uri="{CE6537A1-D6FC-4f65-9D91-7224C49458BB}"/>
                <c:ext xmlns:c16="http://schemas.microsoft.com/office/drawing/2014/chart" uri="{C3380CC4-5D6E-409C-BE32-E72D297353CC}">
                  <c16:uniqueId val="{0000000C-5E7E-4601-8E5B-189BA511A1F8}"/>
                </c:ext>
              </c:extLst>
            </c:dLbl>
            <c:dLbl>
              <c:idx val="3"/>
              <c:delete val="1"/>
              <c:extLst>
                <c:ext xmlns:c15="http://schemas.microsoft.com/office/drawing/2012/chart" uri="{CE6537A1-D6FC-4f65-9D91-7224C49458BB}"/>
                <c:ext xmlns:c16="http://schemas.microsoft.com/office/drawing/2014/chart" uri="{C3380CC4-5D6E-409C-BE32-E72D297353CC}">
                  <c16:uniqueId val="{0000000D-5E7E-4601-8E5B-189BA511A1F8}"/>
                </c:ext>
              </c:extLst>
            </c:dLbl>
            <c:dLbl>
              <c:idx val="4"/>
              <c:delete val="1"/>
              <c:extLst>
                <c:ext xmlns:c15="http://schemas.microsoft.com/office/drawing/2012/chart" uri="{CE6537A1-D6FC-4f65-9D91-7224C49458BB}"/>
                <c:ext xmlns:c16="http://schemas.microsoft.com/office/drawing/2014/chart" uri="{C3380CC4-5D6E-409C-BE32-E72D297353CC}">
                  <c16:uniqueId val="{0000000E-5E7E-4601-8E5B-189BA511A1F8}"/>
                </c:ext>
              </c:extLst>
            </c:dLbl>
            <c:dLbl>
              <c:idx val="8"/>
              <c:layout>
                <c:manualLayout>
                  <c:x val="-1.8235628084250128E-2"/>
                  <c:y val="-8.133737286005204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5E7E-4601-8E5B-189BA511A1F8}"/>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5E7E-4601-8E5B-189BA511A1F8}"/>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5E7E-4601-8E5B-189BA511A1F8}"/>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5E7E-4601-8E5B-189BA511A1F8}"/>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E7E-4601-8E5B-189BA511A1F8}"/>
            </c:ext>
          </c:extLst>
        </c:ser>
        <c:dLbls>
          <c:showLegendKey val="0"/>
          <c:showVal val="1"/>
          <c:showCatName val="0"/>
          <c:showSerName val="0"/>
          <c:showPercent val="0"/>
          <c:showBubbleSize val="0"/>
        </c:dLbls>
        <c:axId val="3"/>
        <c:axId val="2"/>
      </c:scatterChart>
      <c:valAx>
        <c:axId val="3"/>
        <c:scaling>
          <c:orientation val="maxMin"/>
          <c:max val="6.8"/>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群馬県南牧村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chemeClr val="tx1"/>
              </a:solidFill>
              <a:effectLst/>
              <a:latin typeface="ＭＳ Ｐゴシック"/>
              <a:ea typeface="ＭＳ Ｐゴシック"/>
              <a:cs typeface="+mn-cs"/>
            </a:rPr>
            <a:t>一般会計における元利償還金は、ケーブルテレビ光化促進事業等の大型投資事業の償還開始により、増加傾向に</a:t>
          </a:r>
          <a:r>
            <a:rPr kumimoji="1" lang="ja-JP" altLang="ja-JP" sz="1300">
              <a:solidFill>
                <a:schemeClr val="tx1"/>
              </a:solidFill>
              <a:effectLst/>
              <a:latin typeface="ＭＳ Ｐゴシック"/>
              <a:ea typeface="ＭＳ Ｐゴシック"/>
              <a:cs typeface="+mn-cs"/>
            </a:rPr>
            <a:t>ある</a:t>
          </a:r>
          <a:r>
            <a:rPr kumimoji="1" lang="ja-JP" altLang="en-US" sz="1300">
              <a:solidFill>
                <a:schemeClr val="tx1"/>
              </a:solidFill>
              <a:effectLst/>
              <a:latin typeface="ＭＳ Ｐゴシック"/>
              <a:ea typeface="ＭＳ Ｐゴシック"/>
              <a:cs typeface="+mn-cs"/>
            </a:rPr>
            <a:t>。今後、義務教育学校整備に伴う借入金の償還が開始される令和９年度以降は、大幅な増加が見込まれる。　</a:t>
          </a:r>
          <a:endParaRPr kumimoji="1" lang="en-US" altLang="ja-JP" sz="1300">
            <a:solidFill>
              <a:schemeClr val="tx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tx1"/>
              </a:solidFill>
              <a:effectLst/>
              <a:latin typeface="ＭＳ Ｐゴシック"/>
              <a:ea typeface="ＭＳ Ｐゴシック"/>
              <a:cs typeface="+mn-cs"/>
            </a:rPr>
            <a:t>地方債の新規発行を伴う普通建設事業の抑制をはじめ、交付税措置率の高い起債を計画的に活用することにより、実質的な負担額を軽減し、必要な公共投資と健全な財政運営の両立</a:t>
          </a:r>
          <a:r>
            <a:rPr kumimoji="1" lang="ja-JP" altLang="ja-JP" sz="1300">
              <a:solidFill>
                <a:schemeClr val="tx1"/>
              </a:solidFill>
              <a:effectLst/>
              <a:latin typeface="ＭＳ Ｐゴシック"/>
              <a:ea typeface="ＭＳ Ｐゴシック"/>
              <a:cs typeface="+mn-cs"/>
            </a:rPr>
            <a:t>に努めたい。</a:t>
          </a:r>
          <a:endParaRPr lang="ja-JP" altLang="ja-JP" sz="1300">
            <a:solidFill>
              <a:schemeClr val="tx1"/>
            </a:solidFill>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tx1"/>
              </a:solidFill>
              <a:latin typeface="ＭＳ Ｐゴシック"/>
              <a:ea typeface="ＭＳ Ｐゴシック"/>
            </a:rPr>
            <a:t>減債基金においては、満期一括償還地方債の財源として積み立てた額はない。義務教育学校の整備に伴い、令和９年度以降、約９年間は、償還のピークを迎えるため、積み増しを検討することも必要である。</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群馬県南牧村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義務教育学校整備に伴う村債残高の増加により、将来負担額が大幅に増加しているが、交付税措置の高い過疎対策事業債を発行したことにより、基準財政需要額算入見込額が増加し、また財政調整基金の積立てにより、充当可能基金残高も増え、充当可能財源が上回ったため、将来負担比率は、算定されない状況を維持できている。</a:t>
          </a:r>
          <a:endParaRPr kumimoji="1" lang="ja-JP" altLang="en-US" sz="1300">
            <a:latin typeface="ＭＳ ゴシック"/>
            <a:ea typeface="ＭＳ ゴシック"/>
          </a:endParaRPr>
        </a:p>
        <a:p>
          <a:r>
            <a:rPr kumimoji="1" lang="ja-JP" altLang="en-US" sz="1300">
              <a:latin typeface="ＭＳ ゴシック"/>
              <a:ea typeface="ＭＳ ゴシック"/>
            </a:rPr>
            <a:t>今後は、防災行政無線のデジタル化など大規模事業も予定されているが、有利な起債を活用することなどにより、負担を抑制していく。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群馬県南牧村</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物価高騰</a:t>
          </a:r>
          <a:r>
            <a:rPr kumimoji="1" lang="ja-JP" altLang="en-US" sz="1300">
              <a:solidFill>
                <a:schemeClr val="tx1"/>
              </a:solidFill>
              <a:effectLst/>
              <a:latin typeface="ＭＳ Ｐゴシック"/>
              <a:ea typeface="ＭＳ Ｐゴシック"/>
              <a:cs typeface="+mn-cs"/>
            </a:rPr>
            <a:t>対策や森林環境整備、義務教育学校整備のため、特定目的基金を１億６００万円取り崩したが、財政調整基金に１億５,０００万円、子育て支援基金に３,０００万円、森林環境譲与税基金に２,１００万円を積み立てたこと等により、基金全体としては、１億９００万円の増加となっている</a:t>
          </a:r>
          <a:r>
            <a:rPr kumimoji="1" lang="ja-JP" altLang="ja-JP" sz="1300">
              <a:solidFill>
                <a:schemeClr val="tx1"/>
              </a:solidFill>
              <a:effectLst/>
              <a:latin typeface="ＭＳ Ｐゴシック"/>
              <a:ea typeface="ＭＳ Ｐ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tx1"/>
              </a:solidFill>
              <a:effectLst/>
              <a:latin typeface="ＭＳ Ｐゴシック"/>
              <a:ea typeface="ＭＳ Ｐゴシック"/>
              <a:cs typeface="+mn-cs"/>
            </a:rPr>
            <a:t>人口減少により</a:t>
          </a:r>
          <a:r>
            <a:rPr kumimoji="1" lang="ja-JP" altLang="en-US" sz="1300">
              <a:solidFill>
                <a:schemeClr val="tx1"/>
              </a:solidFill>
              <a:effectLst/>
              <a:latin typeface="ＭＳ Ｐゴシック"/>
              <a:ea typeface="ＭＳ Ｐゴシック"/>
              <a:cs typeface="+mn-cs"/>
            </a:rPr>
            <a:t>想定される村税の減収及び</a:t>
          </a:r>
          <a:r>
            <a:rPr kumimoji="1" lang="ja-JP" altLang="ja-JP" sz="1300">
              <a:solidFill>
                <a:schemeClr val="tx1"/>
              </a:solidFill>
              <a:effectLst/>
              <a:latin typeface="ＭＳ Ｐゴシック"/>
              <a:ea typeface="ＭＳ Ｐゴシック"/>
              <a:cs typeface="+mn-cs"/>
            </a:rPr>
            <a:t>地方交付税の減額</a:t>
          </a:r>
          <a:r>
            <a:rPr kumimoji="1" lang="ja-JP" altLang="en-US" sz="1300">
              <a:solidFill>
                <a:schemeClr val="tx1"/>
              </a:solidFill>
              <a:effectLst/>
              <a:latin typeface="ＭＳ Ｐゴシック"/>
              <a:ea typeface="ＭＳ Ｐゴシック"/>
              <a:cs typeface="+mn-cs"/>
            </a:rPr>
            <a:t>への対応をはじめ、公共施設の老朽化対策、物価高騰対策など、</a:t>
          </a:r>
          <a:r>
            <a:rPr kumimoji="1" lang="ja-JP" altLang="ja-JP" sz="1300">
              <a:solidFill>
                <a:schemeClr val="tx1"/>
              </a:solidFill>
              <a:effectLst/>
              <a:latin typeface="ＭＳ Ｐゴシック"/>
              <a:ea typeface="ＭＳ Ｐゴシック"/>
              <a:cs typeface="+mn-cs"/>
            </a:rPr>
            <a:t>今後</a:t>
          </a:r>
          <a:r>
            <a:rPr kumimoji="1" lang="ja-JP" altLang="en-US" sz="1300">
              <a:solidFill>
                <a:schemeClr val="tx1"/>
              </a:solidFill>
              <a:effectLst/>
              <a:latin typeface="ＭＳ Ｐゴシック"/>
              <a:ea typeface="ＭＳ Ｐゴシック"/>
              <a:cs typeface="+mn-cs"/>
            </a:rPr>
            <a:t>の財政需要の増大に適切に対応していけるよう、財政調整基金の一定額の確保と、特定目的基金の計画的な積立を行う。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教育施設整備基金：</a:t>
          </a:r>
          <a:r>
            <a:rPr lang="ja-JP" altLang="ja-JP" sz="1300">
              <a:solidFill>
                <a:schemeClr val="tx1"/>
              </a:solidFill>
              <a:effectLst/>
              <a:latin typeface="ＭＳ Ｐゴシック"/>
              <a:ea typeface="ＭＳ Ｐゴシック"/>
              <a:cs typeface="+mn-cs"/>
            </a:rPr>
            <a:t>教育施設の整備に要する経費の財源に充てる。</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・福祉安心基金：村民誰もが安心で豊かな日常生活を営める明るい福祉社会の実現を目指し、住民福祉の充実及び推進を図る。</a:t>
          </a:r>
          <a:r>
            <a:rPr kumimoji="1" lang="ja-JP" altLang="en-US" sz="1300">
              <a:solidFill>
                <a:schemeClr val="tx1"/>
              </a:solidFill>
              <a:effectLst/>
              <a:latin typeface="ＭＳ Ｐゴシック"/>
              <a:ea typeface="ＭＳ Ｐゴシック"/>
              <a:cs typeface="+mn-cs"/>
            </a:rPr>
            <a:t>感染症対策への財源確保。</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・子育て支援基金：次代を担う子どもを安心して育てられるよう、子育て世帯の経済的負担の軽減や子育て環境の充実を図る事業に充てる。</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・元気な村づくり基金：</a:t>
          </a:r>
          <a:r>
            <a:rPr lang="ja-JP" altLang="ja-JP" sz="1300">
              <a:solidFill>
                <a:schemeClr val="tx1"/>
              </a:solidFill>
              <a:effectLst/>
              <a:latin typeface="ＭＳ Ｐゴシック"/>
              <a:ea typeface="ＭＳ Ｐゴシック"/>
              <a:cs typeface="+mn-cs"/>
            </a:rPr>
            <a:t>高齢者福祉･子育て･教育活動の充実に関する事業、森林の保全及び景観の維持、水源の保全及び生活排水の浄化等。</a:t>
          </a:r>
          <a:endParaRPr kumimoji="1" lang="en-US" altLang="ja-JP" sz="1300">
            <a:solidFill>
              <a:schemeClr val="tx1"/>
            </a:solidFill>
            <a:effectLst/>
            <a:latin typeface="ＭＳ Ｐゴシック"/>
            <a:ea typeface="ＭＳ Ｐゴシック"/>
            <a:cs typeface="+mn-cs"/>
          </a:endParaRPr>
        </a:p>
        <a:p>
          <a:r>
            <a:rPr kumimoji="1" lang="ja-JP" altLang="ja-JP" sz="1300">
              <a:solidFill>
                <a:schemeClr val="tx1"/>
              </a:solidFill>
              <a:effectLst/>
              <a:latin typeface="ＭＳ Ｐゴシック"/>
              <a:ea typeface="ＭＳ Ｐゴシック"/>
              <a:cs typeface="+mn-cs"/>
            </a:rPr>
            <a:t>・</a:t>
          </a:r>
          <a:r>
            <a:rPr kumimoji="1" lang="ja-JP" altLang="en-US" sz="1300">
              <a:solidFill>
                <a:schemeClr val="tx1"/>
              </a:solidFill>
              <a:effectLst/>
              <a:latin typeface="ＭＳ Ｐゴシック"/>
              <a:ea typeface="ＭＳ Ｐゴシック"/>
              <a:cs typeface="+mn-cs"/>
            </a:rPr>
            <a:t>森林環境譲与税</a:t>
          </a:r>
          <a:r>
            <a:rPr kumimoji="1" lang="ja-JP" altLang="ja-JP" sz="1300">
              <a:solidFill>
                <a:schemeClr val="tx1"/>
              </a:solidFill>
              <a:effectLst/>
              <a:latin typeface="ＭＳ Ｐゴシック"/>
              <a:ea typeface="ＭＳ Ｐゴシック"/>
              <a:cs typeface="+mn-cs"/>
            </a:rPr>
            <a:t>基金：</a:t>
          </a:r>
          <a:r>
            <a:rPr lang="ja-JP" altLang="en-US" sz="1300">
              <a:solidFill>
                <a:schemeClr val="tx1"/>
              </a:solidFill>
              <a:latin typeface="ＭＳ Ｐゴシック"/>
              <a:ea typeface="ＭＳ Ｐゴシック"/>
            </a:rPr>
            <a:t>林業経営の効率化及び森林の管理の適正化の一体的な促進等を図り、林業の持続的発展及び森林の有する多面的機能の発揮に資する</a:t>
          </a:r>
          <a:r>
            <a:rPr kumimoji="1" lang="ja-JP" altLang="ja-JP" sz="1300">
              <a:solidFill>
                <a:schemeClr val="tx1"/>
              </a:solidFill>
              <a:effectLst/>
              <a:latin typeface="ＭＳ Ｐゴシック"/>
              <a:ea typeface="ＭＳ Ｐゴシック"/>
              <a:cs typeface="+mn-cs"/>
            </a:rPr>
            <a:t>。</a:t>
          </a:r>
          <a:endParaRPr lang="ja-JP" altLang="ja-JP" sz="1300">
            <a:solidFill>
              <a:schemeClr val="tx1"/>
            </a:solidFill>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子育て支援基金に３,０００万円、森林環境譲与税基金に２,１００万円などの積立てを行ったが、物価高騰対策における商品券事業等の財源に福祉安心基金を３,４００万円、森林環境整備事業の財源に森林環境譲与全基金を３,４００万円、義務教育学校整備事業の財源に教育施設整備基金を３,６９０万円充当したことなどにより、４,２００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・教育施設整備基金は、義務教育学校の校庭整備に全額充当する予定である。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・子育て支援基金、福祉安心基金、森林環境譲与税基金を活用し、子育て世代の負担軽減や物価高騰に対する支援、森林環境整備事業を継続的に実施する。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Ｐゴシック"/>
              <a:ea typeface="ＭＳ Ｐゴシック"/>
              <a:cs typeface="+mn-cs"/>
            </a:rPr>
            <a:t>令和５年度末の財政調整基金残高は、１３億１</a:t>
          </a:r>
          <a:r>
            <a:rPr kumimoji="1" lang="en-US" altLang="ja-JP" sz="1300">
              <a:solidFill>
                <a:schemeClr val="tx1"/>
              </a:solidFill>
              <a:effectLst/>
              <a:latin typeface="ＭＳ Ｐゴシック"/>
              <a:ea typeface="ＭＳ Ｐゴシック"/>
              <a:cs typeface="+mn-cs"/>
            </a:rPr>
            <a:t>,７</a:t>
          </a:r>
          <a:r>
            <a:rPr kumimoji="1" lang="ja-JP" altLang="en-US" sz="1300">
              <a:solidFill>
                <a:schemeClr val="tx1"/>
              </a:solidFill>
              <a:effectLst/>
              <a:latin typeface="ＭＳ Ｐゴシック"/>
              <a:ea typeface="ＭＳ Ｐゴシック"/>
              <a:cs typeface="+mn-cs"/>
            </a:rPr>
            <a:t>００万円となっており、前年度から１億５,０００万円増加となっている。</a:t>
          </a:r>
          <a:endParaRPr lang="ja-JP" altLang="ja-JP" sz="1300">
            <a:solidFill>
              <a:schemeClr val="tx1"/>
            </a:solidFill>
            <a:effectLst/>
            <a:latin typeface="ＭＳ Ｐゴシック"/>
            <a:ea typeface="ＭＳ Ｐゴシック"/>
          </a:endParaRPr>
        </a:p>
        <a:p>
          <a:r>
            <a:rPr kumimoji="1" lang="ja-JP" altLang="en-US" sz="1300">
              <a:solidFill>
                <a:schemeClr val="tx1"/>
              </a:solidFill>
              <a:effectLst/>
              <a:latin typeface="ＭＳ Ｐゴシック"/>
              <a:ea typeface="ＭＳ Ｐゴシック"/>
              <a:cs typeface="+mn-cs"/>
            </a:rPr>
            <a:t>   適切な財源確保と歳出の精査により、取崩しを回避でき、決算剰余金１億円のほか、新規に５,０００万円積み増しすることができた。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Ｐゴシック"/>
              <a:ea typeface="ＭＳ Ｐゴシック"/>
              <a:cs typeface="+mn-cs"/>
            </a:rPr>
            <a:t>人口減少による村税収入の減少、普通交付税の減額及び大規模</a:t>
          </a:r>
          <a:r>
            <a:rPr kumimoji="1" lang="ja-JP" altLang="ja-JP" sz="1300">
              <a:solidFill>
                <a:schemeClr val="tx1"/>
              </a:solidFill>
              <a:effectLst/>
              <a:latin typeface="ＭＳ Ｐゴシック"/>
              <a:ea typeface="ＭＳ Ｐゴシック"/>
              <a:cs typeface="+mn-cs"/>
            </a:rPr>
            <a:t>災害等の</a:t>
          </a:r>
          <a:r>
            <a:rPr kumimoji="1" lang="ja-JP" altLang="en-US" sz="1300">
              <a:solidFill>
                <a:schemeClr val="tx1"/>
              </a:solidFill>
              <a:effectLst/>
              <a:latin typeface="ＭＳ Ｐゴシック"/>
              <a:ea typeface="ＭＳ Ｐゴシック"/>
              <a:cs typeface="+mn-cs"/>
            </a:rPr>
            <a:t>不測の事態に備える</a:t>
          </a:r>
          <a:r>
            <a:rPr kumimoji="1" lang="ja-JP" altLang="ja-JP" sz="1300">
              <a:solidFill>
                <a:schemeClr val="tx1"/>
              </a:solidFill>
              <a:effectLst/>
              <a:latin typeface="ＭＳ Ｐゴシック"/>
              <a:ea typeface="ＭＳ Ｐゴシック"/>
              <a:cs typeface="+mn-cs"/>
            </a:rPr>
            <a:t>ため、</a:t>
          </a:r>
          <a:r>
            <a:rPr kumimoji="1" lang="ja-JP" altLang="en-US" sz="1300">
              <a:solidFill>
                <a:schemeClr val="tx1"/>
              </a:solidFill>
              <a:effectLst/>
              <a:latin typeface="ＭＳ Ｐゴシック"/>
              <a:ea typeface="ＭＳ Ｐゴシック"/>
              <a:cs typeface="+mn-cs"/>
            </a:rPr>
            <a:t>行政改革の取組みを通じた事務事業の効率化を着実に進め、</a:t>
          </a:r>
          <a:r>
            <a:rPr kumimoji="1" lang="ja-JP" altLang="ja-JP" sz="1300">
              <a:solidFill>
                <a:schemeClr val="tx1"/>
              </a:solidFill>
              <a:effectLst/>
              <a:latin typeface="ＭＳ Ｐゴシック"/>
              <a:ea typeface="ＭＳ Ｐゴシック"/>
              <a:cs typeface="+mn-cs"/>
            </a:rPr>
            <a:t>取崩し額を極力抑制し、</a:t>
          </a:r>
          <a:r>
            <a:rPr kumimoji="1" lang="ja-JP" altLang="en-US" sz="1300">
              <a:solidFill>
                <a:schemeClr val="tx1"/>
              </a:solidFill>
              <a:effectLst/>
              <a:latin typeface="ＭＳ Ｐゴシック"/>
              <a:ea typeface="ＭＳ Ｐゴシック"/>
              <a:cs typeface="+mn-cs"/>
            </a:rPr>
            <a:t>残高の確保に</a:t>
          </a:r>
          <a:r>
            <a:rPr kumimoji="1" lang="ja-JP" altLang="ja-JP" sz="1300">
              <a:solidFill>
                <a:schemeClr val="tx1"/>
              </a:solidFill>
              <a:effectLst/>
              <a:latin typeface="ＭＳ Ｐゴシック"/>
              <a:ea typeface="ＭＳ Ｐゴシック"/>
              <a:cs typeface="+mn-cs"/>
            </a:rPr>
            <a:t>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Ｐゴシック"/>
              <a:ea typeface="ＭＳ Ｐゴシック"/>
              <a:cs typeface="+mn-cs"/>
            </a:rPr>
            <a:t>　令和５年度末の減債基金残高は、５</a:t>
          </a:r>
          <a:r>
            <a:rPr kumimoji="1" lang="en-US" altLang="ja-JP" sz="1300">
              <a:solidFill>
                <a:schemeClr val="tx1"/>
              </a:solidFill>
              <a:effectLst/>
              <a:latin typeface="ＭＳ Ｐゴシック"/>
              <a:ea typeface="ＭＳ Ｐゴシック"/>
              <a:cs typeface="+mn-cs"/>
            </a:rPr>
            <a:t>,</a:t>
          </a:r>
          <a:r>
            <a:rPr kumimoji="1" lang="ja-JP" altLang="en-US" sz="1300">
              <a:solidFill>
                <a:schemeClr val="tx1"/>
              </a:solidFill>
              <a:effectLst/>
              <a:latin typeface="ＭＳ Ｐゴシック"/>
              <a:ea typeface="ＭＳ Ｐゴシック"/>
              <a:cs typeface="+mn-cs"/>
            </a:rPr>
            <a:t>４００万円となっており、</a:t>
          </a:r>
          <a:r>
            <a:rPr kumimoji="1" lang="ja-JP" altLang="ja-JP" sz="1300">
              <a:solidFill>
                <a:schemeClr val="tx1"/>
              </a:solidFill>
              <a:effectLst/>
              <a:latin typeface="ＭＳ Ｐゴシック"/>
              <a:ea typeface="ＭＳ Ｐゴシック"/>
              <a:cs typeface="+mn-cs"/>
            </a:rPr>
            <a:t>基金の運用から生ずる少額の利息を積み立て</a:t>
          </a:r>
          <a:r>
            <a:rPr kumimoji="1" lang="ja-JP" altLang="en-US" sz="1300">
              <a:solidFill>
                <a:schemeClr val="tx1"/>
              </a:solidFill>
              <a:effectLst/>
              <a:latin typeface="ＭＳ Ｐゴシック"/>
              <a:ea typeface="ＭＳ Ｐゴシック"/>
              <a:cs typeface="+mn-cs"/>
            </a:rPr>
            <a:t>たのみで、前年度からの大きな増減はない。</a:t>
          </a:r>
          <a:endParaRPr kumimoji="1" lang="en-US" altLang="ja-JP" sz="1300">
            <a:solidFill>
              <a:schemeClr val="tx1"/>
            </a:solidFill>
            <a:effectLst/>
            <a:latin typeface="ＭＳ Ｐゴシック"/>
            <a:ea typeface="ＭＳ Ｐ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　義務教育学校整備事業の償還が令和９年度から開始され、その後数年間に渡り、償還のピークを迎えるため、それに備えて積み増しを検討する。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DFCBDB83-5BC6-42E6-8A3A-0F774CD2A7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AFCD323E-93DA-4AFD-BD05-A96AF34A8B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D2FA3E2-DE49-4616-A84A-195D2D4C45FC}"/>
            </a:ext>
          </a:extLst>
        </xdr:cNvPr>
        <xdr:cNvSpPr/>
      </xdr:nvSpPr>
      <xdr:spPr>
        <a:xfrm>
          <a:off x="117633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E6A37A3-D967-46C9-81A9-ECAFB8A647E0}"/>
            </a:ext>
          </a:extLst>
        </xdr:cNvPr>
        <xdr:cNvSpPr/>
      </xdr:nvSpPr>
      <xdr:spPr>
        <a:xfrm>
          <a:off x="131349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A5BD5EE-1BF3-49A4-8FE8-4392AA86C315}"/>
            </a:ext>
          </a:extLst>
        </xdr:cNvPr>
        <xdr:cNvSpPr/>
      </xdr:nvSpPr>
      <xdr:spPr>
        <a:xfrm>
          <a:off x="145065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1DACEB8-7672-4E0E-9CA6-6DDD9EA90D39}"/>
            </a:ext>
          </a:extLst>
        </xdr:cNvPr>
        <xdr:cNvSpPr/>
      </xdr:nvSpPr>
      <xdr:spPr>
        <a:xfrm>
          <a:off x="158781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B8061E9-4F19-44A8-8064-64A45DC24E8A}"/>
            </a:ext>
          </a:extLst>
        </xdr:cNvPr>
        <xdr:cNvSpPr/>
      </xdr:nvSpPr>
      <xdr:spPr>
        <a:xfrm>
          <a:off x="172497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D2B2FBA-7CC8-4E21-882E-6D5802E07A63}"/>
            </a:ext>
          </a:extLst>
        </xdr:cNvPr>
        <xdr:cNvSpPr/>
      </xdr:nvSpPr>
      <xdr:spPr>
        <a:xfrm>
          <a:off x="117633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D20681A-A5EC-4A54-8912-A70A2FAE98E1}"/>
            </a:ext>
          </a:extLst>
        </xdr:cNvPr>
        <xdr:cNvSpPr/>
      </xdr:nvSpPr>
      <xdr:spPr>
        <a:xfrm>
          <a:off x="131349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5217B01-31DF-4E56-93BE-93DFA21034B8}"/>
            </a:ext>
          </a:extLst>
        </xdr:cNvPr>
        <xdr:cNvSpPr/>
      </xdr:nvSpPr>
      <xdr:spPr>
        <a:xfrm>
          <a:off x="145065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92D5087-9510-49B3-888E-5C2C8E57A0B4}"/>
            </a:ext>
          </a:extLst>
        </xdr:cNvPr>
        <xdr:cNvSpPr/>
      </xdr:nvSpPr>
      <xdr:spPr>
        <a:xfrm>
          <a:off x="158781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70F0B6F-40BC-4742-A9B9-585FB376394E}"/>
            </a:ext>
          </a:extLst>
        </xdr:cNvPr>
        <xdr:cNvSpPr/>
      </xdr:nvSpPr>
      <xdr:spPr>
        <a:xfrm>
          <a:off x="172497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a:extLst>
            <a:ext uri="{FF2B5EF4-FFF2-40B4-BE49-F238E27FC236}">
              <a16:creationId xmlns:a16="http://schemas.microsoft.com/office/drawing/2014/main" id="{36C28C7E-07C9-4280-AB30-75AF48BA9ABD}"/>
            </a:ext>
          </a:extLst>
        </xdr:cNvPr>
        <xdr:cNvSpPr/>
      </xdr:nvSpPr>
      <xdr:spPr>
        <a:xfrm>
          <a:off x="352425" y="67310"/>
          <a:ext cx="114077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2E9AF8D2-8A8E-407B-ABE6-CD39DFC1E24F}"/>
            </a:ext>
          </a:extLst>
        </xdr:cNvPr>
        <xdr:cNvSpPr/>
      </xdr:nvSpPr>
      <xdr:spPr>
        <a:xfrm>
          <a:off x="15351125" y="189230"/>
          <a:ext cx="355282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0B0CFAE4-B7A4-4BD5-BEC3-11322DA68997}"/>
            </a:ext>
          </a:extLst>
        </xdr:cNvPr>
        <xdr:cNvSpPr/>
      </xdr:nvSpPr>
      <xdr:spPr>
        <a:xfrm>
          <a:off x="15360650" y="218440"/>
          <a:ext cx="3524250" cy="5029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F5352003-C168-4AB8-AAE9-0513A7EEC767}"/>
            </a:ext>
          </a:extLst>
        </xdr:cNvPr>
        <xdr:cNvSpPr/>
      </xdr:nvSpPr>
      <xdr:spPr>
        <a:xfrm>
          <a:off x="15389225" y="237490"/>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群馬県南牧村</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D8A2053E-AD1F-4AA7-A99C-8E2AE6A95A19}"/>
            </a:ext>
          </a:extLst>
        </xdr:cNvPr>
        <xdr:cNvSpPr/>
      </xdr:nvSpPr>
      <xdr:spPr>
        <a:xfrm>
          <a:off x="12827000" y="189230"/>
          <a:ext cx="239077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D73BBEBA-865B-4757-BA04-62DCE32C0922}"/>
            </a:ext>
          </a:extLst>
        </xdr:cNvPr>
        <xdr:cNvSpPr/>
      </xdr:nvSpPr>
      <xdr:spPr>
        <a:xfrm>
          <a:off x="12855575" y="218440"/>
          <a:ext cx="2343150" cy="5029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BD863922-94AB-491A-92CF-9CCA20209D6B}"/>
            </a:ext>
          </a:extLst>
        </xdr:cNvPr>
        <xdr:cNvSpPr/>
      </xdr:nvSpPr>
      <xdr:spPr>
        <a:xfrm>
          <a:off x="12874625" y="237490"/>
          <a:ext cx="231457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7C50AD3-4B05-4AED-8D26-F13D47117791}"/>
            </a:ext>
          </a:extLst>
        </xdr:cNvPr>
        <xdr:cNvSpPr/>
      </xdr:nvSpPr>
      <xdr:spPr>
        <a:xfrm>
          <a:off x="447675" y="892810"/>
          <a:ext cx="9083675" cy="16948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A578693-97CD-4228-813E-14355EB5F959}"/>
            </a:ext>
          </a:extLst>
        </xdr:cNvPr>
        <xdr:cNvSpPr/>
      </xdr:nvSpPr>
      <xdr:spPr>
        <a:xfrm>
          <a:off x="568325" y="921385"/>
          <a:ext cx="1247775"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2583FC0-153C-4BD4-81B7-9CB909F49661}"/>
            </a:ext>
          </a:extLst>
        </xdr:cNvPr>
        <xdr:cNvSpPr/>
      </xdr:nvSpPr>
      <xdr:spPr>
        <a:xfrm>
          <a:off x="1768475" y="921385"/>
          <a:ext cx="1200150"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1,504
1,498
118.83
3,842,635
3,615,636
191,247
1,552,398
2,663,921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F61EA15-9867-49E6-A5C8-9B1CF0DA4E7A}"/>
            </a:ext>
          </a:extLst>
        </xdr:cNvPr>
        <xdr:cNvSpPr/>
      </xdr:nvSpPr>
      <xdr:spPr>
        <a:xfrm>
          <a:off x="2968625" y="921385"/>
          <a:ext cx="1371600"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5E6147E-AE08-4F9E-899E-DB5AC30F0F80}"/>
            </a:ext>
          </a:extLst>
        </xdr:cNvPr>
        <xdr:cNvSpPr/>
      </xdr:nvSpPr>
      <xdr:spPr>
        <a:xfrm>
          <a:off x="4340225" y="940435"/>
          <a:ext cx="182880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74C0F7F-D8A0-4FDB-A8DA-9AB464C5A7F7}"/>
            </a:ext>
          </a:extLst>
        </xdr:cNvPr>
        <xdr:cNvSpPr/>
      </xdr:nvSpPr>
      <xdr:spPr>
        <a:xfrm>
          <a:off x="6169025" y="940435"/>
          <a:ext cx="11334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3.6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E1E38B0-37CF-4884-8C91-7F254742579F}"/>
            </a:ext>
          </a:extLst>
        </xdr:cNvPr>
        <xdr:cNvSpPr/>
      </xdr:nvSpPr>
      <xdr:spPr>
        <a:xfrm>
          <a:off x="7369175" y="949960"/>
          <a:ext cx="57150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006D30B-CC63-4B85-94A7-D58980AF1BC1}"/>
            </a:ext>
          </a:extLst>
        </xdr:cNvPr>
        <xdr:cNvSpPr/>
      </xdr:nvSpPr>
      <xdr:spPr>
        <a:xfrm>
          <a:off x="4340225" y="1682750"/>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75C9C38-889C-43FE-A26B-D40893D360AD}"/>
            </a:ext>
          </a:extLst>
        </xdr:cNvPr>
        <xdr:cNvSpPr/>
      </xdr:nvSpPr>
      <xdr:spPr>
        <a:xfrm>
          <a:off x="6226175" y="1682750"/>
          <a:ext cx="33051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F266C85-EEB8-4841-92EE-A2729876D764}"/>
            </a:ext>
          </a:extLst>
        </xdr:cNvPr>
        <xdr:cNvSpPr/>
      </xdr:nvSpPr>
      <xdr:spPr>
        <a:xfrm>
          <a:off x="9988550" y="892810"/>
          <a:ext cx="1371600" cy="12185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C14B433-2A0C-4306-8574-8A2338A08F4C}"/>
            </a:ext>
          </a:extLst>
        </xdr:cNvPr>
        <xdr:cNvSpPr/>
      </xdr:nvSpPr>
      <xdr:spPr>
        <a:xfrm>
          <a:off x="10217150" y="949960"/>
          <a:ext cx="120015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BE23873-E4B1-4948-80E4-4BE3044B96F2}"/>
            </a:ext>
          </a:extLst>
        </xdr:cNvPr>
        <xdr:cNvSpPr/>
      </xdr:nvSpPr>
      <xdr:spPr>
        <a:xfrm>
          <a:off x="10217150" y="1216660"/>
          <a:ext cx="1200150" cy="494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57D99BE-B600-47A7-847B-3AA41AE24DCB}"/>
            </a:ext>
          </a:extLst>
        </xdr:cNvPr>
        <xdr:cNvSpPr/>
      </xdr:nvSpPr>
      <xdr:spPr>
        <a:xfrm>
          <a:off x="10217150" y="1540510"/>
          <a:ext cx="1323975"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91EAFA6F-7DEC-42DB-944D-7F7952BB3796}"/>
            </a:ext>
          </a:extLst>
        </xdr:cNvPr>
        <xdr:cNvCxnSpPr/>
      </xdr:nvCxnSpPr>
      <xdr:spPr>
        <a:xfrm flipH="1">
          <a:off x="10055225" y="104521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44166B39-A0DC-4F1A-A189-11054A88D57F}"/>
            </a:ext>
          </a:extLst>
        </xdr:cNvPr>
        <xdr:cNvSpPr/>
      </xdr:nvSpPr>
      <xdr:spPr>
        <a:xfrm>
          <a:off x="10106025" y="10071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3D84196-1B89-49ED-99FE-90DF5C29DB65}"/>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167D2E3-93AE-4F5B-9237-96022906607B}"/>
            </a:ext>
          </a:extLst>
        </xdr:cNvPr>
        <xdr:cNvCxnSpPr/>
      </xdr:nvCxnSpPr>
      <xdr:spPr>
        <a:xfrm>
          <a:off x="10153650" y="154051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a:extLst>
            <a:ext uri="{FF2B5EF4-FFF2-40B4-BE49-F238E27FC236}">
              <a16:creationId xmlns:a16="http://schemas.microsoft.com/office/drawing/2014/main" id="{E4C80C37-8EFB-4A9B-8E45-6440011DE2AC}"/>
            </a:ext>
          </a:extLst>
        </xdr:cNvPr>
        <xdr:cNvCxnSpPr/>
      </xdr:nvCxnSpPr>
      <xdr:spPr>
        <a:xfrm>
          <a:off x="10074275" y="154051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6D222E8-F264-423C-B48D-1C8FD3723108}"/>
            </a:ext>
          </a:extLst>
        </xdr:cNvPr>
        <xdr:cNvCxnSpPr/>
      </xdr:nvCxnSpPr>
      <xdr:spPr>
        <a:xfrm flipV="1">
          <a:off x="10153650" y="17716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2B07818-B950-44A1-95BA-705A7A033A08}"/>
            </a:ext>
          </a:extLst>
        </xdr:cNvPr>
        <xdr:cNvCxnSpPr/>
      </xdr:nvCxnSpPr>
      <xdr:spPr>
        <a:xfrm>
          <a:off x="10074275" y="19018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a:extLst>
            <a:ext uri="{FF2B5EF4-FFF2-40B4-BE49-F238E27FC236}">
              <a16:creationId xmlns:a16="http://schemas.microsoft.com/office/drawing/2014/main" id="{5BF8A2DC-732C-4A01-8B62-E39BC98E7A55}"/>
            </a:ext>
          </a:extLst>
        </xdr:cNvPr>
        <xdr:cNvSpPr txBox="1"/>
      </xdr:nvSpPr>
      <xdr:spPr>
        <a:xfrm>
          <a:off x="419100" y="268287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a:extLst>
            <a:ext uri="{FF2B5EF4-FFF2-40B4-BE49-F238E27FC236}">
              <a16:creationId xmlns:a16="http://schemas.microsoft.com/office/drawing/2014/main" id="{A59F6D75-5229-405E-839D-9ED63C9A972B}"/>
            </a:ext>
          </a:extLst>
        </xdr:cNvPr>
        <xdr:cNvSpPr txBox="1"/>
      </xdr:nvSpPr>
      <xdr:spPr>
        <a:xfrm>
          <a:off x="419100" y="29114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a:extLst>
            <a:ext uri="{FF2B5EF4-FFF2-40B4-BE49-F238E27FC236}">
              <a16:creationId xmlns:a16="http://schemas.microsoft.com/office/drawing/2014/main" id="{2243C789-9FA6-4593-B6BB-8C9DE05BDD3D}"/>
            </a:ext>
          </a:extLst>
        </xdr:cNvPr>
        <xdr:cNvSpPr txBox="1"/>
      </xdr:nvSpPr>
      <xdr:spPr>
        <a:xfrm>
          <a:off x="419100" y="314007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44" name="テキスト ボックス 43">
          <a:extLst>
            <a:ext uri="{FF2B5EF4-FFF2-40B4-BE49-F238E27FC236}">
              <a16:creationId xmlns:a16="http://schemas.microsoft.com/office/drawing/2014/main" id="{F5EDE2FA-3B5E-4A82-B561-86320BA7EBA7}"/>
            </a:ext>
          </a:extLst>
        </xdr:cNvPr>
        <xdr:cNvSpPr txBox="1"/>
      </xdr:nvSpPr>
      <xdr:spPr>
        <a:xfrm>
          <a:off x="419100" y="336867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4635"/>
    <xdr:sp macro="" textlink="">
      <xdr:nvSpPr>
        <xdr:cNvPr id="45" name="テキスト ボックス 44">
          <a:extLst>
            <a:ext uri="{FF2B5EF4-FFF2-40B4-BE49-F238E27FC236}">
              <a16:creationId xmlns:a16="http://schemas.microsoft.com/office/drawing/2014/main" id="{73DE5661-7C00-4431-A8B3-6B455D7C7AF5}"/>
            </a:ext>
          </a:extLst>
        </xdr:cNvPr>
        <xdr:cNvSpPr txBox="1"/>
      </xdr:nvSpPr>
      <xdr:spPr>
        <a:xfrm>
          <a:off x="419100" y="359791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a:extLst>
            <a:ext uri="{FF2B5EF4-FFF2-40B4-BE49-F238E27FC236}">
              <a16:creationId xmlns:a16="http://schemas.microsoft.com/office/drawing/2014/main" id="{DDA938C9-8277-4250-998E-90B72B3440B0}"/>
            </a:ext>
          </a:extLst>
        </xdr:cNvPr>
        <xdr:cNvSpPr/>
      </xdr:nvSpPr>
      <xdr:spPr>
        <a:xfrm>
          <a:off x="1158875" y="4092575"/>
          <a:ext cx="3819525"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E7E9CFD0-ECC7-4427-87E6-DD4408F34C3A}"/>
            </a:ext>
          </a:extLst>
        </xdr:cNvPr>
        <xdr:cNvSpPr/>
      </xdr:nvSpPr>
      <xdr:spPr>
        <a:xfrm>
          <a:off x="1811655" y="4465955"/>
          <a:ext cx="1558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a:extLst>
            <a:ext uri="{FF2B5EF4-FFF2-40B4-BE49-F238E27FC236}">
              <a16:creationId xmlns:a16="http://schemas.microsoft.com/office/drawing/2014/main" id="{2F899D9C-B52D-4EAD-843D-8F7C4F365D06}"/>
            </a:ext>
          </a:extLst>
        </xdr:cNvPr>
        <xdr:cNvSpPr/>
      </xdr:nvSpPr>
      <xdr:spPr>
        <a:xfrm>
          <a:off x="3468370" y="4449445"/>
          <a:ext cx="759460" cy="283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0557712-88D6-49A8-9149-C62E7B4C46AB}"/>
            </a:ext>
          </a:extLst>
        </xdr:cNvPr>
        <xdr:cNvSpPr/>
      </xdr:nvSpPr>
      <xdr:spPr>
        <a:xfrm>
          <a:off x="4930775"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F422479-5F5D-4904-B94E-9BD9BB9184C1}"/>
            </a:ext>
          </a:extLst>
        </xdr:cNvPr>
        <xdr:cNvSpPr/>
      </xdr:nvSpPr>
      <xdr:spPr>
        <a:xfrm>
          <a:off x="4930775"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CD0689B-8058-4ABE-88F4-0A271F3D50B9}"/>
            </a:ext>
          </a:extLst>
        </xdr:cNvPr>
        <xdr:cNvSpPr/>
      </xdr:nvSpPr>
      <xdr:spPr>
        <a:xfrm>
          <a:off x="6302375"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4078648-F169-4CFE-8C37-A1E3CFFFBD7B}"/>
            </a:ext>
          </a:extLst>
        </xdr:cNvPr>
        <xdr:cNvSpPr/>
      </xdr:nvSpPr>
      <xdr:spPr>
        <a:xfrm>
          <a:off x="6302375"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24A1762-FC82-4461-B4E0-D8719C901079}"/>
            </a:ext>
          </a:extLst>
        </xdr:cNvPr>
        <xdr:cNvSpPr/>
      </xdr:nvSpPr>
      <xdr:spPr>
        <a:xfrm>
          <a:off x="7797800"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254B6BB-47E4-4DB4-AB86-5CE63B954A95}"/>
            </a:ext>
          </a:extLst>
        </xdr:cNvPr>
        <xdr:cNvSpPr/>
      </xdr:nvSpPr>
      <xdr:spPr>
        <a:xfrm>
          <a:off x="7797800"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4C7E9CB-E3BC-4781-B220-E851338D4C60}"/>
            </a:ext>
          </a:extLst>
        </xdr:cNvPr>
        <xdr:cNvSpPr/>
      </xdr:nvSpPr>
      <xdr:spPr>
        <a:xfrm>
          <a:off x="1158875" y="4768850"/>
          <a:ext cx="3819525" cy="20383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1711365-9217-43D1-9E83-E4F3B21F35AB}"/>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AD28EC6-1FE2-4B81-8635-8701396EAC68}"/>
            </a:ext>
          </a:extLst>
        </xdr:cNvPr>
        <xdr:cNvSpPr/>
      </xdr:nvSpPr>
      <xdr:spPr>
        <a:xfrm>
          <a:off x="5226050" y="4835525"/>
          <a:ext cx="41148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B3B9EBF-0D99-4866-9D6F-EE932486006B}"/>
            </a:ext>
          </a:extLst>
        </xdr:cNvPr>
        <xdr:cNvSpPr txBox="1"/>
      </xdr:nvSpPr>
      <xdr:spPr>
        <a:xfrm>
          <a:off x="5283200" y="5045075"/>
          <a:ext cx="4105275" cy="16859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類似団体より低い水準にあり、R4から5.1%改善した。それぞれの公共施設等について早期に個別計画を策定し、数値が大幅に上昇することのないよう老朽化した施設の集約化や除却を計画的に取り組み、減価償却率の抑制に努める。</a:t>
          </a:r>
        </a:p>
      </xdr:txBody>
    </xdr:sp>
    <xdr:clientData/>
  </xdr:twoCellAnchor>
  <xdr:oneCellAnchor>
    <xdr:from>
      <xdr:col>4</xdr:col>
      <xdr:colOff>174625</xdr:colOff>
      <xdr:row>23</xdr:row>
      <xdr:rowOff>47625</xdr:rowOff>
    </xdr:from>
    <xdr:ext cx="349885" cy="225425"/>
    <xdr:sp macro="" textlink="">
      <xdr:nvSpPr>
        <xdr:cNvPr id="59" name="テキスト ボックス 58">
          <a:extLst>
            <a:ext uri="{FF2B5EF4-FFF2-40B4-BE49-F238E27FC236}">
              <a16:creationId xmlns:a16="http://schemas.microsoft.com/office/drawing/2014/main" id="{390AADDD-6157-45BD-9B44-FE87372371B8}"/>
            </a:ext>
          </a:extLst>
        </xdr:cNvPr>
        <xdr:cNvSpPr txBox="1"/>
      </xdr:nvSpPr>
      <xdr:spPr>
        <a:xfrm>
          <a:off x="1130300" y="45878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7C31E72-1634-4075-A15D-4ABDD2EE227D}"/>
            </a:ext>
          </a:extLst>
        </xdr:cNvPr>
        <xdr:cNvCxnSpPr/>
      </xdr:nvCxnSpPr>
      <xdr:spPr>
        <a:xfrm>
          <a:off x="1158875" y="680720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6400" cy="220980"/>
    <xdr:sp macro="" textlink="">
      <xdr:nvSpPr>
        <xdr:cNvPr id="61" name="テキスト ボックス 60">
          <a:extLst>
            <a:ext uri="{FF2B5EF4-FFF2-40B4-BE49-F238E27FC236}">
              <a16:creationId xmlns:a16="http://schemas.microsoft.com/office/drawing/2014/main" id="{507D074A-B9DD-4664-9AC8-B79680F8B429}"/>
            </a:ext>
          </a:extLst>
        </xdr:cNvPr>
        <xdr:cNvSpPr txBox="1"/>
      </xdr:nvSpPr>
      <xdr:spPr>
        <a:xfrm>
          <a:off x="741680" y="672338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a:extLst>
            <a:ext uri="{FF2B5EF4-FFF2-40B4-BE49-F238E27FC236}">
              <a16:creationId xmlns:a16="http://schemas.microsoft.com/office/drawing/2014/main" id="{628BCD46-A2D1-4DE7-9F83-FAB4032FE64D}"/>
            </a:ext>
          </a:extLst>
        </xdr:cNvPr>
        <xdr:cNvCxnSpPr/>
      </xdr:nvCxnSpPr>
      <xdr:spPr>
        <a:xfrm>
          <a:off x="1158875" y="651446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4965" cy="220980"/>
    <xdr:sp macro="" textlink="">
      <xdr:nvSpPr>
        <xdr:cNvPr id="63" name="テキスト ボックス 62">
          <a:extLst>
            <a:ext uri="{FF2B5EF4-FFF2-40B4-BE49-F238E27FC236}">
              <a16:creationId xmlns:a16="http://schemas.microsoft.com/office/drawing/2014/main" id="{434A6DF7-7420-4E6C-9E00-8794596B80C6}"/>
            </a:ext>
          </a:extLst>
        </xdr:cNvPr>
        <xdr:cNvSpPr txBox="1"/>
      </xdr:nvSpPr>
      <xdr:spPr>
        <a:xfrm>
          <a:off x="789940" y="643064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a:extLst>
            <a:ext uri="{FF2B5EF4-FFF2-40B4-BE49-F238E27FC236}">
              <a16:creationId xmlns:a16="http://schemas.microsoft.com/office/drawing/2014/main" id="{0818AEF4-B0F8-4CF3-9C5A-ED7549EC6BDF}"/>
            </a:ext>
          </a:extLst>
        </xdr:cNvPr>
        <xdr:cNvCxnSpPr/>
      </xdr:nvCxnSpPr>
      <xdr:spPr>
        <a:xfrm>
          <a:off x="1158875" y="623189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4965" cy="220980"/>
    <xdr:sp macro="" textlink="">
      <xdr:nvSpPr>
        <xdr:cNvPr id="65" name="テキスト ボックス 64">
          <a:extLst>
            <a:ext uri="{FF2B5EF4-FFF2-40B4-BE49-F238E27FC236}">
              <a16:creationId xmlns:a16="http://schemas.microsoft.com/office/drawing/2014/main" id="{59DD8CDE-C222-4931-A174-808FECD4A315}"/>
            </a:ext>
          </a:extLst>
        </xdr:cNvPr>
        <xdr:cNvSpPr txBox="1"/>
      </xdr:nvSpPr>
      <xdr:spPr>
        <a:xfrm>
          <a:off x="789940" y="614108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a:extLst>
            <a:ext uri="{FF2B5EF4-FFF2-40B4-BE49-F238E27FC236}">
              <a16:creationId xmlns:a16="http://schemas.microsoft.com/office/drawing/2014/main" id="{4A84D8A7-B7AE-4605-B860-94E147AE1362}"/>
            </a:ext>
          </a:extLst>
        </xdr:cNvPr>
        <xdr:cNvCxnSpPr/>
      </xdr:nvCxnSpPr>
      <xdr:spPr>
        <a:xfrm>
          <a:off x="1158875" y="594233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4965" cy="220980"/>
    <xdr:sp macro="" textlink="">
      <xdr:nvSpPr>
        <xdr:cNvPr id="67" name="テキスト ボックス 66">
          <a:extLst>
            <a:ext uri="{FF2B5EF4-FFF2-40B4-BE49-F238E27FC236}">
              <a16:creationId xmlns:a16="http://schemas.microsoft.com/office/drawing/2014/main" id="{8D881DD3-58B0-4018-BBDA-086D028FA370}"/>
            </a:ext>
          </a:extLst>
        </xdr:cNvPr>
        <xdr:cNvSpPr txBox="1"/>
      </xdr:nvSpPr>
      <xdr:spPr>
        <a:xfrm>
          <a:off x="789940" y="584835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a:extLst>
            <a:ext uri="{FF2B5EF4-FFF2-40B4-BE49-F238E27FC236}">
              <a16:creationId xmlns:a16="http://schemas.microsoft.com/office/drawing/2014/main" id="{4499C696-393D-4C67-8C63-7C329FCE31F9}"/>
            </a:ext>
          </a:extLst>
        </xdr:cNvPr>
        <xdr:cNvCxnSpPr/>
      </xdr:nvCxnSpPr>
      <xdr:spPr>
        <a:xfrm>
          <a:off x="1158875" y="564959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4965" cy="220980"/>
    <xdr:sp macro="" textlink="">
      <xdr:nvSpPr>
        <xdr:cNvPr id="69" name="テキスト ボックス 68">
          <a:extLst>
            <a:ext uri="{FF2B5EF4-FFF2-40B4-BE49-F238E27FC236}">
              <a16:creationId xmlns:a16="http://schemas.microsoft.com/office/drawing/2014/main" id="{823EB89E-D113-48D4-9995-6071AA8C1A51}"/>
            </a:ext>
          </a:extLst>
        </xdr:cNvPr>
        <xdr:cNvSpPr txBox="1"/>
      </xdr:nvSpPr>
      <xdr:spPr>
        <a:xfrm>
          <a:off x="789940" y="555561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70" name="直線コネクタ 69">
          <a:extLst>
            <a:ext uri="{FF2B5EF4-FFF2-40B4-BE49-F238E27FC236}">
              <a16:creationId xmlns:a16="http://schemas.microsoft.com/office/drawing/2014/main" id="{19D20769-9EAC-4D9E-8AD7-E845AF33F9F4}"/>
            </a:ext>
          </a:extLst>
        </xdr:cNvPr>
        <xdr:cNvCxnSpPr/>
      </xdr:nvCxnSpPr>
      <xdr:spPr>
        <a:xfrm>
          <a:off x="1158875" y="535051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4965" cy="220980"/>
    <xdr:sp macro="" textlink="">
      <xdr:nvSpPr>
        <xdr:cNvPr id="71" name="テキスト ボックス 70">
          <a:extLst>
            <a:ext uri="{FF2B5EF4-FFF2-40B4-BE49-F238E27FC236}">
              <a16:creationId xmlns:a16="http://schemas.microsoft.com/office/drawing/2014/main" id="{CFF98335-33D2-4167-9FEF-101DAA43B831}"/>
            </a:ext>
          </a:extLst>
        </xdr:cNvPr>
        <xdr:cNvSpPr txBox="1"/>
      </xdr:nvSpPr>
      <xdr:spPr>
        <a:xfrm>
          <a:off x="789940" y="526669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a:extLst>
            <a:ext uri="{FF2B5EF4-FFF2-40B4-BE49-F238E27FC236}">
              <a16:creationId xmlns:a16="http://schemas.microsoft.com/office/drawing/2014/main" id="{4AE118C3-71E3-4C44-AA0E-082997BBF9AA}"/>
            </a:ext>
          </a:extLst>
        </xdr:cNvPr>
        <xdr:cNvCxnSpPr/>
      </xdr:nvCxnSpPr>
      <xdr:spPr>
        <a:xfrm>
          <a:off x="1158875" y="505841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4965" cy="220980"/>
    <xdr:sp macro="" textlink="">
      <xdr:nvSpPr>
        <xdr:cNvPr id="73" name="テキスト ボックス 72">
          <a:extLst>
            <a:ext uri="{FF2B5EF4-FFF2-40B4-BE49-F238E27FC236}">
              <a16:creationId xmlns:a16="http://schemas.microsoft.com/office/drawing/2014/main" id="{CEC28187-8C0A-46CF-88DB-D8BE9FFFFE42}"/>
            </a:ext>
          </a:extLst>
        </xdr:cNvPr>
        <xdr:cNvSpPr txBox="1"/>
      </xdr:nvSpPr>
      <xdr:spPr>
        <a:xfrm>
          <a:off x="789940" y="497395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43BC00D0-1F9C-4DE2-BE83-4E19EE439E0F}"/>
            </a:ext>
          </a:extLst>
        </xdr:cNvPr>
        <xdr:cNvCxnSpPr/>
      </xdr:nvCxnSpPr>
      <xdr:spPr>
        <a:xfrm>
          <a:off x="1158875" y="476885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4965" cy="220980"/>
    <xdr:sp macro="" textlink="">
      <xdr:nvSpPr>
        <xdr:cNvPr id="75" name="テキスト ボックス 74">
          <a:extLst>
            <a:ext uri="{FF2B5EF4-FFF2-40B4-BE49-F238E27FC236}">
              <a16:creationId xmlns:a16="http://schemas.microsoft.com/office/drawing/2014/main" id="{9A4C71D1-BBF0-48A2-8CFD-06602F1DA696}"/>
            </a:ext>
          </a:extLst>
        </xdr:cNvPr>
        <xdr:cNvSpPr txBox="1"/>
      </xdr:nvSpPr>
      <xdr:spPr>
        <a:xfrm>
          <a:off x="789940" y="468439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E154555C-8666-4E76-A1F9-84A185EB963D}"/>
            </a:ext>
          </a:extLst>
        </xdr:cNvPr>
        <xdr:cNvSpPr/>
      </xdr:nvSpPr>
      <xdr:spPr>
        <a:xfrm>
          <a:off x="1158875" y="4768850"/>
          <a:ext cx="3819525" cy="20383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124460</xdr:rowOff>
    </xdr:from>
    <xdr:to>
      <xdr:col>23</xdr:col>
      <xdr:colOff>85090</xdr:colOff>
      <xdr:row>35</xdr:row>
      <xdr:rowOff>83820</xdr:rowOff>
    </xdr:to>
    <xdr:cxnSp macro="">
      <xdr:nvCxnSpPr>
        <xdr:cNvPr id="77" name="直線コネクタ 76">
          <a:extLst>
            <a:ext uri="{FF2B5EF4-FFF2-40B4-BE49-F238E27FC236}">
              <a16:creationId xmlns:a16="http://schemas.microsoft.com/office/drawing/2014/main" id="{9C789DD3-85A5-4D4C-81F6-E70094EB8956}"/>
            </a:ext>
          </a:extLst>
        </xdr:cNvPr>
        <xdr:cNvCxnSpPr/>
      </xdr:nvCxnSpPr>
      <xdr:spPr>
        <a:xfrm flipV="1">
          <a:off x="4306570" y="515048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87630</xdr:rowOff>
    </xdr:from>
    <xdr:ext cx="400685" cy="254635"/>
    <xdr:sp macro="" textlink="">
      <xdr:nvSpPr>
        <xdr:cNvPr id="78" name="有形固定資産減価償却率最小値テキスト">
          <a:extLst>
            <a:ext uri="{FF2B5EF4-FFF2-40B4-BE49-F238E27FC236}">
              <a16:creationId xmlns:a16="http://schemas.microsoft.com/office/drawing/2014/main" id="{879775F6-2D5E-4380-9A45-D1527ADD5C9C}"/>
            </a:ext>
          </a:extLst>
        </xdr:cNvPr>
        <xdr:cNvSpPr txBox="1"/>
      </xdr:nvSpPr>
      <xdr:spPr>
        <a:xfrm>
          <a:off x="4359275" y="65709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83820</xdr:rowOff>
    </xdr:from>
    <xdr:to>
      <xdr:col>23</xdr:col>
      <xdr:colOff>174625</xdr:colOff>
      <xdr:row>35</xdr:row>
      <xdr:rowOff>83820</xdr:rowOff>
    </xdr:to>
    <xdr:cxnSp macro="">
      <xdr:nvCxnSpPr>
        <xdr:cNvPr id="79" name="直線コネクタ 78">
          <a:extLst>
            <a:ext uri="{FF2B5EF4-FFF2-40B4-BE49-F238E27FC236}">
              <a16:creationId xmlns:a16="http://schemas.microsoft.com/office/drawing/2014/main" id="{9D7B7C27-5877-46EF-A02A-92C9ED6F6E56}"/>
            </a:ext>
          </a:extLst>
        </xdr:cNvPr>
        <xdr:cNvCxnSpPr/>
      </xdr:nvCxnSpPr>
      <xdr:spPr>
        <a:xfrm>
          <a:off x="4216400" y="657352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71120</xdr:rowOff>
    </xdr:from>
    <xdr:ext cx="400685" cy="259080"/>
    <xdr:sp macro="" textlink="">
      <xdr:nvSpPr>
        <xdr:cNvPr id="80" name="有形固定資産減価償却率最大値テキスト">
          <a:extLst>
            <a:ext uri="{FF2B5EF4-FFF2-40B4-BE49-F238E27FC236}">
              <a16:creationId xmlns:a16="http://schemas.microsoft.com/office/drawing/2014/main" id="{0910BF2C-299B-46DA-8FF0-FC1E1DF2767E}"/>
            </a:ext>
          </a:extLst>
        </xdr:cNvPr>
        <xdr:cNvSpPr txBox="1"/>
      </xdr:nvSpPr>
      <xdr:spPr>
        <a:xfrm>
          <a:off x="4359275" y="49352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124460</xdr:rowOff>
    </xdr:from>
    <xdr:to>
      <xdr:col>23</xdr:col>
      <xdr:colOff>174625</xdr:colOff>
      <xdr:row>26</xdr:row>
      <xdr:rowOff>124460</xdr:rowOff>
    </xdr:to>
    <xdr:cxnSp macro="">
      <xdr:nvCxnSpPr>
        <xdr:cNvPr id="81" name="直線コネクタ 80">
          <a:extLst>
            <a:ext uri="{FF2B5EF4-FFF2-40B4-BE49-F238E27FC236}">
              <a16:creationId xmlns:a16="http://schemas.microsoft.com/office/drawing/2014/main" id="{4380E904-8AAF-4613-BF56-7FBD863B5737}"/>
            </a:ext>
          </a:extLst>
        </xdr:cNvPr>
        <xdr:cNvCxnSpPr/>
      </xdr:nvCxnSpPr>
      <xdr:spPr>
        <a:xfrm>
          <a:off x="4216400" y="515048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23495</xdr:rowOff>
    </xdr:from>
    <xdr:ext cx="400685" cy="259080"/>
    <xdr:sp macro="" textlink="">
      <xdr:nvSpPr>
        <xdr:cNvPr id="82" name="有形固定資産減価償却率平均値テキスト">
          <a:extLst>
            <a:ext uri="{FF2B5EF4-FFF2-40B4-BE49-F238E27FC236}">
              <a16:creationId xmlns:a16="http://schemas.microsoft.com/office/drawing/2014/main" id="{59FA79EA-8F22-49DD-9D03-0CA227E4C0F4}"/>
            </a:ext>
          </a:extLst>
        </xdr:cNvPr>
        <xdr:cNvSpPr txBox="1"/>
      </xdr:nvSpPr>
      <xdr:spPr>
        <a:xfrm>
          <a:off x="4359275" y="5703570"/>
          <a:ext cx="4006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a:extLst>
            <a:ext uri="{FF2B5EF4-FFF2-40B4-BE49-F238E27FC236}">
              <a16:creationId xmlns:a16="http://schemas.microsoft.com/office/drawing/2014/main" id="{69589CB5-4627-4320-AA4E-F92FF0EC3DA0}"/>
            </a:ext>
          </a:extLst>
        </xdr:cNvPr>
        <xdr:cNvSpPr/>
      </xdr:nvSpPr>
      <xdr:spPr>
        <a:xfrm>
          <a:off x="4254500" y="57251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1CF2B168-F92F-43FD-8FE6-66F73713C7FC}"/>
            </a:ext>
          </a:extLst>
        </xdr:cNvPr>
        <xdr:cNvSpPr/>
      </xdr:nvSpPr>
      <xdr:spPr>
        <a:xfrm>
          <a:off x="3616325" y="56788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a:extLst>
            <a:ext uri="{FF2B5EF4-FFF2-40B4-BE49-F238E27FC236}">
              <a16:creationId xmlns:a16="http://schemas.microsoft.com/office/drawing/2014/main" id="{5B2E1BAA-C8DE-47AB-BE7B-F8BBC18F5148}"/>
            </a:ext>
          </a:extLst>
        </xdr:cNvPr>
        <xdr:cNvSpPr/>
      </xdr:nvSpPr>
      <xdr:spPr>
        <a:xfrm>
          <a:off x="2930525" y="56788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4C7F4560-D504-4F5A-98AC-45D42E9AEEDB}"/>
            </a:ext>
          </a:extLst>
        </xdr:cNvPr>
        <xdr:cNvSpPr/>
      </xdr:nvSpPr>
      <xdr:spPr>
        <a:xfrm>
          <a:off x="2244725" y="56667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8255</xdr:rowOff>
    </xdr:from>
    <xdr:to>
      <xdr:col>7</xdr:col>
      <xdr:colOff>187325</xdr:colOff>
      <xdr:row>30</xdr:row>
      <xdr:rowOff>109855</xdr:rowOff>
    </xdr:to>
    <xdr:sp macro="" textlink="">
      <xdr:nvSpPr>
        <xdr:cNvPr id="87" name="フローチャート: 判断 86">
          <a:extLst>
            <a:ext uri="{FF2B5EF4-FFF2-40B4-BE49-F238E27FC236}">
              <a16:creationId xmlns:a16="http://schemas.microsoft.com/office/drawing/2014/main" id="{FADAF189-2124-4D1B-9D89-763A37ED3892}"/>
            </a:ext>
          </a:extLst>
        </xdr:cNvPr>
        <xdr:cNvSpPr/>
      </xdr:nvSpPr>
      <xdr:spPr>
        <a:xfrm>
          <a:off x="1558925" y="5688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0980"/>
    <xdr:sp macro="" textlink="">
      <xdr:nvSpPr>
        <xdr:cNvPr id="88" name="テキスト ボックス 87">
          <a:extLst>
            <a:ext uri="{FF2B5EF4-FFF2-40B4-BE49-F238E27FC236}">
              <a16:creationId xmlns:a16="http://schemas.microsoft.com/office/drawing/2014/main" id="{09FF73FB-358C-4552-91D0-5DF4F7570D60}"/>
            </a:ext>
          </a:extLst>
        </xdr:cNvPr>
        <xdr:cNvSpPr txBox="1"/>
      </xdr:nvSpPr>
      <xdr:spPr>
        <a:xfrm>
          <a:off x="4149725" y="6856095"/>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7555" cy="220980"/>
    <xdr:sp macro="" textlink="">
      <xdr:nvSpPr>
        <xdr:cNvPr id="89" name="テキスト ボックス 88">
          <a:extLst>
            <a:ext uri="{FF2B5EF4-FFF2-40B4-BE49-F238E27FC236}">
              <a16:creationId xmlns:a16="http://schemas.microsoft.com/office/drawing/2014/main" id="{78146A5A-CF99-4062-B76D-E90E214696F3}"/>
            </a:ext>
          </a:extLst>
        </xdr:cNvPr>
        <xdr:cNvSpPr txBox="1"/>
      </xdr:nvSpPr>
      <xdr:spPr>
        <a:xfrm>
          <a:off x="3511550" y="685609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7555" cy="220980"/>
    <xdr:sp macro="" textlink="">
      <xdr:nvSpPr>
        <xdr:cNvPr id="90" name="テキスト ボックス 89">
          <a:extLst>
            <a:ext uri="{FF2B5EF4-FFF2-40B4-BE49-F238E27FC236}">
              <a16:creationId xmlns:a16="http://schemas.microsoft.com/office/drawing/2014/main" id="{32F15212-ED72-4B06-B386-75F17FE7F8E4}"/>
            </a:ext>
          </a:extLst>
        </xdr:cNvPr>
        <xdr:cNvSpPr txBox="1"/>
      </xdr:nvSpPr>
      <xdr:spPr>
        <a:xfrm>
          <a:off x="2825750" y="685609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7555" cy="220980"/>
    <xdr:sp macro="" textlink="">
      <xdr:nvSpPr>
        <xdr:cNvPr id="91" name="テキスト ボックス 90">
          <a:extLst>
            <a:ext uri="{FF2B5EF4-FFF2-40B4-BE49-F238E27FC236}">
              <a16:creationId xmlns:a16="http://schemas.microsoft.com/office/drawing/2014/main" id="{3B25C519-F410-4761-B9AA-33F51C25BCDB}"/>
            </a:ext>
          </a:extLst>
        </xdr:cNvPr>
        <xdr:cNvSpPr txBox="1"/>
      </xdr:nvSpPr>
      <xdr:spPr>
        <a:xfrm>
          <a:off x="2139950" y="685609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7555" cy="220980"/>
    <xdr:sp macro="" textlink="">
      <xdr:nvSpPr>
        <xdr:cNvPr id="92" name="テキスト ボックス 91">
          <a:extLst>
            <a:ext uri="{FF2B5EF4-FFF2-40B4-BE49-F238E27FC236}">
              <a16:creationId xmlns:a16="http://schemas.microsoft.com/office/drawing/2014/main" id="{325685AA-0E82-47A5-A72F-B0F346B53859}"/>
            </a:ext>
          </a:extLst>
        </xdr:cNvPr>
        <xdr:cNvSpPr txBox="1"/>
      </xdr:nvSpPr>
      <xdr:spPr>
        <a:xfrm>
          <a:off x="1454150" y="685609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28</xdr:row>
      <xdr:rowOff>160020</xdr:rowOff>
    </xdr:from>
    <xdr:to>
      <xdr:col>23</xdr:col>
      <xdr:colOff>136525</xdr:colOff>
      <xdr:row>29</xdr:row>
      <xdr:rowOff>90170</xdr:rowOff>
    </xdr:to>
    <xdr:sp macro="" textlink="">
      <xdr:nvSpPr>
        <xdr:cNvPr id="93" name="楕円 92">
          <a:extLst>
            <a:ext uri="{FF2B5EF4-FFF2-40B4-BE49-F238E27FC236}">
              <a16:creationId xmlns:a16="http://schemas.microsoft.com/office/drawing/2014/main" id="{65C87999-2D78-4A68-9268-FD5EE99652E6}"/>
            </a:ext>
          </a:extLst>
        </xdr:cNvPr>
        <xdr:cNvSpPr/>
      </xdr:nvSpPr>
      <xdr:spPr>
        <a:xfrm>
          <a:off x="4254500" y="55162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11430</xdr:rowOff>
    </xdr:from>
    <xdr:ext cx="400685" cy="259080"/>
    <xdr:sp macro="" textlink="">
      <xdr:nvSpPr>
        <xdr:cNvPr id="94" name="有形固定資産減価償却率該当値テキスト">
          <a:extLst>
            <a:ext uri="{FF2B5EF4-FFF2-40B4-BE49-F238E27FC236}">
              <a16:creationId xmlns:a16="http://schemas.microsoft.com/office/drawing/2014/main" id="{0D24B310-B9C9-46B3-B6D1-913D74AC31D8}"/>
            </a:ext>
          </a:extLst>
        </xdr:cNvPr>
        <xdr:cNvSpPr txBox="1"/>
      </xdr:nvSpPr>
      <xdr:spPr>
        <a:xfrm>
          <a:off x="4359275" y="53613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145415</xdr:rowOff>
    </xdr:from>
    <xdr:to>
      <xdr:col>19</xdr:col>
      <xdr:colOff>187325</xdr:colOff>
      <xdr:row>30</xdr:row>
      <xdr:rowOff>75565</xdr:rowOff>
    </xdr:to>
    <xdr:sp macro="" textlink="">
      <xdr:nvSpPr>
        <xdr:cNvPr id="95" name="楕円 94">
          <a:extLst>
            <a:ext uri="{FF2B5EF4-FFF2-40B4-BE49-F238E27FC236}">
              <a16:creationId xmlns:a16="http://schemas.microsoft.com/office/drawing/2014/main" id="{770F3919-55D5-437A-8C4B-3F49CA2F3756}"/>
            </a:ext>
          </a:extLst>
        </xdr:cNvPr>
        <xdr:cNvSpPr/>
      </xdr:nvSpPr>
      <xdr:spPr>
        <a:xfrm>
          <a:off x="3616325" y="56572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39370</xdr:rowOff>
    </xdr:from>
    <xdr:to>
      <xdr:col>23</xdr:col>
      <xdr:colOff>85725</xdr:colOff>
      <xdr:row>30</xdr:row>
      <xdr:rowOff>24765</xdr:rowOff>
    </xdr:to>
    <xdr:cxnSp macro="">
      <xdr:nvCxnSpPr>
        <xdr:cNvPr id="96" name="直線コネクタ 95">
          <a:extLst>
            <a:ext uri="{FF2B5EF4-FFF2-40B4-BE49-F238E27FC236}">
              <a16:creationId xmlns:a16="http://schemas.microsoft.com/office/drawing/2014/main" id="{C6C40B1E-1435-43D1-9778-173A3862000B}"/>
            </a:ext>
          </a:extLst>
        </xdr:cNvPr>
        <xdr:cNvCxnSpPr/>
      </xdr:nvCxnSpPr>
      <xdr:spPr>
        <a:xfrm flipV="1">
          <a:off x="3673475" y="5554345"/>
          <a:ext cx="62865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109220</xdr:rowOff>
    </xdr:from>
    <xdr:to>
      <xdr:col>15</xdr:col>
      <xdr:colOff>187325</xdr:colOff>
      <xdr:row>30</xdr:row>
      <xdr:rowOff>38735</xdr:rowOff>
    </xdr:to>
    <xdr:sp macro="" textlink="">
      <xdr:nvSpPr>
        <xdr:cNvPr id="97" name="楕円 96">
          <a:extLst>
            <a:ext uri="{FF2B5EF4-FFF2-40B4-BE49-F238E27FC236}">
              <a16:creationId xmlns:a16="http://schemas.microsoft.com/office/drawing/2014/main" id="{221E638B-4F82-4C4F-86C0-2789921DD04E}"/>
            </a:ext>
          </a:extLst>
        </xdr:cNvPr>
        <xdr:cNvSpPr/>
      </xdr:nvSpPr>
      <xdr:spPr>
        <a:xfrm>
          <a:off x="2930525" y="562102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159385</xdr:rowOff>
    </xdr:from>
    <xdr:to>
      <xdr:col>19</xdr:col>
      <xdr:colOff>136525</xdr:colOff>
      <xdr:row>30</xdr:row>
      <xdr:rowOff>24765</xdr:rowOff>
    </xdr:to>
    <xdr:cxnSp macro="">
      <xdr:nvCxnSpPr>
        <xdr:cNvPr id="98" name="直線コネクタ 97">
          <a:extLst>
            <a:ext uri="{FF2B5EF4-FFF2-40B4-BE49-F238E27FC236}">
              <a16:creationId xmlns:a16="http://schemas.microsoft.com/office/drawing/2014/main" id="{60C563E8-9873-4757-86C7-F4A26A1F0CDA}"/>
            </a:ext>
          </a:extLst>
        </xdr:cNvPr>
        <xdr:cNvCxnSpPr/>
      </xdr:nvCxnSpPr>
      <xdr:spPr>
        <a:xfrm>
          <a:off x="2987675" y="5677535"/>
          <a:ext cx="6858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50165</xdr:rowOff>
    </xdr:from>
    <xdr:to>
      <xdr:col>11</xdr:col>
      <xdr:colOff>187325</xdr:colOff>
      <xdr:row>29</xdr:row>
      <xdr:rowOff>151765</xdr:rowOff>
    </xdr:to>
    <xdr:sp macro="" textlink="">
      <xdr:nvSpPr>
        <xdr:cNvPr id="99" name="楕円 98">
          <a:extLst>
            <a:ext uri="{FF2B5EF4-FFF2-40B4-BE49-F238E27FC236}">
              <a16:creationId xmlns:a16="http://schemas.microsoft.com/office/drawing/2014/main" id="{206CE907-8E4B-46BD-8522-AD90DA98F52B}"/>
            </a:ext>
          </a:extLst>
        </xdr:cNvPr>
        <xdr:cNvSpPr/>
      </xdr:nvSpPr>
      <xdr:spPr>
        <a:xfrm>
          <a:off x="2244725" y="55619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100965</xdr:rowOff>
    </xdr:from>
    <xdr:to>
      <xdr:col>15</xdr:col>
      <xdr:colOff>136525</xdr:colOff>
      <xdr:row>29</xdr:row>
      <xdr:rowOff>159385</xdr:rowOff>
    </xdr:to>
    <xdr:cxnSp macro="">
      <xdr:nvCxnSpPr>
        <xdr:cNvPr id="100" name="直線コネクタ 99">
          <a:extLst>
            <a:ext uri="{FF2B5EF4-FFF2-40B4-BE49-F238E27FC236}">
              <a16:creationId xmlns:a16="http://schemas.microsoft.com/office/drawing/2014/main" id="{F399B1E8-E3C1-4831-B5F1-8C2A96B57A4A}"/>
            </a:ext>
          </a:extLst>
        </xdr:cNvPr>
        <xdr:cNvCxnSpPr/>
      </xdr:nvCxnSpPr>
      <xdr:spPr>
        <a:xfrm>
          <a:off x="2301875" y="5619115"/>
          <a:ext cx="6858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166370</xdr:rowOff>
    </xdr:from>
    <xdr:to>
      <xdr:col>7</xdr:col>
      <xdr:colOff>187325</xdr:colOff>
      <xdr:row>29</xdr:row>
      <xdr:rowOff>95885</xdr:rowOff>
    </xdr:to>
    <xdr:sp macro="" textlink="">
      <xdr:nvSpPr>
        <xdr:cNvPr id="101" name="楕円 100">
          <a:extLst>
            <a:ext uri="{FF2B5EF4-FFF2-40B4-BE49-F238E27FC236}">
              <a16:creationId xmlns:a16="http://schemas.microsoft.com/office/drawing/2014/main" id="{3214F9AE-8D96-4914-9EAF-CE2119A6B5E6}"/>
            </a:ext>
          </a:extLst>
        </xdr:cNvPr>
        <xdr:cNvSpPr/>
      </xdr:nvSpPr>
      <xdr:spPr>
        <a:xfrm>
          <a:off x="1558925" y="5516245"/>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45085</xdr:rowOff>
    </xdr:from>
    <xdr:to>
      <xdr:col>11</xdr:col>
      <xdr:colOff>136525</xdr:colOff>
      <xdr:row>29</xdr:row>
      <xdr:rowOff>100965</xdr:rowOff>
    </xdr:to>
    <xdr:cxnSp macro="">
      <xdr:nvCxnSpPr>
        <xdr:cNvPr id="102" name="直線コネクタ 101">
          <a:extLst>
            <a:ext uri="{FF2B5EF4-FFF2-40B4-BE49-F238E27FC236}">
              <a16:creationId xmlns:a16="http://schemas.microsoft.com/office/drawing/2014/main" id="{EFE61CE5-EBC9-49BE-BBCD-131AE1C1FA96}"/>
            </a:ext>
          </a:extLst>
        </xdr:cNvPr>
        <xdr:cNvCxnSpPr/>
      </xdr:nvCxnSpPr>
      <xdr:spPr>
        <a:xfrm>
          <a:off x="1616075" y="5563235"/>
          <a:ext cx="6858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94615</xdr:rowOff>
    </xdr:from>
    <xdr:ext cx="400685" cy="259080"/>
    <xdr:sp macro="" textlink="">
      <xdr:nvSpPr>
        <xdr:cNvPr id="103" name="n_1aveValue有形固定資産減価償却率">
          <a:extLst>
            <a:ext uri="{FF2B5EF4-FFF2-40B4-BE49-F238E27FC236}">
              <a16:creationId xmlns:a16="http://schemas.microsoft.com/office/drawing/2014/main" id="{E16A82A9-B6AB-4F33-BB57-6ECE02EDBEE3}"/>
            </a:ext>
          </a:extLst>
        </xdr:cNvPr>
        <xdr:cNvSpPr txBox="1"/>
      </xdr:nvSpPr>
      <xdr:spPr>
        <a:xfrm>
          <a:off x="3474085" y="57715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94615</xdr:rowOff>
    </xdr:from>
    <xdr:ext cx="400685" cy="259080"/>
    <xdr:sp macro="" textlink="">
      <xdr:nvSpPr>
        <xdr:cNvPr id="104" name="n_2aveValue有形固定資産減価償却率">
          <a:extLst>
            <a:ext uri="{FF2B5EF4-FFF2-40B4-BE49-F238E27FC236}">
              <a16:creationId xmlns:a16="http://schemas.microsoft.com/office/drawing/2014/main" id="{2391CADB-40EB-49F4-A8A8-4CFEB0B4A5F3}"/>
            </a:ext>
          </a:extLst>
        </xdr:cNvPr>
        <xdr:cNvSpPr txBox="1"/>
      </xdr:nvSpPr>
      <xdr:spPr>
        <a:xfrm>
          <a:off x="2797810" y="57715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73025</xdr:rowOff>
    </xdr:from>
    <xdr:ext cx="400685" cy="259080"/>
    <xdr:sp macro="" textlink="">
      <xdr:nvSpPr>
        <xdr:cNvPr id="105" name="n_3aveValue有形固定資産減価償却率">
          <a:extLst>
            <a:ext uri="{FF2B5EF4-FFF2-40B4-BE49-F238E27FC236}">
              <a16:creationId xmlns:a16="http://schemas.microsoft.com/office/drawing/2014/main" id="{DABDFF8F-B299-46EC-A632-C40E7373849E}"/>
            </a:ext>
          </a:extLst>
        </xdr:cNvPr>
        <xdr:cNvSpPr txBox="1"/>
      </xdr:nvSpPr>
      <xdr:spPr>
        <a:xfrm>
          <a:off x="2112010" y="57499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100965</xdr:rowOff>
    </xdr:from>
    <xdr:ext cx="400685" cy="254635"/>
    <xdr:sp macro="" textlink="">
      <xdr:nvSpPr>
        <xdr:cNvPr id="106" name="n_4aveValue有形固定資産減価償却率">
          <a:extLst>
            <a:ext uri="{FF2B5EF4-FFF2-40B4-BE49-F238E27FC236}">
              <a16:creationId xmlns:a16="http://schemas.microsoft.com/office/drawing/2014/main" id="{9C00782B-2328-4B23-A0F0-C2D7034819F8}"/>
            </a:ext>
          </a:extLst>
        </xdr:cNvPr>
        <xdr:cNvSpPr txBox="1"/>
      </xdr:nvSpPr>
      <xdr:spPr>
        <a:xfrm>
          <a:off x="1426210" y="57810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92075</xdr:rowOff>
    </xdr:from>
    <xdr:ext cx="400685" cy="259080"/>
    <xdr:sp macro="" textlink="">
      <xdr:nvSpPr>
        <xdr:cNvPr id="107" name="n_1mainValue有形固定資産減価償却率">
          <a:extLst>
            <a:ext uri="{FF2B5EF4-FFF2-40B4-BE49-F238E27FC236}">
              <a16:creationId xmlns:a16="http://schemas.microsoft.com/office/drawing/2014/main" id="{CCB7CDA8-93DA-47A3-823B-87C0D609A4F9}"/>
            </a:ext>
          </a:extLst>
        </xdr:cNvPr>
        <xdr:cNvSpPr txBox="1"/>
      </xdr:nvSpPr>
      <xdr:spPr>
        <a:xfrm>
          <a:off x="3474085" y="54451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55245</xdr:rowOff>
    </xdr:from>
    <xdr:ext cx="400685" cy="254635"/>
    <xdr:sp macro="" textlink="">
      <xdr:nvSpPr>
        <xdr:cNvPr id="108" name="n_2mainValue有形固定資産減価償却率">
          <a:extLst>
            <a:ext uri="{FF2B5EF4-FFF2-40B4-BE49-F238E27FC236}">
              <a16:creationId xmlns:a16="http://schemas.microsoft.com/office/drawing/2014/main" id="{EB1E11D1-A3B2-449C-90A4-91DEA034F181}"/>
            </a:ext>
          </a:extLst>
        </xdr:cNvPr>
        <xdr:cNvSpPr txBox="1"/>
      </xdr:nvSpPr>
      <xdr:spPr>
        <a:xfrm>
          <a:off x="2797810" y="540829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168275</xdr:rowOff>
    </xdr:from>
    <xdr:ext cx="400685" cy="254635"/>
    <xdr:sp macro="" textlink="">
      <xdr:nvSpPr>
        <xdr:cNvPr id="109" name="n_3mainValue有形固定資産減価償却率">
          <a:extLst>
            <a:ext uri="{FF2B5EF4-FFF2-40B4-BE49-F238E27FC236}">
              <a16:creationId xmlns:a16="http://schemas.microsoft.com/office/drawing/2014/main" id="{5F39E5EF-2256-4E4A-8B57-C11FAA298104}"/>
            </a:ext>
          </a:extLst>
        </xdr:cNvPr>
        <xdr:cNvSpPr txBox="1"/>
      </xdr:nvSpPr>
      <xdr:spPr>
        <a:xfrm>
          <a:off x="2112010" y="53498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112395</xdr:rowOff>
    </xdr:from>
    <xdr:ext cx="400685" cy="254635"/>
    <xdr:sp macro="" textlink="">
      <xdr:nvSpPr>
        <xdr:cNvPr id="110" name="n_4mainValue有形固定資産減価償却率">
          <a:extLst>
            <a:ext uri="{FF2B5EF4-FFF2-40B4-BE49-F238E27FC236}">
              <a16:creationId xmlns:a16="http://schemas.microsoft.com/office/drawing/2014/main" id="{06199459-74B7-4A94-92D8-9480C6583361}"/>
            </a:ext>
          </a:extLst>
        </xdr:cNvPr>
        <xdr:cNvSpPr txBox="1"/>
      </xdr:nvSpPr>
      <xdr:spPr>
        <a:xfrm>
          <a:off x="1426210" y="53035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1" name="正方形/長方形 110">
          <a:extLst>
            <a:ext uri="{FF2B5EF4-FFF2-40B4-BE49-F238E27FC236}">
              <a16:creationId xmlns:a16="http://schemas.microsoft.com/office/drawing/2014/main" id="{7E2C4840-E55B-4727-BCC5-060E1DCDE44A}"/>
            </a:ext>
          </a:extLst>
        </xdr:cNvPr>
        <xdr:cNvSpPr/>
      </xdr:nvSpPr>
      <xdr:spPr>
        <a:xfrm>
          <a:off x="10198100" y="4092575"/>
          <a:ext cx="3800475"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a:extLst>
            <a:ext uri="{FF2B5EF4-FFF2-40B4-BE49-F238E27FC236}">
              <a16:creationId xmlns:a16="http://schemas.microsoft.com/office/drawing/2014/main" id="{B0F8A499-F86B-43D9-8592-59083A51C9FD}"/>
            </a:ext>
          </a:extLst>
        </xdr:cNvPr>
        <xdr:cNvSpPr/>
      </xdr:nvSpPr>
      <xdr:spPr>
        <a:xfrm>
          <a:off x="11153775" y="4465955"/>
          <a:ext cx="94297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3" name="正方形/長方形 112">
          <a:extLst>
            <a:ext uri="{FF2B5EF4-FFF2-40B4-BE49-F238E27FC236}">
              <a16:creationId xmlns:a16="http://schemas.microsoft.com/office/drawing/2014/main" id="{0B7CC74E-C6EA-4251-85AC-094459453B92}"/>
            </a:ext>
          </a:extLst>
        </xdr:cNvPr>
        <xdr:cNvSpPr/>
      </xdr:nvSpPr>
      <xdr:spPr>
        <a:xfrm>
          <a:off x="12446635" y="4449445"/>
          <a:ext cx="862330" cy="283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[ 313.5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5F66B82D-5D8E-48FD-9BF4-CFF23A75C9EE}"/>
            </a:ext>
          </a:extLst>
        </xdr:cNvPr>
        <xdr:cNvSpPr/>
      </xdr:nvSpPr>
      <xdr:spPr>
        <a:xfrm>
          <a:off x="13970000"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B16AA42-A81C-47F7-AEF1-591C155CFBD0}"/>
            </a:ext>
          </a:extLst>
        </xdr:cNvPr>
        <xdr:cNvSpPr/>
      </xdr:nvSpPr>
      <xdr:spPr>
        <a:xfrm>
          <a:off x="13970000"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33/45</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421287E-088B-444E-97E5-8A2E9CFDADEA}"/>
            </a:ext>
          </a:extLst>
        </xdr:cNvPr>
        <xdr:cNvSpPr/>
      </xdr:nvSpPr>
      <xdr:spPr>
        <a:xfrm>
          <a:off x="15341600"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FC6F43D9-5CDC-40E7-AC98-8257C14B35AA}"/>
            </a:ext>
          </a:extLst>
        </xdr:cNvPr>
        <xdr:cNvSpPr/>
      </xdr:nvSpPr>
      <xdr:spPr>
        <a:xfrm>
          <a:off x="15341600"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9F3EBFF-663E-4CFC-9615-598B4D494DC7}"/>
            </a:ext>
          </a:extLst>
        </xdr:cNvPr>
        <xdr:cNvSpPr/>
      </xdr:nvSpPr>
      <xdr:spPr>
        <a:xfrm>
          <a:off x="16817975"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CAC989D1-361B-42D9-893F-005E60AD3688}"/>
            </a:ext>
          </a:extLst>
        </xdr:cNvPr>
        <xdr:cNvSpPr/>
      </xdr:nvSpPr>
      <xdr:spPr>
        <a:xfrm>
          <a:off x="16817975"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6534391-D497-4D16-9E57-21153F65A246}"/>
            </a:ext>
          </a:extLst>
        </xdr:cNvPr>
        <xdr:cNvSpPr/>
      </xdr:nvSpPr>
      <xdr:spPr>
        <a:xfrm>
          <a:off x="10198100" y="4768850"/>
          <a:ext cx="3800475" cy="20383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3D7A2D7-798F-450C-8129-1B55CAB16861}"/>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52C865F9-FF0B-4FA3-8749-1A902E718E1D}"/>
            </a:ext>
          </a:extLst>
        </xdr:cNvPr>
        <xdr:cNvSpPr/>
      </xdr:nvSpPr>
      <xdr:spPr>
        <a:xfrm>
          <a:off x="14246225" y="4835525"/>
          <a:ext cx="41148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F042E02-F478-44FA-B0F8-7784258164EB}"/>
            </a:ext>
          </a:extLst>
        </xdr:cNvPr>
        <xdr:cNvSpPr txBox="1"/>
      </xdr:nvSpPr>
      <xdr:spPr>
        <a:xfrm>
          <a:off x="14322425" y="5045075"/>
          <a:ext cx="4105275" cy="16859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債務償還比率は、類似団体平均よりも高い水準にある。その要因は、類似団体と比較して経常収支比率が高く、特に人件費の水準が高いことが考えられる。</a:t>
          </a:r>
        </a:p>
        <a:p>
          <a:r>
            <a:rPr lang="ja-JP" altLang="ja-JP" sz="1100">
              <a:solidFill>
                <a:schemeClr val="dk1"/>
              </a:solidFill>
              <a:effectLst/>
              <a:latin typeface="ＭＳ Ｐゴシック"/>
              <a:ea typeface="ＭＳ Ｐゴシック"/>
              <a:cs typeface="+mn-cs"/>
            </a:rPr>
            <a:t>　今後は、義務教育学校等の大型投資事業の実施に伴い村債残高が増大し、比率の上昇が見込まれるため、</a:t>
          </a:r>
          <a:r>
            <a:rPr kumimoji="1" lang="ja-JP" altLang="en-US" sz="1100">
              <a:latin typeface="ＭＳ Ｐゴシック"/>
              <a:ea typeface="ＭＳ Ｐゴシック"/>
            </a:rPr>
            <a:t>事業の見直しや職員数の削減により業務支出の改善を図り、比率の圧縮に取り組んでいく。</a:t>
          </a:r>
        </a:p>
      </xdr:txBody>
    </xdr:sp>
    <xdr:clientData/>
  </xdr:twoCellAnchor>
  <xdr:oneCellAnchor>
    <xdr:from>
      <xdr:col>57</xdr:col>
      <xdr:colOff>111125</xdr:colOff>
      <xdr:row>23</xdr:row>
      <xdr:rowOff>47625</xdr:rowOff>
    </xdr:from>
    <xdr:ext cx="349885" cy="225425"/>
    <xdr:sp macro="" textlink="">
      <xdr:nvSpPr>
        <xdr:cNvPr id="124" name="テキスト ボックス 123">
          <a:extLst>
            <a:ext uri="{FF2B5EF4-FFF2-40B4-BE49-F238E27FC236}">
              <a16:creationId xmlns:a16="http://schemas.microsoft.com/office/drawing/2014/main" id="{18430B6A-3061-45A4-9119-7A41BFD0DE43}"/>
            </a:ext>
          </a:extLst>
        </xdr:cNvPr>
        <xdr:cNvSpPr txBox="1"/>
      </xdr:nvSpPr>
      <xdr:spPr>
        <a:xfrm>
          <a:off x="10160000" y="45878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8297198-21FE-4F99-A58C-A267EFA6DA39}"/>
            </a:ext>
          </a:extLst>
        </xdr:cNvPr>
        <xdr:cNvCxnSpPr/>
      </xdr:nvCxnSpPr>
      <xdr:spPr>
        <a:xfrm>
          <a:off x="10198100" y="680720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0980"/>
    <xdr:sp macro="" textlink="">
      <xdr:nvSpPr>
        <xdr:cNvPr id="126" name="テキスト ボックス 125">
          <a:extLst>
            <a:ext uri="{FF2B5EF4-FFF2-40B4-BE49-F238E27FC236}">
              <a16:creationId xmlns:a16="http://schemas.microsoft.com/office/drawing/2014/main" id="{494C20E9-1E95-4528-A433-84336F229F99}"/>
            </a:ext>
          </a:extLst>
        </xdr:cNvPr>
        <xdr:cNvSpPr txBox="1"/>
      </xdr:nvSpPr>
      <xdr:spPr>
        <a:xfrm>
          <a:off x="9702800" y="6723380"/>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7" name="直線コネクタ 126">
          <a:extLst>
            <a:ext uri="{FF2B5EF4-FFF2-40B4-BE49-F238E27FC236}">
              <a16:creationId xmlns:a16="http://schemas.microsoft.com/office/drawing/2014/main" id="{606D0FD7-7BA3-4DF9-A9A8-DAA66D5B30A2}"/>
            </a:ext>
          </a:extLst>
        </xdr:cNvPr>
        <xdr:cNvCxnSpPr/>
      </xdr:nvCxnSpPr>
      <xdr:spPr>
        <a:xfrm>
          <a:off x="10198100" y="647573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06400" cy="225425"/>
    <xdr:sp macro="" textlink="">
      <xdr:nvSpPr>
        <xdr:cNvPr id="128" name="テキスト ボックス 127">
          <a:extLst>
            <a:ext uri="{FF2B5EF4-FFF2-40B4-BE49-F238E27FC236}">
              <a16:creationId xmlns:a16="http://schemas.microsoft.com/office/drawing/2014/main" id="{9F7F1A6E-2DE6-423C-B234-786B345BA2B6}"/>
            </a:ext>
          </a:extLst>
        </xdr:cNvPr>
        <xdr:cNvSpPr txBox="1"/>
      </xdr:nvSpPr>
      <xdr:spPr>
        <a:xfrm>
          <a:off x="9761855" y="6382385"/>
          <a:ext cx="4064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9" name="直線コネクタ 128">
          <a:extLst>
            <a:ext uri="{FF2B5EF4-FFF2-40B4-BE49-F238E27FC236}">
              <a16:creationId xmlns:a16="http://schemas.microsoft.com/office/drawing/2014/main" id="{F43C8A41-E133-4057-8A33-44BA683AC0FD}"/>
            </a:ext>
          </a:extLst>
        </xdr:cNvPr>
        <xdr:cNvCxnSpPr/>
      </xdr:nvCxnSpPr>
      <xdr:spPr>
        <a:xfrm>
          <a:off x="10198100" y="613537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6400" cy="220980"/>
    <xdr:sp macro="" textlink="">
      <xdr:nvSpPr>
        <xdr:cNvPr id="130" name="テキスト ボックス 129">
          <a:extLst>
            <a:ext uri="{FF2B5EF4-FFF2-40B4-BE49-F238E27FC236}">
              <a16:creationId xmlns:a16="http://schemas.microsoft.com/office/drawing/2014/main" id="{3FF6606D-8BA5-4742-A335-ED5F74593572}"/>
            </a:ext>
          </a:extLst>
        </xdr:cNvPr>
        <xdr:cNvSpPr txBox="1"/>
      </xdr:nvSpPr>
      <xdr:spPr>
        <a:xfrm>
          <a:off x="9761855" y="604139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DC1DAD7B-556F-4408-BEF8-1AA2C88450BE}"/>
            </a:ext>
          </a:extLst>
        </xdr:cNvPr>
        <xdr:cNvCxnSpPr/>
      </xdr:nvCxnSpPr>
      <xdr:spPr>
        <a:xfrm>
          <a:off x="10198100" y="579755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6400" cy="225425"/>
    <xdr:sp macro="" textlink="">
      <xdr:nvSpPr>
        <xdr:cNvPr id="132" name="テキスト ボックス 131">
          <a:extLst>
            <a:ext uri="{FF2B5EF4-FFF2-40B4-BE49-F238E27FC236}">
              <a16:creationId xmlns:a16="http://schemas.microsoft.com/office/drawing/2014/main" id="{2C59CA0B-9268-44C2-9869-D4995403A179}"/>
            </a:ext>
          </a:extLst>
        </xdr:cNvPr>
        <xdr:cNvSpPr txBox="1"/>
      </xdr:nvSpPr>
      <xdr:spPr>
        <a:xfrm>
          <a:off x="9761855" y="5703570"/>
          <a:ext cx="4064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3" name="直線コネクタ 132">
          <a:extLst>
            <a:ext uri="{FF2B5EF4-FFF2-40B4-BE49-F238E27FC236}">
              <a16:creationId xmlns:a16="http://schemas.microsoft.com/office/drawing/2014/main" id="{DC0C84BE-4397-4887-8894-10CDB0F3EB5C}"/>
            </a:ext>
          </a:extLst>
        </xdr:cNvPr>
        <xdr:cNvCxnSpPr/>
      </xdr:nvCxnSpPr>
      <xdr:spPr>
        <a:xfrm>
          <a:off x="10198100" y="545655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6400" cy="220980"/>
    <xdr:sp macro="" textlink="">
      <xdr:nvSpPr>
        <xdr:cNvPr id="134" name="テキスト ボックス 133">
          <a:extLst>
            <a:ext uri="{FF2B5EF4-FFF2-40B4-BE49-F238E27FC236}">
              <a16:creationId xmlns:a16="http://schemas.microsoft.com/office/drawing/2014/main" id="{7961CD2C-B05D-4FA9-8E4A-EB7DDD0B42D8}"/>
            </a:ext>
          </a:extLst>
        </xdr:cNvPr>
        <xdr:cNvSpPr txBox="1"/>
      </xdr:nvSpPr>
      <xdr:spPr>
        <a:xfrm>
          <a:off x="9761855" y="536321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5" name="直線コネクタ 134">
          <a:extLst>
            <a:ext uri="{FF2B5EF4-FFF2-40B4-BE49-F238E27FC236}">
              <a16:creationId xmlns:a16="http://schemas.microsoft.com/office/drawing/2014/main" id="{5AE73DAF-63F2-48C1-93D9-FB082E1457D9}"/>
            </a:ext>
          </a:extLst>
        </xdr:cNvPr>
        <xdr:cNvCxnSpPr/>
      </xdr:nvCxnSpPr>
      <xdr:spPr>
        <a:xfrm>
          <a:off x="10198100" y="511619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6" name="テキスト ボックス 135">
          <a:extLst>
            <a:ext uri="{FF2B5EF4-FFF2-40B4-BE49-F238E27FC236}">
              <a16:creationId xmlns:a16="http://schemas.microsoft.com/office/drawing/2014/main" id="{C400E853-5971-4B4A-AD49-1727FFF3B307}"/>
            </a:ext>
          </a:extLst>
        </xdr:cNvPr>
        <xdr:cNvSpPr txBox="1"/>
      </xdr:nvSpPr>
      <xdr:spPr>
        <a:xfrm>
          <a:off x="9867900" y="503174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E5401E4F-5922-4BBF-B1F3-5586F27673CA}"/>
            </a:ext>
          </a:extLst>
        </xdr:cNvPr>
        <xdr:cNvCxnSpPr/>
      </xdr:nvCxnSpPr>
      <xdr:spPr>
        <a:xfrm>
          <a:off x="10198100" y="476885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1CF6E829-A484-4016-BC33-D1CEC9195B48}"/>
            </a:ext>
          </a:extLst>
        </xdr:cNvPr>
        <xdr:cNvSpPr/>
      </xdr:nvSpPr>
      <xdr:spPr>
        <a:xfrm>
          <a:off x="10198100" y="4768850"/>
          <a:ext cx="3800475" cy="20383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86995</xdr:rowOff>
    </xdr:to>
    <xdr:cxnSp macro="">
      <xdr:nvCxnSpPr>
        <xdr:cNvPr id="139" name="直線コネクタ 138">
          <a:extLst>
            <a:ext uri="{FF2B5EF4-FFF2-40B4-BE49-F238E27FC236}">
              <a16:creationId xmlns:a16="http://schemas.microsoft.com/office/drawing/2014/main" id="{A20B4904-8F67-44C5-98F7-F667339BB40B}"/>
            </a:ext>
          </a:extLst>
        </xdr:cNvPr>
        <xdr:cNvCxnSpPr/>
      </xdr:nvCxnSpPr>
      <xdr:spPr>
        <a:xfrm flipV="1">
          <a:off x="13326745" y="511619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90805</xdr:rowOff>
    </xdr:from>
    <xdr:ext cx="465455" cy="258445"/>
    <xdr:sp macro="" textlink="">
      <xdr:nvSpPr>
        <xdr:cNvPr id="140" name="債務償還比率最小値テキスト">
          <a:extLst>
            <a:ext uri="{FF2B5EF4-FFF2-40B4-BE49-F238E27FC236}">
              <a16:creationId xmlns:a16="http://schemas.microsoft.com/office/drawing/2014/main" id="{DB79A35C-EF19-4401-B3DB-55E462E35DD9}"/>
            </a:ext>
          </a:extLst>
        </xdr:cNvPr>
        <xdr:cNvSpPr txBox="1"/>
      </xdr:nvSpPr>
      <xdr:spPr>
        <a:xfrm>
          <a:off x="13379450" y="641223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764.2</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86995</xdr:rowOff>
    </xdr:from>
    <xdr:to>
      <xdr:col>76</xdr:col>
      <xdr:colOff>111125</xdr:colOff>
      <xdr:row>34</xdr:row>
      <xdr:rowOff>86995</xdr:rowOff>
    </xdr:to>
    <xdr:cxnSp macro="">
      <xdr:nvCxnSpPr>
        <xdr:cNvPr id="141" name="直線コネクタ 140">
          <a:extLst>
            <a:ext uri="{FF2B5EF4-FFF2-40B4-BE49-F238E27FC236}">
              <a16:creationId xmlns:a16="http://schemas.microsoft.com/office/drawing/2014/main" id="{AF327F7A-3941-402B-8804-EEA398E7ECAC}"/>
            </a:ext>
          </a:extLst>
        </xdr:cNvPr>
        <xdr:cNvCxnSpPr/>
      </xdr:nvCxnSpPr>
      <xdr:spPr>
        <a:xfrm>
          <a:off x="13255625" y="6408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5915" cy="254635"/>
    <xdr:sp macro="" textlink="">
      <xdr:nvSpPr>
        <xdr:cNvPr id="142" name="債務償還比率最大値テキスト">
          <a:extLst>
            <a:ext uri="{FF2B5EF4-FFF2-40B4-BE49-F238E27FC236}">
              <a16:creationId xmlns:a16="http://schemas.microsoft.com/office/drawing/2014/main" id="{3EAADC02-FF27-4563-B794-CDDD231F25E5}"/>
            </a:ext>
          </a:extLst>
        </xdr:cNvPr>
        <xdr:cNvSpPr txBox="1"/>
      </xdr:nvSpPr>
      <xdr:spPr>
        <a:xfrm>
          <a:off x="13379450" y="4894580"/>
          <a:ext cx="335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3" name="直線コネクタ 142">
          <a:extLst>
            <a:ext uri="{FF2B5EF4-FFF2-40B4-BE49-F238E27FC236}">
              <a16:creationId xmlns:a16="http://schemas.microsoft.com/office/drawing/2014/main" id="{FFCE6796-28FD-4F1B-A06B-737220ED1BFC}"/>
            </a:ext>
          </a:extLst>
        </xdr:cNvPr>
        <xdr:cNvCxnSpPr/>
      </xdr:nvCxnSpPr>
      <xdr:spPr>
        <a:xfrm>
          <a:off x="13255625" y="5116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31115</xdr:rowOff>
    </xdr:from>
    <xdr:ext cx="465455" cy="254635"/>
    <xdr:sp macro="" textlink="">
      <xdr:nvSpPr>
        <xdr:cNvPr id="144" name="債務償還比率平均値テキスト">
          <a:extLst>
            <a:ext uri="{FF2B5EF4-FFF2-40B4-BE49-F238E27FC236}">
              <a16:creationId xmlns:a16="http://schemas.microsoft.com/office/drawing/2014/main" id="{D68AA14A-926C-4DC0-AE31-47329F43789A}"/>
            </a:ext>
          </a:extLst>
        </xdr:cNvPr>
        <xdr:cNvSpPr txBox="1"/>
      </xdr:nvSpPr>
      <xdr:spPr>
        <a:xfrm>
          <a:off x="13379450" y="5219065"/>
          <a:ext cx="4654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8255</xdr:rowOff>
    </xdr:from>
    <xdr:to>
      <xdr:col>76</xdr:col>
      <xdr:colOff>73025</xdr:colOff>
      <xdr:row>28</xdr:row>
      <xdr:rowOff>109855</xdr:rowOff>
    </xdr:to>
    <xdr:sp macro="" textlink="">
      <xdr:nvSpPr>
        <xdr:cNvPr id="145" name="フローチャート: 判断 144">
          <a:extLst>
            <a:ext uri="{FF2B5EF4-FFF2-40B4-BE49-F238E27FC236}">
              <a16:creationId xmlns:a16="http://schemas.microsoft.com/office/drawing/2014/main" id="{981101B2-89E6-4D27-AD23-01115635CB93}"/>
            </a:ext>
          </a:extLst>
        </xdr:cNvPr>
        <xdr:cNvSpPr/>
      </xdr:nvSpPr>
      <xdr:spPr>
        <a:xfrm>
          <a:off x="13293725" y="53644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53975</xdr:rowOff>
    </xdr:from>
    <xdr:to>
      <xdr:col>72</xdr:col>
      <xdr:colOff>123825</xdr:colOff>
      <xdr:row>27</xdr:row>
      <xdr:rowOff>155575</xdr:rowOff>
    </xdr:to>
    <xdr:sp macro="" textlink="">
      <xdr:nvSpPr>
        <xdr:cNvPr id="146" name="フローチャート: 判断 145">
          <a:extLst>
            <a:ext uri="{FF2B5EF4-FFF2-40B4-BE49-F238E27FC236}">
              <a16:creationId xmlns:a16="http://schemas.microsoft.com/office/drawing/2014/main" id="{E7D22B62-C13B-4415-B551-45848042CD1F}"/>
            </a:ext>
          </a:extLst>
        </xdr:cNvPr>
        <xdr:cNvSpPr/>
      </xdr:nvSpPr>
      <xdr:spPr>
        <a:xfrm>
          <a:off x="12646025" y="52451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66040</xdr:rowOff>
    </xdr:from>
    <xdr:to>
      <xdr:col>68</xdr:col>
      <xdr:colOff>123825</xdr:colOff>
      <xdr:row>27</xdr:row>
      <xdr:rowOff>167640</xdr:rowOff>
    </xdr:to>
    <xdr:sp macro="" textlink="">
      <xdr:nvSpPr>
        <xdr:cNvPr id="147" name="フローチャート: 判断 146">
          <a:extLst>
            <a:ext uri="{FF2B5EF4-FFF2-40B4-BE49-F238E27FC236}">
              <a16:creationId xmlns:a16="http://schemas.microsoft.com/office/drawing/2014/main" id="{AA1EC9AD-D9B0-40D7-8E5D-4A33164646DF}"/>
            </a:ext>
          </a:extLst>
        </xdr:cNvPr>
        <xdr:cNvSpPr/>
      </xdr:nvSpPr>
      <xdr:spPr>
        <a:xfrm>
          <a:off x="11960225" y="52603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83820</xdr:rowOff>
    </xdr:from>
    <xdr:to>
      <xdr:col>64</xdr:col>
      <xdr:colOff>123825</xdr:colOff>
      <xdr:row>29</xdr:row>
      <xdr:rowOff>13970</xdr:rowOff>
    </xdr:to>
    <xdr:sp macro="" textlink="">
      <xdr:nvSpPr>
        <xdr:cNvPr id="148" name="フローチャート: 判断 147">
          <a:extLst>
            <a:ext uri="{FF2B5EF4-FFF2-40B4-BE49-F238E27FC236}">
              <a16:creationId xmlns:a16="http://schemas.microsoft.com/office/drawing/2014/main" id="{C8D449CF-592C-44E6-80C4-DCE3EF6177A3}"/>
            </a:ext>
          </a:extLst>
        </xdr:cNvPr>
        <xdr:cNvSpPr/>
      </xdr:nvSpPr>
      <xdr:spPr>
        <a:xfrm>
          <a:off x="11274425" y="54400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13970</xdr:rowOff>
    </xdr:from>
    <xdr:to>
      <xdr:col>60</xdr:col>
      <xdr:colOff>123825</xdr:colOff>
      <xdr:row>29</xdr:row>
      <xdr:rowOff>115570</xdr:rowOff>
    </xdr:to>
    <xdr:sp macro="" textlink="">
      <xdr:nvSpPr>
        <xdr:cNvPr id="149" name="フローチャート: 判断 148">
          <a:extLst>
            <a:ext uri="{FF2B5EF4-FFF2-40B4-BE49-F238E27FC236}">
              <a16:creationId xmlns:a16="http://schemas.microsoft.com/office/drawing/2014/main" id="{F507F18C-237E-4AA6-A9AE-D1C7AC937591}"/>
            </a:ext>
          </a:extLst>
        </xdr:cNvPr>
        <xdr:cNvSpPr/>
      </xdr:nvSpPr>
      <xdr:spPr>
        <a:xfrm>
          <a:off x="10588625" y="55257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0980"/>
    <xdr:sp macro="" textlink="">
      <xdr:nvSpPr>
        <xdr:cNvPr id="150" name="テキスト ボックス 149">
          <a:extLst>
            <a:ext uri="{FF2B5EF4-FFF2-40B4-BE49-F238E27FC236}">
              <a16:creationId xmlns:a16="http://schemas.microsoft.com/office/drawing/2014/main" id="{34EDCA1E-109C-490B-B9B6-9A5BA910B5BB}"/>
            </a:ext>
          </a:extLst>
        </xdr:cNvPr>
        <xdr:cNvSpPr txBox="1"/>
      </xdr:nvSpPr>
      <xdr:spPr>
        <a:xfrm>
          <a:off x="13169900" y="6856095"/>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7555" cy="220980"/>
    <xdr:sp macro="" textlink="">
      <xdr:nvSpPr>
        <xdr:cNvPr id="151" name="テキスト ボックス 150">
          <a:extLst>
            <a:ext uri="{FF2B5EF4-FFF2-40B4-BE49-F238E27FC236}">
              <a16:creationId xmlns:a16="http://schemas.microsoft.com/office/drawing/2014/main" id="{A0DCA026-57CE-4506-A6D7-67F49F9D1B4B}"/>
            </a:ext>
          </a:extLst>
        </xdr:cNvPr>
        <xdr:cNvSpPr txBox="1"/>
      </xdr:nvSpPr>
      <xdr:spPr>
        <a:xfrm>
          <a:off x="12531725" y="685609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7555" cy="220980"/>
    <xdr:sp macro="" textlink="">
      <xdr:nvSpPr>
        <xdr:cNvPr id="152" name="テキスト ボックス 151">
          <a:extLst>
            <a:ext uri="{FF2B5EF4-FFF2-40B4-BE49-F238E27FC236}">
              <a16:creationId xmlns:a16="http://schemas.microsoft.com/office/drawing/2014/main" id="{8B6A95A8-0B88-4130-8DEE-2051E5CCCD94}"/>
            </a:ext>
          </a:extLst>
        </xdr:cNvPr>
        <xdr:cNvSpPr txBox="1"/>
      </xdr:nvSpPr>
      <xdr:spPr>
        <a:xfrm>
          <a:off x="11845925" y="685609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7555" cy="220980"/>
    <xdr:sp macro="" textlink="">
      <xdr:nvSpPr>
        <xdr:cNvPr id="153" name="テキスト ボックス 152">
          <a:extLst>
            <a:ext uri="{FF2B5EF4-FFF2-40B4-BE49-F238E27FC236}">
              <a16:creationId xmlns:a16="http://schemas.microsoft.com/office/drawing/2014/main" id="{41E36A9D-9324-420E-9FE3-C2A11C82E0F7}"/>
            </a:ext>
          </a:extLst>
        </xdr:cNvPr>
        <xdr:cNvSpPr txBox="1"/>
      </xdr:nvSpPr>
      <xdr:spPr>
        <a:xfrm>
          <a:off x="11160125" y="685609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7555" cy="220980"/>
    <xdr:sp macro="" textlink="">
      <xdr:nvSpPr>
        <xdr:cNvPr id="154" name="テキスト ボックス 153">
          <a:extLst>
            <a:ext uri="{FF2B5EF4-FFF2-40B4-BE49-F238E27FC236}">
              <a16:creationId xmlns:a16="http://schemas.microsoft.com/office/drawing/2014/main" id="{E573667F-D501-430B-B4F4-6ADE4C3CD2A8}"/>
            </a:ext>
          </a:extLst>
        </xdr:cNvPr>
        <xdr:cNvSpPr txBox="1"/>
      </xdr:nvSpPr>
      <xdr:spPr>
        <a:xfrm>
          <a:off x="10474325" y="685609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29</xdr:row>
      <xdr:rowOff>82550</xdr:rowOff>
    </xdr:from>
    <xdr:to>
      <xdr:col>76</xdr:col>
      <xdr:colOff>73025</xdr:colOff>
      <xdr:row>30</xdr:row>
      <xdr:rowOff>12700</xdr:rowOff>
    </xdr:to>
    <xdr:sp macro="" textlink="">
      <xdr:nvSpPr>
        <xdr:cNvPr id="155" name="楕円 154">
          <a:extLst>
            <a:ext uri="{FF2B5EF4-FFF2-40B4-BE49-F238E27FC236}">
              <a16:creationId xmlns:a16="http://schemas.microsoft.com/office/drawing/2014/main" id="{740CFB86-D3C9-4460-ABCE-C95484DF2F8E}"/>
            </a:ext>
          </a:extLst>
        </xdr:cNvPr>
        <xdr:cNvSpPr/>
      </xdr:nvSpPr>
      <xdr:spPr>
        <a:xfrm>
          <a:off x="13293725" y="56007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60960</xdr:rowOff>
    </xdr:from>
    <xdr:ext cx="465455" cy="259080"/>
    <xdr:sp macro="" textlink="">
      <xdr:nvSpPr>
        <xdr:cNvPr id="156" name="債務償還比率該当値テキスト">
          <a:extLst>
            <a:ext uri="{FF2B5EF4-FFF2-40B4-BE49-F238E27FC236}">
              <a16:creationId xmlns:a16="http://schemas.microsoft.com/office/drawing/2014/main" id="{7250AE61-9FD0-4318-B736-D1DD6328138E}"/>
            </a:ext>
          </a:extLst>
        </xdr:cNvPr>
        <xdr:cNvSpPr txBox="1"/>
      </xdr:nvSpPr>
      <xdr:spPr>
        <a:xfrm>
          <a:off x="13379450" y="55791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27</xdr:row>
      <xdr:rowOff>140970</xdr:rowOff>
    </xdr:from>
    <xdr:to>
      <xdr:col>72</xdr:col>
      <xdr:colOff>123825</xdr:colOff>
      <xdr:row>28</xdr:row>
      <xdr:rowOff>71120</xdr:rowOff>
    </xdr:to>
    <xdr:sp macro="" textlink="">
      <xdr:nvSpPr>
        <xdr:cNvPr id="157" name="楕円 156">
          <a:extLst>
            <a:ext uri="{FF2B5EF4-FFF2-40B4-BE49-F238E27FC236}">
              <a16:creationId xmlns:a16="http://schemas.microsoft.com/office/drawing/2014/main" id="{B3523C71-3BF3-4EF6-A7DB-3FC5BB0562C1}"/>
            </a:ext>
          </a:extLst>
        </xdr:cNvPr>
        <xdr:cNvSpPr/>
      </xdr:nvSpPr>
      <xdr:spPr>
        <a:xfrm>
          <a:off x="12646025" y="53352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20320</xdr:rowOff>
    </xdr:from>
    <xdr:to>
      <xdr:col>76</xdr:col>
      <xdr:colOff>22225</xdr:colOff>
      <xdr:row>29</xdr:row>
      <xdr:rowOff>133350</xdr:rowOff>
    </xdr:to>
    <xdr:cxnSp macro="">
      <xdr:nvCxnSpPr>
        <xdr:cNvPr id="158" name="直線コネクタ 157">
          <a:extLst>
            <a:ext uri="{FF2B5EF4-FFF2-40B4-BE49-F238E27FC236}">
              <a16:creationId xmlns:a16="http://schemas.microsoft.com/office/drawing/2014/main" id="{3F80EC1A-2406-4429-A996-8F1B50AD66C0}"/>
            </a:ext>
          </a:extLst>
        </xdr:cNvPr>
        <xdr:cNvCxnSpPr/>
      </xdr:nvCxnSpPr>
      <xdr:spPr>
        <a:xfrm>
          <a:off x="12693650" y="5373370"/>
          <a:ext cx="638175"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44450</xdr:rowOff>
    </xdr:from>
    <xdr:to>
      <xdr:col>68</xdr:col>
      <xdr:colOff>123825</xdr:colOff>
      <xdr:row>28</xdr:row>
      <xdr:rowOff>146050</xdr:rowOff>
    </xdr:to>
    <xdr:sp macro="" textlink="">
      <xdr:nvSpPr>
        <xdr:cNvPr id="159" name="楕円 158">
          <a:extLst>
            <a:ext uri="{FF2B5EF4-FFF2-40B4-BE49-F238E27FC236}">
              <a16:creationId xmlns:a16="http://schemas.microsoft.com/office/drawing/2014/main" id="{87E3D7AA-275C-4FFB-BB9F-05F55928E196}"/>
            </a:ext>
          </a:extLst>
        </xdr:cNvPr>
        <xdr:cNvSpPr/>
      </xdr:nvSpPr>
      <xdr:spPr>
        <a:xfrm>
          <a:off x="11960225" y="5400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20320</xdr:rowOff>
    </xdr:from>
    <xdr:to>
      <xdr:col>72</xdr:col>
      <xdr:colOff>73025</xdr:colOff>
      <xdr:row>28</xdr:row>
      <xdr:rowOff>95250</xdr:rowOff>
    </xdr:to>
    <xdr:cxnSp macro="">
      <xdr:nvCxnSpPr>
        <xdr:cNvPr id="160" name="直線コネクタ 159">
          <a:extLst>
            <a:ext uri="{FF2B5EF4-FFF2-40B4-BE49-F238E27FC236}">
              <a16:creationId xmlns:a16="http://schemas.microsoft.com/office/drawing/2014/main" id="{29495C12-D424-45ED-A1FB-E265B66AD402}"/>
            </a:ext>
          </a:extLst>
        </xdr:cNvPr>
        <xdr:cNvCxnSpPr/>
      </xdr:nvCxnSpPr>
      <xdr:spPr>
        <a:xfrm flipV="1">
          <a:off x="12007850" y="5373370"/>
          <a:ext cx="6858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86360</xdr:rowOff>
    </xdr:from>
    <xdr:to>
      <xdr:col>64</xdr:col>
      <xdr:colOff>123825</xdr:colOff>
      <xdr:row>30</xdr:row>
      <xdr:rowOff>15875</xdr:rowOff>
    </xdr:to>
    <xdr:sp macro="" textlink="">
      <xdr:nvSpPr>
        <xdr:cNvPr id="161" name="楕円 160">
          <a:extLst>
            <a:ext uri="{FF2B5EF4-FFF2-40B4-BE49-F238E27FC236}">
              <a16:creationId xmlns:a16="http://schemas.microsoft.com/office/drawing/2014/main" id="{30B7669F-F642-4470-9A67-8E637751F046}"/>
            </a:ext>
          </a:extLst>
        </xdr:cNvPr>
        <xdr:cNvSpPr/>
      </xdr:nvSpPr>
      <xdr:spPr>
        <a:xfrm>
          <a:off x="11274425" y="5598160"/>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95250</xdr:rowOff>
    </xdr:from>
    <xdr:to>
      <xdr:col>68</xdr:col>
      <xdr:colOff>73025</xdr:colOff>
      <xdr:row>29</xdr:row>
      <xdr:rowOff>136525</xdr:rowOff>
    </xdr:to>
    <xdr:cxnSp macro="">
      <xdr:nvCxnSpPr>
        <xdr:cNvPr id="162" name="直線コネクタ 161">
          <a:extLst>
            <a:ext uri="{FF2B5EF4-FFF2-40B4-BE49-F238E27FC236}">
              <a16:creationId xmlns:a16="http://schemas.microsoft.com/office/drawing/2014/main" id="{B5F30C07-24C0-4144-A449-C6F68053D14A}"/>
            </a:ext>
          </a:extLst>
        </xdr:cNvPr>
        <xdr:cNvCxnSpPr/>
      </xdr:nvCxnSpPr>
      <xdr:spPr>
        <a:xfrm flipV="1">
          <a:off x="11322050" y="5448300"/>
          <a:ext cx="6858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159385</xdr:rowOff>
    </xdr:from>
    <xdr:to>
      <xdr:col>60</xdr:col>
      <xdr:colOff>123825</xdr:colOff>
      <xdr:row>31</xdr:row>
      <xdr:rowOff>89535</xdr:rowOff>
    </xdr:to>
    <xdr:sp macro="" textlink="">
      <xdr:nvSpPr>
        <xdr:cNvPr id="163" name="楕円 162">
          <a:extLst>
            <a:ext uri="{FF2B5EF4-FFF2-40B4-BE49-F238E27FC236}">
              <a16:creationId xmlns:a16="http://schemas.microsoft.com/office/drawing/2014/main" id="{C7BC615E-2909-4905-A7C6-73575E38BB5F}"/>
            </a:ext>
          </a:extLst>
        </xdr:cNvPr>
        <xdr:cNvSpPr/>
      </xdr:nvSpPr>
      <xdr:spPr>
        <a:xfrm>
          <a:off x="10588625" y="583946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136525</xdr:rowOff>
    </xdr:from>
    <xdr:to>
      <xdr:col>64</xdr:col>
      <xdr:colOff>73025</xdr:colOff>
      <xdr:row>31</xdr:row>
      <xdr:rowOff>38735</xdr:rowOff>
    </xdr:to>
    <xdr:cxnSp macro="">
      <xdr:nvCxnSpPr>
        <xdr:cNvPr id="164" name="直線コネクタ 163">
          <a:extLst>
            <a:ext uri="{FF2B5EF4-FFF2-40B4-BE49-F238E27FC236}">
              <a16:creationId xmlns:a16="http://schemas.microsoft.com/office/drawing/2014/main" id="{D27117B7-7763-4991-ABCB-2ACCE0461200}"/>
            </a:ext>
          </a:extLst>
        </xdr:cNvPr>
        <xdr:cNvCxnSpPr/>
      </xdr:nvCxnSpPr>
      <xdr:spPr>
        <a:xfrm flipV="1">
          <a:off x="10636250" y="5654675"/>
          <a:ext cx="6858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26</xdr:row>
      <xdr:rowOff>635</xdr:rowOff>
    </xdr:from>
    <xdr:ext cx="465455" cy="259080"/>
    <xdr:sp macro="" textlink="">
      <xdr:nvSpPr>
        <xdr:cNvPr id="165" name="n_1aveValue債務償還比率">
          <a:extLst>
            <a:ext uri="{FF2B5EF4-FFF2-40B4-BE49-F238E27FC236}">
              <a16:creationId xmlns:a16="http://schemas.microsoft.com/office/drawing/2014/main" id="{57A033E4-C2F3-495F-89F3-87570398BAC9}"/>
            </a:ext>
          </a:extLst>
        </xdr:cNvPr>
        <xdr:cNvSpPr txBox="1"/>
      </xdr:nvSpPr>
      <xdr:spPr>
        <a:xfrm>
          <a:off x="12465050" y="50298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26</xdr:row>
      <xdr:rowOff>12700</xdr:rowOff>
    </xdr:from>
    <xdr:ext cx="465455" cy="259080"/>
    <xdr:sp macro="" textlink="">
      <xdr:nvSpPr>
        <xdr:cNvPr id="166" name="n_2aveValue債務償還比率">
          <a:extLst>
            <a:ext uri="{FF2B5EF4-FFF2-40B4-BE49-F238E27FC236}">
              <a16:creationId xmlns:a16="http://schemas.microsoft.com/office/drawing/2014/main" id="{DD3E5A06-A2FC-4593-840C-CB71A33317DB}"/>
            </a:ext>
          </a:extLst>
        </xdr:cNvPr>
        <xdr:cNvSpPr txBox="1"/>
      </xdr:nvSpPr>
      <xdr:spPr>
        <a:xfrm>
          <a:off x="11788775" y="50387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27</xdr:row>
      <xdr:rowOff>30480</xdr:rowOff>
    </xdr:from>
    <xdr:ext cx="465455" cy="254635"/>
    <xdr:sp macro="" textlink="">
      <xdr:nvSpPr>
        <xdr:cNvPr id="167" name="n_3aveValue債務償還比率">
          <a:extLst>
            <a:ext uri="{FF2B5EF4-FFF2-40B4-BE49-F238E27FC236}">
              <a16:creationId xmlns:a16="http://schemas.microsoft.com/office/drawing/2014/main" id="{8DF48B1F-E14A-4E2E-BB84-EEFEB43CF3B8}"/>
            </a:ext>
          </a:extLst>
        </xdr:cNvPr>
        <xdr:cNvSpPr txBox="1"/>
      </xdr:nvSpPr>
      <xdr:spPr>
        <a:xfrm>
          <a:off x="11102975" y="52184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218.9</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27</xdr:row>
      <xdr:rowOff>132080</xdr:rowOff>
    </xdr:from>
    <xdr:ext cx="465455" cy="254635"/>
    <xdr:sp macro="" textlink="">
      <xdr:nvSpPr>
        <xdr:cNvPr id="168" name="n_4aveValue債務償還比率">
          <a:extLst>
            <a:ext uri="{FF2B5EF4-FFF2-40B4-BE49-F238E27FC236}">
              <a16:creationId xmlns:a16="http://schemas.microsoft.com/office/drawing/2014/main" id="{AB10A159-7D02-4EC0-A8C7-4A5A50FA6F80}"/>
            </a:ext>
          </a:extLst>
        </xdr:cNvPr>
        <xdr:cNvSpPr txBox="1"/>
      </xdr:nvSpPr>
      <xdr:spPr>
        <a:xfrm>
          <a:off x="10417175" y="53232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275.5</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62230</xdr:rowOff>
    </xdr:from>
    <xdr:ext cx="465455" cy="259080"/>
    <xdr:sp macro="" textlink="">
      <xdr:nvSpPr>
        <xdr:cNvPr id="169" name="n_1mainValue債務償還比率">
          <a:extLst>
            <a:ext uri="{FF2B5EF4-FFF2-40B4-BE49-F238E27FC236}">
              <a16:creationId xmlns:a16="http://schemas.microsoft.com/office/drawing/2014/main" id="{1D4AEC46-77E5-4BC1-9FF0-26233D7FE7D4}"/>
            </a:ext>
          </a:extLst>
        </xdr:cNvPr>
        <xdr:cNvSpPr txBox="1"/>
      </xdr:nvSpPr>
      <xdr:spPr>
        <a:xfrm>
          <a:off x="12465050" y="54184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28</xdr:row>
      <xdr:rowOff>137160</xdr:rowOff>
    </xdr:from>
    <xdr:ext cx="465455" cy="259080"/>
    <xdr:sp macro="" textlink="">
      <xdr:nvSpPr>
        <xdr:cNvPr id="170" name="n_2mainValue債務償還比率">
          <a:extLst>
            <a:ext uri="{FF2B5EF4-FFF2-40B4-BE49-F238E27FC236}">
              <a16:creationId xmlns:a16="http://schemas.microsoft.com/office/drawing/2014/main" id="{FF4BE8E0-76C9-418E-BC88-121F823667DC}"/>
            </a:ext>
          </a:extLst>
        </xdr:cNvPr>
        <xdr:cNvSpPr txBox="1"/>
      </xdr:nvSpPr>
      <xdr:spPr>
        <a:xfrm>
          <a:off x="11788775" y="54933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30</xdr:row>
      <xdr:rowOff>6985</xdr:rowOff>
    </xdr:from>
    <xdr:ext cx="465455" cy="254635"/>
    <xdr:sp macro="" textlink="">
      <xdr:nvSpPr>
        <xdr:cNvPr id="171" name="n_3mainValue債務償還比率">
          <a:extLst>
            <a:ext uri="{FF2B5EF4-FFF2-40B4-BE49-F238E27FC236}">
              <a16:creationId xmlns:a16="http://schemas.microsoft.com/office/drawing/2014/main" id="{870320A2-AF41-4D09-90BB-6B6F4D2544D5}"/>
            </a:ext>
          </a:extLst>
        </xdr:cNvPr>
        <xdr:cNvSpPr txBox="1"/>
      </xdr:nvSpPr>
      <xdr:spPr>
        <a:xfrm>
          <a:off x="11102975" y="56870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315.3</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80645</xdr:rowOff>
    </xdr:from>
    <xdr:ext cx="465455" cy="259080"/>
    <xdr:sp macro="" textlink="">
      <xdr:nvSpPr>
        <xdr:cNvPr id="172" name="n_4mainValue債務償還比率">
          <a:extLst>
            <a:ext uri="{FF2B5EF4-FFF2-40B4-BE49-F238E27FC236}">
              <a16:creationId xmlns:a16="http://schemas.microsoft.com/office/drawing/2014/main" id="{9D4A35A6-03A2-48B6-829D-B998272186A8}"/>
            </a:ext>
          </a:extLst>
        </xdr:cNvPr>
        <xdr:cNvSpPr txBox="1"/>
      </xdr:nvSpPr>
      <xdr:spPr>
        <a:xfrm>
          <a:off x="10417175" y="59226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9762972A-5527-493F-9AEA-CA1D8217CD1E}"/>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4" name="正方形/長方形 173">
          <a:extLst>
            <a:ext uri="{FF2B5EF4-FFF2-40B4-BE49-F238E27FC236}">
              <a16:creationId xmlns:a16="http://schemas.microsoft.com/office/drawing/2014/main" id="{CACFC9DF-0BD5-49D5-B34A-11511019B16A}"/>
            </a:ext>
          </a:extLst>
        </xdr:cNvPr>
        <xdr:cNvSpPr/>
      </xdr:nvSpPr>
      <xdr:spPr>
        <a:xfrm>
          <a:off x="1158875" y="11275060"/>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75" name="テキスト ボックス 174">
          <a:extLst>
            <a:ext uri="{FF2B5EF4-FFF2-40B4-BE49-F238E27FC236}">
              <a16:creationId xmlns:a16="http://schemas.microsoft.com/office/drawing/2014/main" id="{5FD924BD-10D2-43EA-9550-23C4D016BFA3}"/>
            </a:ext>
          </a:extLst>
        </xdr:cNvPr>
        <xdr:cNvSpPr txBox="1"/>
      </xdr:nvSpPr>
      <xdr:spPr>
        <a:xfrm>
          <a:off x="835025" y="790575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5760" cy="238125"/>
    <xdr:sp macro="" textlink="">
      <xdr:nvSpPr>
        <xdr:cNvPr id="176" name="テキスト ボックス 175">
          <a:extLst>
            <a:ext uri="{FF2B5EF4-FFF2-40B4-BE49-F238E27FC236}">
              <a16:creationId xmlns:a16="http://schemas.microsoft.com/office/drawing/2014/main" id="{D2E9A1AF-2D17-4F35-BA40-00571CA97AD2}"/>
            </a:ext>
          </a:extLst>
        </xdr:cNvPr>
        <xdr:cNvSpPr txBox="1"/>
      </xdr:nvSpPr>
      <xdr:spPr>
        <a:xfrm>
          <a:off x="6302375" y="10439400"/>
          <a:ext cx="3657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7" name="テキスト ボックス 176">
          <a:extLst>
            <a:ext uri="{FF2B5EF4-FFF2-40B4-BE49-F238E27FC236}">
              <a16:creationId xmlns:a16="http://schemas.microsoft.com/office/drawing/2014/main" id="{FB0F1259-8958-4DB2-A6A7-C764DE866086}"/>
            </a:ext>
          </a:extLst>
        </xdr:cNvPr>
        <xdr:cNvSpPr txBox="1"/>
      </xdr:nvSpPr>
      <xdr:spPr>
        <a:xfrm>
          <a:off x="835025" y="1148461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5760" cy="241300"/>
    <xdr:sp macro="" textlink="">
      <xdr:nvSpPr>
        <xdr:cNvPr id="178" name="テキスト ボックス 177">
          <a:extLst>
            <a:ext uri="{FF2B5EF4-FFF2-40B4-BE49-F238E27FC236}">
              <a16:creationId xmlns:a16="http://schemas.microsoft.com/office/drawing/2014/main" id="{42F3D911-9E3E-49F8-8314-5A193F849A5F}"/>
            </a:ext>
          </a:extLst>
        </xdr:cNvPr>
        <xdr:cNvSpPr txBox="1"/>
      </xdr:nvSpPr>
      <xdr:spPr>
        <a:xfrm>
          <a:off x="6302375" y="14093825"/>
          <a:ext cx="3657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1AD5BB3-505F-41A1-AF8B-5E9881E09984}"/>
            </a:ext>
          </a:extLst>
        </xdr:cNvPr>
        <xdr:cNvSpPr/>
      </xdr:nvSpPr>
      <xdr:spPr>
        <a:xfrm>
          <a:off x="581025" y="123825"/>
          <a:ext cx="114204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6247AD-80CB-4370-B86B-98898C36FC8D}"/>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1C1327-7DFF-4D6E-9043-95E08AEE9B8F}"/>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BB2E21-319E-49A2-8142-7E072F55871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群馬県南牧村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B2553F-2B6A-4112-86B9-B1418F5FE2C4}"/>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23EF20-AD1D-4703-AB2B-EA7852B2056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79C638-3DA9-44A9-BC4B-33C3A1DAC2D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3B73E1-299D-4490-AF0C-845B400F00B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843A22-0377-42CC-8FF3-0009C474B389}"/>
            </a:ext>
          </a:extLst>
        </xdr:cNvPr>
        <xdr:cNvSpPr/>
      </xdr:nvSpPr>
      <xdr:spPr>
        <a:xfrm>
          <a:off x="809625" y="885825"/>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92C3BF-C11A-4EE4-9741-189D191F8FA1}"/>
            </a:ext>
          </a:extLst>
        </xdr:cNvPr>
        <xdr:cNvSpPr/>
      </xdr:nvSpPr>
      <xdr:spPr>
        <a:xfrm>
          <a:off x="2009775" y="885825"/>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1,504
1,498
118.83
3,842,635
3,615,636
191,247
1,552,398
2,663,921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E2B555-EB23-4BB5-BC66-CB4B380BE0F6}"/>
            </a:ext>
          </a:extLst>
        </xdr:cNvPr>
        <xdr:cNvSpPr/>
      </xdr:nvSpPr>
      <xdr:spPr>
        <a:xfrm>
          <a:off x="3209925" y="885825"/>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8055AC-3908-4B13-A188-5134A9ECA3E8}"/>
            </a:ext>
          </a:extLst>
        </xdr:cNvPr>
        <xdr:cNvSpPr/>
      </xdr:nvSpPr>
      <xdr:spPr>
        <a:xfrm>
          <a:off x="4581525" y="904875"/>
          <a:ext cx="18288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270AEA7-18BC-4BB4-98BB-6FC6925ED6AF}"/>
            </a:ext>
          </a:extLst>
        </xdr:cNvPr>
        <xdr:cNvSpPr/>
      </xdr:nvSpPr>
      <xdr:spPr>
        <a:xfrm>
          <a:off x="6410325" y="904875"/>
          <a:ext cx="1133475"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AEF5E3-3D70-4CBC-A79D-9EEB13B3FC0A}"/>
            </a:ext>
          </a:extLst>
        </xdr:cNvPr>
        <xdr:cNvSpPr/>
      </xdr:nvSpPr>
      <xdr:spPr>
        <a:xfrm>
          <a:off x="7610475" y="914400"/>
          <a:ext cx="5715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36CA3A-79FE-457D-A014-33948141811B}"/>
            </a:ext>
          </a:extLst>
        </xdr:cNvPr>
        <xdr:cNvSpPr/>
      </xdr:nvSpPr>
      <xdr:spPr>
        <a:xfrm>
          <a:off x="4581525" y="1628775"/>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F61C979-5A8D-422C-9418-6A45477B8CA1}"/>
            </a:ext>
          </a:extLst>
        </xdr:cNvPr>
        <xdr:cNvSpPr/>
      </xdr:nvSpPr>
      <xdr:spPr>
        <a:xfrm>
          <a:off x="6467475" y="1628775"/>
          <a:ext cx="33051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FBE0B12-3FD5-42FB-8DD0-294D416C033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7A39387-A31A-450E-A5FB-BDBFBCC946EE}"/>
            </a:ext>
          </a:extLst>
        </xdr:cNvPr>
        <xdr:cNvSpPr/>
      </xdr:nvSpPr>
      <xdr:spPr>
        <a:xfrm>
          <a:off x="10210800" y="914400"/>
          <a:ext cx="120015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6867B7-6B77-4C2F-A3EE-0249B41E339B}"/>
            </a:ext>
          </a:extLst>
        </xdr:cNvPr>
        <xdr:cNvSpPr/>
      </xdr:nvSpPr>
      <xdr:spPr>
        <a:xfrm>
          <a:off x="10210800" y="116205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52084B4-5751-4533-BD7B-F11F32C4BDA9}"/>
            </a:ext>
          </a:extLst>
        </xdr:cNvPr>
        <xdr:cNvSpPr/>
      </xdr:nvSpPr>
      <xdr:spPr>
        <a:xfrm>
          <a:off x="10210800" y="1476375"/>
          <a:ext cx="130492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FED6E7-9DD3-40DE-AE94-8D54AF9BC81D}"/>
            </a:ext>
          </a:extLst>
        </xdr:cNvPr>
        <xdr:cNvCxnSpPr/>
      </xdr:nvCxnSpPr>
      <xdr:spPr>
        <a:xfrm flipH="1">
          <a:off x="10048875" y="9906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5188D78-8707-4C4A-93C7-DF9C10C3F995}"/>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8A01809-993A-478A-AA13-750DF7FFA248}"/>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99E453-1093-4E6E-A7A5-B944EB4D86B7}"/>
            </a:ext>
          </a:extLst>
        </xdr:cNvPr>
        <xdr:cNvCxnSpPr/>
      </xdr:nvCxnSpPr>
      <xdr:spPr>
        <a:xfrm>
          <a:off x="10131425" y="14573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1ADD59-B89A-48D5-BDAD-632AFE61B7C4}"/>
            </a:ext>
          </a:extLst>
        </xdr:cNvPr>
        <xdr:cNvCxnSpPr/>
      </xdr:nvCxnSpPr>
      <xdr:spPr>
        <a:xfrm>
          <a:off x="10067925" y="14573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7CB257-3671-44B8-B439-76364C53E8D2}"/>
            </a:ext>
          </a:extLst>
        </xdr:cNvPr>
        <xdr:cNvCxnSpPr/>
      </xdr:nvCxnSpPr>
      <xdr:spPr>
        <a:xfrm flipV="1">
          <a:off x="10131425" y="16732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6BF50A-700A-4FDB-897C-DDEB6A792D36}"/>
            </a:ext>
          </a:extLst>
        </xdr:cNvPr>
        <xdr:cNvCxnSpPr/>
      </xdr:nvCxnSpPr>
      <xdr:spPr>
        <a:xfrm>
          <a:off x="10067925" y="18097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11325B74-2F07-4069-87D2-06B029FA37F9}"/>
            </a:ext>
          </a:extLst>
        </xdr:cNvPr>
        <xdr:cNvSpPr txBox="1"/>
      </xdr:nvSpPr>
      <xdr:spPr>
        <a:xfrm>
          <a:off x="638175" y="26479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50E9315C-5836-4D66-B05B-2D4DCC2AAC20}"/>
            </a:ext>
          </a:extLst>
        </xdr:cNvPr>
        <xdr:cNvSpPr txBox="1"/>
      </xdr:nvSpPr>
      <xdr:spPr>
        <a:xfrm>
          <a:off x="638175" y="29527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2D3521F5-2106-4F36-9C94-B54646473952}"/>
            </a:ext>
          </a:extLst>
        </xdr:cNvPr>
        <xdr:cNvSpPr txBox="1"/>
      </xdr:nvSpPr>
      <xdr:spPr>
        <a:xfrm>
          <a:off x="638175" y="32480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a:extLst>
            <a:ext uri="{FF2B5EF4-FFF2-40B4-BE49-F238E27FC236}">
              <a16:creationId xmlns:a16="http://schemas.microsoft.com/office/drawing/2014/main" id="{79C7751B-8882-4FD9-ACF8-FA8382B35334}"/>
            </a:ext>
          </a:extLst>
        </xdr:cNvPr>
        <xdr:cNvSpPr txBox="1"/>
      </xdr:nvSpPr>
      <xdr:spPr>
        <a:xfrm>
          <a:off x="638175" y="3552825"/>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2455EC1-8CE0-4B15-B8DF-B6E88F1FF3C5}"/>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270309-937B-4A01-92D3-4320852BA210}"/>
            </a:ext>
          </a:extLst>
        </xdr:cNvPr>
        <xdr:cNvSpPr/>
      </xdr:nvSpPr>
      <xdr:spPr>
        <a:xfrm>
          <a:off x="80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965CCD-0A59-41EE-A34C-9DC8342B3985}"/>
            </a:ext>
          </a:extLst>
        </xdr:cNvPr>
        <xdr:cNvSpPr/>
      </xdr:nvSpPr>
      <xdr:spPr>
        <a:xfrm>
          <a:off x="80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A13CC64-D3E6-4A4C-9F7A-7F0038F776A3}"/>
            </a:ext>
          </a:extLst>
        </xdr:cNvPr>
        <xdr:cNvSpPr/>
      </xdr:nvSpPr>
      <xdr:spPr>
        <a:xfrm>
          <a:off x="17145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4491C3-4DA2-4775-8C75-34FDA97E1A56}"/>
            </a:ext>
          </a:extLst>
        </xdr:cNvPr>
        <xdr:cNvSpPr/>
      </xdr:nvSpPr>
      <xdr:spPr>
        <a:xfrm>
          <a:off x="17145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A542B1E-3DFC-448A-AE4B-7286DC2DE214}"/>
            </a:ext>
          </a:extLst>
        </xdr:cNvPr>
        <xdr:cNvSpPr/>
      </xdr:nvSpPr>
      <xdr:spPr>
        <a:xfrm>
          <a:off x="27432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F01A44F-701D-4D8D-9BAD-36D3A083B19B}"/>
            </a:ext>
          </a:extLst>
        </xdr:cNvPr>
        <xdr:cNvSpPr/>
      </xdr:nvSpPr>
      <xdr:spPr>
        <a:xfrm>
          <a:off x="27432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BFD521A-B605-49EF-ACDB-27A76D46E500}"/>
            </a:ext>
          </a:extLst>
        </xdr:cNvPr>
        <xdr:cNvSpPr/>
      </xdr:nvSpPr>
      <xdr:spPr>
        <a:xfrm>
          <a:off x="6858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5425"/>
    <xdr:sp macro="" textlink="">
      <xdr:nvSpPr>
        <xdr:cNvPr id="41" name="テキスト ボックス 40">
          <a:extLst>
            <a:ext uri="{FF2B5EF4-FFF2-40B4-BE49-F238E27FC236}">
              <a16:creationId xmlns:a16="http://schemas.microsoft.com/office/drawing/2014/main" id="{8E8633D7-81CE-4378-84C8-81FF9DD30025}"/>
            </a:ext>
          </a:extLst>
        </xdr:cNvPr>
        <xdr:cNvSpPr txBox="1"/>
      </xdr:nvSpPr>
      <xdr:spPr>
        <a:xfrm>
          <a:off x="666750" y="4867275"/>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E798C09-1E15-4FCD-8946-BC5D94CD8B68}"/>
            </a:ext>
          </a:extLst>
        </xdr:cNvPr>
        <xdr:cNvCxnSpPr/>
      </xdr:nvCxnSpPr>
      <xdr:spPr>
        <a:xfrm>
          <a:off x="6858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915" cy="259080"/>
    <xdr:sp macro="" textlink="">
      <xdr:nvSpPr>
        <xdr:cNvPr id="43" name="テキスト ボックス 42">
          <a:extLst>
            <a:ext uri="{FF2B5EF4-FFF2-40B4-BE49-F238E27FC236}">
              <a16:creationId xmlns:a16="http://schemas.microsoft.com/office/drawing/2014/main" id="{6C5FA92B-7F53-4989-B908-486D6F090EED}"/>
            </a:ext>
          </a:extLst>
        </xdr:cNvPr>
        <xdr:cNvSpPr txBox="1"/>
      </xdr:nvSpPr>
      <xdr:spPr>
        <a:xfrm>
          <a:off x="278765" y="70745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8FB8162-B7B5-4C59-83D3-C6DDF842BA6B}"/>
            </a:ext>
          </a:extLst>
        </xdr:cNvPr>
        <xdr:cNvCxnSpPr/>
      </xdr:nvCxnSpPr>
      <xdr:spPr>
        <a:xfrm>
          <a:off x="685800" y="678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2915" cy="259080"/>
    <xdr:sp macro="" textlink="">
      <xdr:nvSpPr>
        <xdr:cNvPr id="45" name="テキスト ボックス 44">
          <a:extLst>
            <a:ext uri="{FF2B5EF4-FFF2-40B4-BE49-F238E27FC236}">
              <a16:creationId xmlns:a16="http://schemas.microsoft.com/office/drawing/2014/main" id="{53BCDA02-88A8-4EB6-B490-D8E85255CB5B}"/>
            </a:ext>
          </a:extLst>
        </xdr:cNvPr>
        <xdr:cNvSpPr txBox="1"/>
      </xdr:nvSpPr>
      <xdr:spPr>
        <a:xfrm>
          <a:off x="278765" y="66459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F08EBDE-85CA-4C4D-9EA8-B739DB724C5B}"/>
            </a:ext>
          </a:extLst>
        </xdr:cNvPr>
        <xdr:cNvCxnSpPr/>
      </xdr:nvCxnSpPr>
      <xdr:spPr>
        <a:xfrm>
          <a:off x="685800" y="6343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A3D87AB5-4ABA-447F-A632-2E3A19397069}"/>
            </a:ext>
          </a:extLst>
        </xdr:cNvPr>
        <xdr:cNvSpPr txBox="1"/>
      </xdr:nvSpPr>
      <xdr:spPr>
        <a:xfrm>
          <a:off x="339725" y="62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2F67A2A-16F6-4BBB-9CE2-2C9A8E0E479C}"/>
            </a:ext>
          </a:extLst>
        </xdr:cNvPr>
        <xdr:cNvCxnSpPr/>
      </xdr:nvCxnSpPr>
      <xdr:spPr>
        <a:xfrm>
          <a:off x="685800" y="591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72BF6B4C-DDDD-42D3-8496-1C201BBBE0E8}"/>
            </a:ext>
          </a:extLst>
        </xdr:cNvPr>
        <xdr:cNvSpPr txBox="1"/>
      </xdr:nvSpPr>
      <xdr:spPr>
        <a:xfrm>
          <a:off x="339725" y="57791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5C0F6DC-C098-4780-93A4-9D33AFDDC90B}"/>
            </a:ext>
          </a:extLst>
        </xdr:cNvPr>
        <xdr:cNvCxnSpPr/>
      </xdr:nvCxnSpPr>
      <xdr:spPr>
        <a:xfrm>
          <a:off x="685800" y="548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98AAD3B9-1B3E-466F-A1A6-116CDAB24C87}"/>
            </a:ext>
          </a:extLst>
        </xdr:cNvPr>
        <xdr:cNvSpPr txBox="1"/>
      </xdr:nvSpPr>
      <xdr:spPr>
        <a:xfrm>
          <a:off x="339725" y="535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8A3B44A-8183-4F90-902C-0AB6630FB055}"/>
            </a:ext>
          </a:extLst>
        </xdr:cNvPr>
        <xdr:cNvCxnSpPr/>
      </xdr:nvCxnSpPr>
      <xdr:spPr>
        <a:xfrm>
          <a:off x="6858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EC470B8A-B4EE-4EEE-B9BA-584F0F8BB598}"/>
            </a:ext>
          </a:extLst>
        </xdr:cNvPr>
        <xdr:cNvSpPr txBox="1"/>
      </xdr:nvSpPr>
      <xdr:spPr>
        <a:xfrm>
          <a:off x="339725" y="4912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343E03A-2A59-4607-AB25-4621F4848228}"/>
            </a:ext>
          </a:extLst>
        </xdr:cNvPr>
        <xdr:cNvSpPr/>
      </xdr:nvSpPr>
      <xdr:spPr>
        <a:xfrm>
          <a:off x="6858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90170</xdr:rowOff>
    </xdr:from>
    <xdr:to>
      <xdr:col>24</xdr:col>
      <xdr:colOff>62865</xdr:colOff>
      <xdr:row>41</xdr:row>
      <xdr:rowOff>67310</xdr:rowOff>
    </xdr:to>
    <xdr:cxnSp macro="">
      <xdr:nvCxnSpPr>
        <xdr:cNvPr id="55" name="直線コネクタ 54">
          <a:extLst>
            <a:ext uri="{FF2B5EF4-FFF2-40B4-BE49-F238E27FC236}">
              <a16:creationId xmlns:a16="http://schemas.microsoft.com/office/drawing/2014/main" id="{5ED0E05F-7E3C-455C-A511-84CE94289D1B}"/>
            </a:ext>
          </a:extLst>
        </xdr:cNvPr>
        <xdr:cNvCxnSpPr/>
      </xdr:nvCxnSpPr>
      <xdr:spPr>
        <a:xfrm flipV="1">
          <a:off x="4180840" y="5440045"/>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71120</xdr:rowOff>
    </xdr:from>
    <xdr:ext cx="405130" cy="259080"/>
    <xdr:sp macro="" textlink="">
      <xdr:nvSpPr>
        <xdr:cNvPr id="56" name="【道路】&#10;有形固定資産減価償却率最小値テキスト">
          <a:extLst>
            <a:ext uri="{FF2B5EF4-FFF2-40B4-BE49-F238E27FC236}">
              <a16:creationId xmlns:a16="http://schemas.microsoft.com/office/drawing/2014/main" id="{74D83E2C-9784-41A2-A09E-50C19FAA6C1B}"/>
            </a:ext>
          </a:extLst>
        </xdr:cNvPr>
        <xdr:cNvSpPr txBox="1"/>
      </xdr:nvSpPr>
      <xdr:spPr>
        <a:xfrm>
          <a:off x="4219575" y="6716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67310</xdr:rowOff>
    </xdr:from>
    <xdr:to>
      <xdr:col>24</xdr:col>
      <xdr:colOff>152400</xdr:colOff>
      <xdr:row>41</xdr:row>
      <xdr:rowOff>67310</xdr:rowOff>
    </xdr:to>
    <xdr:cxnSp macro="">
      <xdr:nvCxnSpPr>
        <xdr:cNvPr id="57" name="直線コネクタ 56">
          <a:extLst>
            <a:ext uri="{FF2B5EF4-FFF2-40B4-BE49-F238E27FC236}">
              <a16:creationId xmlns:a16="http://schemas.microsoft.com/office/drawing/2014/main" id="{CDF0D910-83DA-4F2C-BE26-FBFA29C319DE}"/>
            </a:ext>
          </a:extLst>
        </xdr:cNvPr>
        <xdr:cNvCxnSpPr/>
      </xdr:nvCxnSpPr>
      <xdr:spPr>
        <a:xfrm>
          <a:off x="4105275" y="6712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36830</xdr:rowOff>
    </xdr:from>
    <xdr:ext cx="405130" cy="259080"/>
    <xdr:sp macro="" textlink="">
      <xdr:nvSpPr>
        <xdr:cNvPr id="58" name="【道路】&#10;有形固定資産減価償却率最大値テキスト">
          <a:extLst>
            <a:ext uri="{FF2B5EF4-FFF2-40B4-BE49-F238E27FC236}">
              <a16:creationId xmlns:a16="http://schemas.microsoft.com/office/drawing/2014/main" id="{6EE397E7-5882-4286-864B-CE87C7751166}"/>
            </a:ext>
          </a:extLst>
        </xdr:cNvPr>
        <xdr:cNvSpPr txBox="1"/>
      </xdr:nvSpPr>
      <xdr:spPr>
        <a:xfrm>
          <a:off x="4219575" y="5227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90170</xdr:rowOff>
    </xdr:from>
    <xdr:to>
      <xdr:col>24</xdr:col>
      <xdr:colOff>152400</xdr:colOff>
      <xdr:row>33</xdr:row>
      <xdr:rowOff>90170</xdr:rowOff>
    </xdr:to>
    <xdr:cxnSp macro="">
      <xdr:nvCxnSpPr>
        <xdr:cNvPr id="59" name="直線コネクタ 58">
          <a:extLst>
            <a:ext uri="{FF2B5EF4-FFF2-40B4-BE49-F238E27FC236}">
              <a16:creationId xmlns:a16="http://schemas.microsoft.com/office/drawing/2014/main" id="{DD801926-DCE5-4256-92B4-8A708CFEFF26}"/>
            </a:ext>
          </a:extLst>
        </xdr:cNvPr>
        <xdr:cNvCxnSpPr/>
      </xdr:nvCxnSpPr>
      <xdr:spPr>
        <a:xfrm>
          <a:off x="4105275" y="54400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33655</xdr:rowOff>
    </xdr:from>
    <xdr:ext cx="405130" cy="258445"/>
    <xdr:sp macro="" textlink="">
      <xdr:nvSpPr>
        <xdr:cNvPr id="60" name="【道路】&#10;有形固定資産減価償却率平均値テキスト">
          <a:extLst>
            <a:ext uri="{FF2B5EF4-FFF2-40B4-BE49-F238E27FC236}">
              <a16:creationId xmlns:a16="http://schemas.microsoft.com/office/drawing/2014/main" id="{D445F60B-BDE2-4D44-ABA8-C8718FEA66BE}"/>
            </a:ext>
          </a:extLst>
        </xdr:cNvPr>
        <xdr:cNvSpPr txBox="1"/>
      </xdr:nvSpPr>
      <xdr:spPr>
        <a:xfrm>
          <a:off x="4219575" y="60312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55245</xdr:rowOff>
    </xdr:from>
    <xdr:to>
      <xdr:col>24</xdr:col>
      <xdr:colOff>114300</xdr:colOff>
      <xdr:row>37</xdr:row>
      <xdr:rowOff>156845</xdr:rowOff>
    </xdr:to>
    <xdr:sp macro="" textlink="">
      <xdr:nvSpPr>
        <xdr:cNvPr id="61" name="フローチャート: 判断 60">
          <a:extLst>
            <a:ext uri="{FF2B5EF4-FFF2-40B4-BE49-F238E27FC236}">
              <a16:creationId xmlns:a16="http://schemas.microsoft.com/office/drawing/2014/main" id="{3F7AD7BC-0817-4D10-8A11-F56E6E2D57C5}"/>
            </a:ext>
          </a:extLst>
        </xdr:cNvPr>
        <xdr:cNvSpPr/>
      </xdr:nvSpPr>
      <xdr:spPr>
        <a:xfrm>
          <a:off x="4124325" y="6055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27940</xdr:rowOff>
    </xdr:from>
    <xdr:to>
      <xdr:col>20</xdr:col>
      <xdr:colOff>38100</xdr:colOff>
      <xdr:row>37</xdr:row>
      <xdr:rowOff>129540</xdr:rowOff>
    </xdr:to>
    <xdr:sp macro="" textlink="">
      <xdr:nvSpPr>
        <xdr:cNvPr id="62" name="フローチャート: 判断 61">
          <a:extLst>
            <a:ext uri="{FF2B5EF4-FFF2-40B4-BE49-F238E27FC236}">
              <a16:creationId xmlns:a16="http://schemas.microsoft.com/office/drawing/2014/main" id="{AF97A2A4-9174-47A1-8C39-25FE55599487}"/>
            </a:ext>
          </a:extLst>
        </xdr:cNvPr>
        <xdr:cNvSpPr/>
      </xdr:nvSpPr>
      <xdr:spPr>
        <a:xfrm>
          <a:off x="3381375" y="60318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16510</xdr:rowOff>
    </xdr:from>
    <xdr:to>
      <xdr:col>15</xdr:col>
      <xdr:colOff>101600</xdr:colOff>
      <xdr:row>37</xdr:row>
      <xdr:rowOff>118110</xdr:rowOff>
    </xdr:to>
    <xdr:sp macro="" textlink="">
      <xdr:nvSpPr>
        <xdr:cNvPr id="63" name="フローチャート: 判断 62">
          <a:extLst>
            <a:ext uri="{FF2B5EF4-FFF2-40B4-BE49-F238E27FC236}">
              <a16:creationId xmlns:a16="http://schemas.microsoft.com/office/drawing/2014/main" id="{0C71BD1E-ED04-45FA-9687-FEF855724826}"/>
            </a:ext>
          </a:extLst>
        </xdr:cNvPr>
        <xdr:cNvSpPr/>
      </xdr:nvSpPr>
      <xdr:spPr>
        <a:xfrm>
          <a:off x="2571750" y="60172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144145</xdr:rowOff>
    </xdr:from>
    <xdr:to>
      <xdr:col>10</xdr:col>
      <xdr:colOff>165100</xdr:colOff>
      <xdr:row>37</xdr:row>
      <xdr:rowOff>74930</xdr:rowOff>
    </xdr:to>
    <xdr:sp macro="" textlink="">
      <xdr:nvSpPr>
        <xdr:cNvPr id="64" name="フローチャート: 判断 63">
          <a:extLst>
            <a:ext uri="{FF2B5EF4-FFF2-40B4-BE49-F238E27FC236}">
              <a16:creationId xmlns:a16="http://schemas.microsoft.com/office/drawing/2014/main" id="{572CC3FF-1472-44D1-8D3C-7899B358C073}"/>
            </a:ext>
          </a:extLst>
        </xdr:cNvPr>
        <xdr:cNvSpPr/>
      </xdr:nvSpPr>
      <xdr:spPr>
        <a:xfrm>
          <a:off x="1781175" y="597979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109855</xdr:rowOff>
    </xdr:from>
    <xdr:to>
      <xdr:col>6</xdr:col>
      <xdr:colOff>38100</xdr:colOff>
      <xdr:row>37</xdr:row>
      <xdr:rowOff>40640</xdr:rowOff>
    </xdr:to>
    <xdr:sp macro="" textlink="">
      <xdr:nvSpPr>
        <xdr:cNvPr id="65" name="フローチャート: 判断 64">
          <a:extLst>
            <a:ext uri="{FF2B5EF4-FFF2-40B4-BE49-F238E27FC236}">
              <a16:creationId xmlns:a16="http://schemas.microsoft.com/office/drawing/2014/main" id="{84F9AF76-D6A3-4B3D-8DD9-EBF3E5C2344D}"/>
            </a:ext>
          </a:extLst>
        </xdr:cNvPr>
        <xdr:cNvSpPr/>
      </xdr:nvSpPr>
      <xdr:spPr>
        <a:xfrm>
          <a:off x="981075" y="594550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CFA9BBCB-60AF-4F47-900C-C2065B1B79BC}"/>
            </a:ext>
          </a:extLst>
        </xdr:cNvPr>
        <xdr:cNvSpPr txBox="1"/>
      </xdr:nvSpPr>
      <xdr:spPr>
        <a:xfrm>
          <a:off x="40100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57F7E32C-71F9-42AA-9D36-CED59554F14A}"/>
            </a:ext>
          </a:extLst>
        </xdr:cNvPr>
        <xdr:cNvSpPr txBox="1"/>
      </xdr:nvSpPr>
      <xdr:spPr>
        <a:xfrm>
          <a:off x="32575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CCC84CCE-EB8C-43E8-B03F-D1E3BCCB3D61}"/>
            </a:ext>
          </a:extLst>
        </xdr:cNvPr>
        <xdr:cNvSpPr txBox="1"/>
      </xdr:nvSpPr>
      <xdr:spPr>
        <a:xfrm>
          <a:off x="24479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7594E0B4-AC90-4D98-9845-F021B605359A}"/>
            </a:ext>
          </a:extLst>
        </xdr:cNvPr>
        <xdr:cNvSpPr txBox="1"/>
      </xdr:nvSpPr>
      <xdr:spPr>
        <a:xfrm>
          <a:off x="1657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E9D21B83-63DA-4FEE-B8DF-E3E355A72DA8}"/>
            </a:ext>
          </a:extLst>
        </xdr:cNvPr>
        <xdr:cNvSpPr txBox="1"/>
      </xdr:nvSpPr>
      <xdr:spPr>
        <a:xfrm>
          <a:off x="857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135255</xdr:rowOff>
    </xdr:from>
    <xdr:to>
      <xdr:col>24</xdr:col>
      <xdr:colOff>114300</xdr:colOff>
      <xdr:row>36</xdr:row>
      <xdr:rowOff>65405</xdr:rowOff>
    </xdr:to>
    <xdr:sp macro="" textlink="">
      <xdr:nvSpPr>
        <xdr:cNvPr id="71" name="楕円 70">
          <a:extLst>
            <a:ext uri="{FF2B5EF4-FFF2-40B4-BE49-F238E27FC236}">
              <a16:creationId xmlns:a16="http://schemas.microsoft.com/office/drawing/2014/main" id="{ADB4DBFD-6FB9-4D35-B6A6-01B5CB796913}"/>
            </a:ext>
          </a:extLst>
        </xdr:cNvPr>
        <xdr:cNvSpPr/>
      </xdr:nvSpPr>
      <xdr:spPr>
        <a:xfrm>
          <a:off x="4124325" y="58121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158115</xdr:rowOff>
    </xdr:from>
    <xdr:ext cx="405130" cy="254635"/>
    <xdr:sp macro="" textlink="">
      <xdr:nvSpPr>
        <xdr:cNvPr id="72" name="【道路】&#10;有形固定資産減価償却率該当値テキスト">
          <a:extLst>
            <a:ext uri="{FF2B5EF4-FFF2-40B4-BE49-F238E27FC236}">
              <a16:creationId xmlns:a16="http://schemas.microsoft.com/office/drawing/2014/main" id="{4047E3FD-4D82-4083-AB23-D28649E3F119}"/>
            </a:ext>
          </a:extLst>
        </xdr:cNvPr>
        <xdr:cNvSpPr txBox="1"/>
      </xdr:nvSpPr>
      <xdr:spPr>
        <a:xfrm>
          <a:off x="4219575" y="567626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100965</xdr:rowOff>
    </xdr:from>
    <xdr:to>
      <xdr:col>20</xdr:col>
      <xdr:colOff>38100</xdr:colOff>
      <xdr:row>36</xdr:row>
      <xdr:rowOff>31115</xdr:rowOff>
    </xdr:to>
    <xdr:sp macro="" textlink="">
      <xdr:nvSpPr>
        <xdr:cNvPr id="73" name="楕円 72">
          <a:extLst>
            <a:ext uri="{FF2B5EF4-FFF2-40B4-BE49-F238E27FC236}">
              <a16:creationId xmlns:a16="http://schemas.microsoft.com/office/drawing/2014/main" id="{303F211E-022D-4D79-BB87-23086B6D5689}"/>
            </a:ext>
          </a:extLst>
        </xdr:cNvPr>
        <xdr:cNvSpPr/>
      </xdr:nvSpPr>
      <xdr:spPr>
        <a:xfrm>
          <a:off x="3381375" y="578104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151765</xdr:rowOff>
    </xdr:from>
    <xdr:to>
      <xdr:col>24</xdr:col>
      <xdr:colOff>63500</xdr:colOff>
      <xdr:row>36</xdr:row>
      <xdr:rowOff>14605</xdr:rowOff>
    </xdr:to>
    <xdr:cxnSp macro="">
      <xdr:nvCxnSpPr>
        <xdr:cNvPr id="74" name="直線コネクタ 73">
          <a:extLst>
            <a:ext uri="{FF2B5EF4-FFF2-40B4-BE49-F238E27FC236}">
              <a16:creationId xmlns:a16="http://schemas.microsoft.com/office/drawing/2014/main" id="{D717FA56-DF64-4C0E-A2CE-300513C3CF69}"/>
            </a:ext>
          </a:extLst>
        </xdr:cNvPr>
        <xdr:cNvCxnSpPr/>
      </xdr:nvCxnSpPr>
      <xdr:spPr>
        <a:xfrm>
          <a:off x="3429000" y="5828665"/>
          <a:ext cx="7524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68580</xdr:rowOff>
    </xdr:from>
    <xdr:to>
      <xdr:col>15</xdr:col>
      <xdr:colOff>101600</xdr:colOff>
      <xdr:row>35</xdr:row>
      <xdr:rowOff>170180</xdr:rowOff>
    </xdr:to>
    <xdr:sp macro="" textlink="">
      <xdr:nvSpPr>
        <xdr:cNvPr id="75" name="楕円 74">
          <a:extLst>
            <a:ext uri="{FF2B5EF4-FFF2-40B4-BE49-F238E27FC236}">
              <a16:creationId xmlns:a16="http://schemas.microsoft.com/office/drawing/2014/main" id="{DCF30831-79E7-4BB9-839B-B808F6DB3990}"/>
            </a:ext>
          </a:extLst>
        </xdr:cNvPr>
        <xdr:cNvSpPr/>
      </xdr:nvSpPr>
      <xdr:spPr>
        <a:xfrm>
          <a:off x="2571750" y="57423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119380</xdr:rowOff>
    </xdr:from>
    <xdr:to>
      <xdr:col>19</xdr:col>
      <xdr:colOff>177800</xdr:colOff>
      <xdr:row>35</xdr:row>
      <xdr:rowOff>151765</xdr:rowOff>
    </xdr:to>
    <xdr:cxnSp macro="">
      <xdr:nvCxnSpPr>
        <xdr:cNvPr id="76" name="直線コネクタ 75">
          <a:extLst>
            <a:ext uri="{FF2B5EF4-FFF2-40B4-BE49-F238E27FC236}">
              <a16:creationId xmlns:a16="http://schemas.microsoft.com/office/drawing/2014/main" id="{C52A1E76-D361-4311-94D1-7ADFFEEE4536}"/>
            </a:ext>
          </a:extLst>
        </xdr:cNvPr>
        <xdr:cNvCxnSpPr/>
      </xdr:nvCxnSpPr>
      <xdr:spPr>
        <a:xfrm>
          <a:off x="2619375" y="5799455"/>
          <a:ext cx="8096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32385</xdr:rowOff>
    </xdr:from>
    <xdr:to>
      <xdr:col>10</xdr:col>
      <xdr:colOff>165100</xdr:colOff>
      <xdr:row>35</xdr:row>
      <xdr:rowOff>133985</xdr:rowOff>
    </xdr:to>
    <xdr:sp macro="" textlink="">
      <xdr:nvSpPr>
        <xdr:cNvPr id="77" name="楕円 76">
          <a:extLst>
            <a:ext uri="{FF2B5EF4-FFF2-40B4-BE49-F238E27FC236}">
              <a16:creationId xmlns:a16="http://schemas.microsoft.com/office/drawing/2014/main" id="{60FF05EF-F12D-4794-903C-F915E7D14613}"/>
            </a:ext>
          </a:extLst>
        </xdr:cNvPr>
        <xdr:cNvSpPr/>
      </xdr:nvSpPr>
      <xdr:spPr>
        <a:xfrm>
          <a:off x="1781175" y="57061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83185</xdr:rowOff>
    </xdr:from>
    <xdr:to>
      <xdr:col>15</xdr:col>
      <xdr:colOff>50800</xdr:colOff>
      <xdr:row>35</xdr:row>
      <xdr:rowOff>119380</xdr:rowOff>
    </xdr:to>
    <xdr:cxnSp macro="">
      <xdr:nvCxnSpPr>
        <xdr:cNvPr id="78" name="直線コネクタ 77">
          <a:extLst>
            <a:ext uri="{FF2B5EF4-FFF2-40B4-BE49-F238E27FC236}">
              <a16:creationId xmlns:a16="http://schemas.microsoft.com/office/drawing/2014/main" id="{1E01D102-1632-4B9D-B1FE-6F34B5A7156A}"/>
            </a:ext>
          </a:extLst>
        </xdr:cNvPr>
        <xdr:cNvCxnSpPr/>
      </xdr:nvCxnSpPr>
      <xdr:spPr>
        <a:xfrm>
          <a:off x="1828800" y="5763260"/>
          <a:ext cx="7905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167005</xdr:rowOff>
    </xdr:from>
    <xdr:to>
      <xdr:col>6</xdr:col>
      <xdr:colOff>38100</xdr:colOff>
      <xdr:row>35</xdr:row>
      <xdr:rowOff>97790</xdr:rowOff>
    </xdr:to>
    <xdr:sp macro="" textlink="">
      <xdr:nvSpPr>
        <xdr:cNvPr id="79" name="楕円 78">
          <a:extLst>
            <a:ext uri="{FF2B5EF4-FFF2-40B4-BE49-F238E27FC236}">
              <a16:creationId xmlns:a16="http://schemas.microsoft.com/office/drawing/2014/main" id="{04807985-AE81-40BC-B6C0-ADAE4504B7F9}"/>
            </a:ext>
          </a:extLst>
        </xdr:cNvPr>
        <xdr:cNvSpPr/>
      </xdr:nvSpPr>
      <xdr:spPr>
        <a:xfrm>
          <a:off x="981075" y="567880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46355</xdr:rowOff>
    </xdr:from>
    <xdr:to>
      <xdr:col>10</xdr:col>
      <xdr:colOff>114300</xdr:colOff>
      <xdr:row>35</xdr:row>
      <xdr:rowOff>83185</xdr:rowOff>
    </xdr:to>
    <xdr:cxnSp macro="">
      <xdr:nvCxnSpPr>
        <xdr:cNvPr id="80" name="直線コネクタ 79">
          <a:extLst>
            <a:ext uri="{FF2B5EF4-FFF2-40B4-BE49-F238E27FC236}">
              <a16:creationId xmlns:a16="http://schemas.microsoft.com/office/drawing/2014/main" id="{FE37765E-7443-42F3-B884-C4E4BA8B2FFA}"/>
            </a:ext>
          </a:extLst>
        </xdr:cNvPr>
        <xdr:cNvCxnSpPr/>
      </xdr:nvCxnSpPr>
      <xdr:spPr>
        <a:xfrm>
          <a:off x="1028700" y="5726430"/>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120650</xdr:rowOff>
    </xdr:from>
    <xdr:ext cx="405130" cy="254635"/>
    <xdr:sp macro="" textlink="">
      <xdr:nvSpPr>
        <xdr:cNvPr id="81" name="n_1aveValue【道路】&#10;有形固定資産減価償却率">
          <a:extLst>
            <a:ext uri="{FF2B5EF4-FFF2-40B4-BE49-F238E27FC236}">
              <a16:creationId xmlns:a16="http://schemas.microsoft.com/office/drawing/2014/main" id="{3009FF0A-84B1-4F89-A5F4-2F9629C69527}"/>
            </a:ext>
          </a:extLst>
        </xdr:cNvPr>
        <xdr:cNvSpPr txBox="1"/>
      </xdr:nvSpPr>
      <xdr:spPr>
        <a:xfrm>
          <a:off x="3239135" y="612457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109220</xdr:rowOff>
    </xdr:from>
    <xdr:ext cx="400685" cy="254635"/>
    <xdr:sp macro="" textlink="">
      <xdr:nvSpPr>
        <xdr:cNvPr id="82" name="n_2aveValue【道路】&#10;有形固定資産減価償却率">
          <a:extLst>
            <a:ext uri="{FF2B5EF4-FFF2-40B4-BE49-F238E27FC236}">
              <a16:creationId xmlns:a16="http://schemas.microsoft.com/office/drawing/2014/main" id="{07B5808B-0F8A-4B6D-BC74-D177B5F2F399}"/>
            </a:ext>
          </a:extLst>
        </xdr:cNvPr>
        <xdr:cNvSpPr txBox="1"/>
      </xdr:nvSpPr>
      <xdr:spPr>
        <a:xfrm>
          <a:off x="2439035" y="610679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65405</xdr:rowOff>
    </xdr:from>
    <xdr:ext cx="400685" cy="254635"/>
    <xdr:sp macro="" textlink="">
      <xdr:nvSpPr>
        <xdr:cNvPr id="83" name="n_3aveValue【道路】&#10;有形固定資産減価償却率">
          <a:extLst>
            <a:ext uri="{FF2B5EF4-FFF2-40B4-BE49-F238E27FC236}">
              <a16:creationId xmlns:a16="http://schemas.microsoft.com/office/drawing/2014/main" id="{6F6651AC-78D2-4347-BC8A-CE04376B1419}"/>
            </a:ext>
          </a:extLst>
        </xdr:cNvPr>
        <xdr:cNvSpPr txBox="1"/>
      </xdr:nvSpPr>
      <xdr:spPr>
        <a:xfrm>
          <a:off x="1648460" y="60693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31115</xdr:rowOff>
    </xdr:from>
    <xdr:ext cx="400685" cy="254635"/>
    <xdr:sp macro="" textlink="">
      <xdr:nvSpPr>
        <xdr:cNvPr id="84" name="n_4aveValue【道路】&#10;有形固定資産減価償却率">
          <a:extLst>
            <a:ext uri="{FF2B5EF4-FFF2-40B4-BE49-F238E27FC236}">
              <a16:creationId xmlns:a16="http://schemas.microsoft.com/office/drawing/2014/main" id="{501C1C11-39D0-4918-A7F2-1AB273B5E452}"/>
            </a:ext>
          </a:extLst>
        </xdr:cNvPr>
        <xdr:cNvSpPr txBox="1"/>
      </xdr:nvSpPr>
      <xdr:spPr>
        <a:xfrm>
          <a:off x="848360" y="60286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47625</xdr:rowOff>
    </xdr:from>
    <xdr:ext cx="405130" cy="259080"/>
    <xdr:sp macro="" textlink="">
      <xdr:nvSpPr>
        <xdr:cNvPr id="85" name="n_1mainValue【道路】&#10;有形固定資産減価償却率">
          <a:extLst>
            <a:ext uri="{FF2B5EF4-FFF2-40B4-BE49-F238E27FC236}">
              <a16:creationId xmlns:a16="http://schemas.microsoft.com/office/drawing/2014/main" id="{890A60A3-D72B-4ED5-8CBD-38DD668C4C73}"/>
            </a:ext>
          </a:extLst>
        </xdr:cNvPr>
        <xdr:cNvSpPr txBox="1"/>
      </xdr:nvSpPr>
      <xdr:spPr>
        <a:xfrm>
          <a:off x="3239135" y="5559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15240</xdr:rowOff>
    </xdr:from>
    <xdr:ext cx="400685" cy="259080"/>
    <xdr:sp macro="" textlink="">
      <xdr:nvSpPr>
        <xdr:cNvPr id="86" name="n_2mainValue【道路】&#10;有形固定資産減価償却率">
          <a:extLst>
            <a:ext uri="{FF2B5EF4-FFF2-40B4-BE49-F238E27FC236}">
              <a16:creationId xmlns:a16="http://schemas.microsoft.com/office/drawing/2014/main" id="{368F1F45-EB83-4CE1-BD7D-B93F39EC7815}"/>
            </a:ext>
          </a:extLst>
        </xdr:cNvPr>
        <xdr:cNvSpPr txBox="1"/>
      </xdr:nvSpPr>
      <xdr:spPr>
        <a:xfrm>
          <a:off x="2439035" y="55270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150495</xdr:rowOff>
    </xdr:from>
    <xdr:ext cx="400685" cy="259080"/>
    <xdr:sp macro="" textlink="">
      <xdr:nvSpPr>
        <xdr:cNvPr id="87" name="n_3mainValue【道路】&#10;有形固定資産減価償却率">
          <a:extLst>
            <a:ext uri="{FF2B5EF4-FFF2-40B4-BE49-F238E27FC236}">
              <a16:creationId xmlns:a16="http://schemas.microsoft.com/office/drawing/2014/main" id="{1FA0F8B3-56C5-478A-9924-8F050910B8ED}"/>
            </a:ext>
          </a:extLst>
        </xdr:cNvPr>
        <xdr:cNvSpPr txBox="1"/>
      </xdr:nvSpPr>
      <xdr:spPr>
        <a:xfrm>
          <a:off x="1648460" y="55035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113665</xdr:rowOff>
    </xdr:from>
    <xdr:ext cx="400685" cy="258445"/>
    <xdr:sp macro="" textlink="">
      <xdr:nvSpPr>
        <xdr:cNvPr id="88" name="n_4mainValue【道路】&#10;有形固定資産減価償却率">
          <a:extLst>
            <a:ext uri="{FF2B5EF4-FFF2-40B4-BE49-F238E27FC236}">
              <a16:creationId xmlns:a16="http://schemas.microsoft.com/office/drawing/2014/main" id="{BAF3FACB-8336-49B9-B5C1-522C472E5FC7}"/>
            </a:ext>
          </a:extLst>
        </xdr:cNvPr>
        <xdr:cNvSpPr txBox="1"/>
      </xdr:nvSpPr>
      <xdr:spPr>
        <a:xfrm>
          <a:off x="848360" y="546671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8B1B538-6C09-49AD-84A6-9D341448C0B0}"/>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D00262B-DB83-46E7-A736-AE6D341603AB}"/>
            </a:ext>
          </a:extLst>
        </xdr:cNvPr>
        <xdr:cNvSpPr/>
      </xdr:nvSpPr>
      <xdr:spPr>
        <a:xfrm>
          <a:off x="60674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16753C6-57E1-4AB2-81A7-8CC49608AD7F}"/>
            </a:ext>
          </a:extLst>
        </xdr:cNvPr>
        <xdr:cNvSpPr/>
      </xdr:nvSpPr>
      <xdr:spPr>
        <a:xfrm>
          <a:off x="60674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C5F1A5A-7741-4B99-9EB6-6E8BEBD531C9}"/>
            </a:ext>
          </a:extLst>
        </xdr:cNvPr>
        <xdr:cNvSpPr/>
      </xdr:nvSpPr>
      <xdr:spPr>
        <a:xfrm>
          <a:off x="69818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394E576-C5F1-4F1F-A7B8-115185BDD589}"/>
            </a:ext>
          </a:extLst>
        </xdr:cNvPr>
        <xdr:cNvSpPr/>
      </xdr:nvSpPr>
      <xdr:spPr>
        <a:xfrm>
          <a:off x="69818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7F5C923-BC68-4872-AD23-BFFA9CC66930}"/>
            </a:ext>
          </a:extLst>
        </xdr:cNvPr>
        <xdr:cNvSpPr/>
      </xdr:nvSpPr>
      <xdr:spPr>
        <a:xfrm>
          <a:off x="80105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BA1BF34-1A24-473C-8D52-B6932EA27707}"/>
            </a:ext>
          </a:extLst>
        </xdr:cNvPr>
        <xdr:cNvSpPr/>
      </xdr:nvSpPr>
      <xdr:spPr>
        <a:xfrm>
          <a:off x="80105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4B34157-3544-4577-90D7-80A76AE060C3}"/>
            </a:ext>
          </a:extLst>
        </xdr:cNvPr>
        <xdr:cNvSpPr/>
      </xdr:nvSpPr>
      <xdr:spPr>
        <a:xfrm>
          <a:off x="59531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090" cy="225425"/>
    <xdr:sp macro="" textlink="">
      <xdr:nvSpPr>
        <xdr:cNvPr id="97" name="テキスト ボックス 96">
          <a:extLst>
            <a:ext uri="{FF2B5EF4-FFF2-40B4-BE49-F238E27FC236}">
              <a16:creationId xmlns:a16="http://schemas.microsoft.com/office/drawing/2014/main" id="{80C36AD0-3602-43C8-8792-455347573721}"/>
            </a:ext>
          </a:extLst>
        </xdr:cNvPr>
        <xdr:cNvSpPr txBox="1"/>
      </xdr:nvSpPr>
      <xdr:spPr>
        <a:xfrm>
          <a:off x="5915025" y="4867275"/>
          <a:ext cx="3390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0523ECA-38DE-47D5-9D8E-9A2A13695A79}"/>
            </a:ext>
          </a:extLst>
        </xdr:cNvPr>
        <xdr:cNvCxnSpPr/>
      </xdr:nvCxnSpPr>
      <xdr:spPr>
        <a:xfrm>
          <a:off x="5953125" y="7210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1A25350-74E7-47CD-BDBE-B0D3BA35A454}"/>
            </a:ext>
          </a:extLst>
        </xdr:cNvPr>
        <xdr:cNvCxnSpPr/>
      </xdr:nvCxnSpPr>
      <xdr:spPr>
        <a:xfrm>
          <a:off x="5953125" y="68484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2915" cy="259080"/>
    <xdr:sp macro="" textlink="">
      <xdr:nvSpPr>
        <xdr:cNvPr id="100" name="テキスト ボックス 99">
          <a:extLst>
            <a:ext uri="{FF2B5EF4-FFF2-40B4-BE49-F238E27FC236}">
              <a16:creationId xmlns:a16="http://schemas.microsoft.com/office/drawing/2014/main" id="{330BEC16-3AB6-4673-A66C-A9C7C829E58D}"/>
            </a:ext>
          </a:extLst>
        </xdr:cNvPr>
        <xdr:cNvSpPr txBox="1"/>
      </xdr:nvSpPr>
      <xdr:spPr>
        <a:xfrm>
          <a:off x="5527040" y="67125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8FDD8B8-FCFD-41A0-B9A1-A10A7804E743}"/>
            </a:ext>
          </a:extLst>
        </xdr:cNvPr>
        <xdr:cNvCxnSpPr/>
      </xdr:nvCxnSpPr>
      <xdr:spPr>
        <a:xfrm>
          <a:off x="5953125" y="64865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4635"/>
    <xdr:sp macro="" textlink="">
      <xdr:nvSpPr>
        <xdr:cNvPr id="102" name="テキスト ボックス 101">
          <a:extLst>
            <a:ext uri="{FF2B5EF4-FFF2-40B4-BE49-F238E27FC236}">
              <a16:creationId xmlns:a16="http://schemas.microsoft.com/office/drawing/2014/main" id="{4EEE537D-A71F-4C14-AFB5-9B6BAF1B6D09}"/>
            </a:ext>
          </a:extLst>
        </xdr:cNvPr>
        <xdr:cNvSpPr txBox="1"/>
      </xdr:nvSpPr>
      <xdr:spPr>
        <a:xfrm>
          <a:off x="5478780" y="635063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19B88D7-3DA8-47E6-A7D1-8784EFCF8FB2}"/>
            </a:ext>
          </a:extLst>
        </xdr:cNvPr>
        <xdr:cNvCxnSpPr/>
      </xdr:nvCxnSpPr>
      <xdr:spPr>
        <a:xfrm>
          <a:off x="5953125" y="613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1185" cy="259080"/>
    <xdr:sp macro="" textlink="">
      <xdr:nvSpPr>
        <xdr:cNvPr id="104" name="テキスト ボックス 103">
          <a:extLst>
            <a:ext uri="{FF2B5EF4-FFF2-40B4-BE49-F238E27FC236}">
              <a16:creationId xmlns:a16="http://schemas.microsoft.com/office/drawing/2014/main" id="{C9798985-8AC8-4E42-8A24-68CF02EBA002}"/>
            </a:ext>
          </a:extLst>
        </xdr:cNvPr>
        <xdr:cNvSpPr txBox="1"/>
      </xdr:nvSpPr>
      <xdr:spPr>
        <a:xfrm>
          <a:off x="5420995" y="59982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4A6530D-FCF8-4581-8745-8A802F5ECED1}"/>
            </a:ext>
          </a:extLst>
        </xdr:cNvPr>
        <xdr:cNvCxnSpPr/>
      </xdr:nvCxnSpPr>
      <xdr:spPr>
        <a:xfrm>
          <a:off x="5953125" y="5772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1185" cy="259080"/>
    <xdr:sp macro="" textlink="">
      <xdr:nvSpPr>
        <xdr:cNvPr id="106" name="テキスト ボックス 105">
          <a:extLst>
            <a:ext uri="{FF2B5EF4-FFF2-40B4-BE49-F238E27FC236}">
              <a16:creationId xmlns:a16="http://schemas.microsoft.com/office/drawing/2014/main" id="{59D4F15B-D45E-4C13-AFC3-FB9C8BB50C42}"/>
            </a:ext>
          </a:extLst>
        </xdr:cNvPr>
        <xdr:cNvSpPr txBox="1"/>
      </xdr:nvSpPr>
      <xdr:spPr>
        <a:xfrm>
          <a:off x="5420995" y="56362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CE260BA-0126-4202-8748-36A1CABB84D9}"/>
            </a:ext>
          </a:extLst>
        </xdr:cNvPr>
        <xdr:cNvCxnSpPr/>
      </xdr:nvCxnSpPr>
      <xdr:spPr>
        <a:xfrm>
          <a:off x="5953125" y="5410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1185" cy="254635"/>
    <xdr:sp macro="" textlink="">
      <xdr:nvSpPr>
        <xdr:cNvPr id="108" name="テキスト ボックス 107">
          <a:extLst>
            <a:ext uri="{FF2B5EF4-FFF2-40B4-BE49-F238E27FC236}">
              <a16:creationId xmlns:a16="http://schemas.microsoft.com/office/drawing/2014/main" id="{0AFE431D-DC76-4EA0-9A90-397D94E40E13}"/>
            </a:ext>
          </a:extLst>
        </xdr:cNvPr>
        <xdr:cNvSpPr txBox="1"/>
      </xdr:nvSpPr>
      <xdr:spPr>
        <a:xfrm>
          <a:off x="5420995" y="52743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1749380-E3E6-42E2-9C1F-0B0A7A95B34D}"/>
            </a:ext>
          </a:extLst>
        </xdr:cNvPr>
        <xdr:cNvCxnSpPr/>
      </xdr:nvCxnSpPr>
      <xdr:spPr>
        <a:xfrm>
          <a:off x="5953125" y="504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1185" cy="259080"/>
    <xdr:sp macro="" textlink="">
      <xdr:nvSpPr>
        <xdr:cNvPr id="110" name="テキスト ボックス 109">
          <a:extLst>
            <a:ext uri="{FF2B5EF4-FFF2-40B4-BE49-F238E27FC236}">
              <a16:creationId xmlns:a16="http://schemas.microsoft.com/office/drawing/2014/main" id="{949410CB-B2B8-418E-BA3E-693C74E50751}"/>
            </a:ext>
          </a:extLst>
        </xdr:cNvPr>
        <xdr:cNvSpPr txBox="1"/>
      </xdr:nvSpPr>
      <xdr:spPr>
        <a:xfrm>
          <a:off x="5420995" y="49123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22D77DF-FB57-40C3-BD3C-5E409B2496AA}"/>
            </a:ext>
          </a:extLst>
        </xdr:cNvPr>
        <xdr:cNvSpPr/>
      </xdr:nvSpPr>
      <xdr:spPr>
        <a:xfrm>
          <a:off x="59531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140335</xdr:rowOff>
    </xdr:from>
    <xdr:to>
      <xdr:col>54</xdr:col>
      <xdr:colOff>189865</xdr:colOff>
      <xdr:row>41</xdr:row>
      <xdr:rowOff>143510</xdr:rowOff>
    </xdr:to>
    <xdr:cxnSp macro="">
      <xdr:nvCxnSpPr>
        <xdr:cNvPr id="112" name="直線コネクタ 111">
          <a:extLst>
            <a:ext uri="{FF2B5EF4-FFF2-40B4-BE49-F238E27FC236}">
              <a16:creationId xmlns:a16="http://schemas.microsoft.com/office/drawing/2014/main" id="{083113D6-2984-4B0A-9DE3-A5258434D9D3}"/>
            </a:ext>
          </a:extLst>
        </xdr:cNvPr>
        <xdr:cNvCxnSpPr/>
      </xdr:nvCxnSpPr>
      <xdr:spPr>
        <a:xfrm flipV="1">
          <a:off x="9429115" y="5496560"/>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146685</xdr:rowOff>
    </xdr:from>
    <xdr:ext cx="469900" cy="254635"/>
    <xdr:sp macro="" textlink="">
      <xdr:nvSpPr>
        <xdr:cNvPr id="113" name="【道路】&#10;一人当たり延長最小値テキスト">
          <a:extLst>
            <a:ext uri="{FF2B5EF4-FFF2-40B4-BE49-F238E27FC236}">
              <a16:creationId xmlns:a16="http://schemas.microsoft.com/office/drawing/2014/main" id="{AB198FEF-218C-48F2-A212-CAEFBDBF48E9}"/>
            </a:ext>
          </a:extLst>
        </xdr:cNvPr>
        <xdr:cNvSpPr txBox="1"/>
      </xdr:nvSpPr>
      <xdr:spPr>
        <a:xfrm>
          <a:off x="9467850" y="67919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143510</xdr:rowOff>
    </xdr:from>
    <xdr:to>
      <xdr:col>55</xdr:col>
      <xdr:colOff>88900</xdr:colOff>
      <xdr:row>41</xdr:row>
      <xdr:rowOff>143510</xdr:rowOff>
    </xdr:to>
    <xdr:cxnSp macro="">
      <xdr:nvCxnSpPr>
        <xdr:cNvPr id="114" name="直線コネクタ 113">
          <a:extLst>
            <a:ext uri="{FF2B5EF4-FFF2-40B4-BE49-F238E27FC236}">
              <a16:creationId xmlns:a16="http://schemas.microsoft.com/office/drawing/2014/main" id="{B4DC72D9-E910-41EE-80BA-33A16618D6B5}"/>
            </a:ext>
          </a:extLst>
        </xdr:cNvPr>
        <xdr:cNvCxnSpPr/>
      </xdr:nvCxnSpPr>
      <xdr:spPr>
        <a:xfrm>
          <a:off x="9363075" y="678878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86995</xdr:rowOff>
    </xdr:from>
    <xdr:ext cx="598805" cy="254635"/>
    <xdr:sp macro="" textlink="">
      <xdr:nvSpPr>
        <xdr:cNvPr id="115" name="【道路】&#10;一人当たり延長最大値テキスト">
          <a:extLst>
            <a:ext uri="{FF2B5EF4-FFF2-40B4-BE49-F238E27FC236}">
              <a16:creationId xmlns:a16="http://schemas.microsoft.com/office/drawing/2014/main" id="{DCC58C07-B1B2-40ED-B497-C9EF69589226}"/>
            </a:ext>
          </a:extLst>
        </xdr:cNvPr>
        <xdr:cNvSpPr txBox="1"/>
      </xdr:nvSpPr>
      <xdr:spPr>
        <a:xfrm>
          <a:off x="9467850" y="527494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189.107</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140335</xdr:rowOff>
    </xdr:from>
    <xdr:to>
      <xdr:col>55</xdr:col>
      <xdr:colOff>88900</xdr:colOff>
      <xdr:row>33</xdr:row>
      <xdr:rowOff>140335</xdr:rowOff>
    </xdr:to>
    <xdr:cxnSp macro="">
      <xdr:nvCxnSpPr>
        <xdr:cNvPr id="116" name="直線コネクタ 115">
          <a:extLst>
            <a:ext uri="{FF2B5EF4-FFF2-40B4-BE49-F238E27FC236}">
              <a16:creationId xmlns:a16="http://schemas.microsoft.com/office/drawing/2014/main" id="{E470A642-3D26-4CB6-A0D7-34D10D071CB2}"/>
            </a:ext>
          </a:extLst>
        </xdr:cNvPr>
        <xdr:cNvCxnSpPr/>
      </xdr:nvCxnSpPr>
      <xdr:spPr>
        <a:xfrm>
          <a:off x="9363075" y="549656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162560</xdr:rowOff>
    </xdr:from>
    <xdr:ext cx="534670" cy="259080"/>
    <xdr:sp macro="" textlink="">
      <xdr:nvSpPr>
        <xdr:cNvPr id="117" name="【道路】&#10;一人当たり延長平均値テキスト">
          <a:extLst>
            <a:ext uri="{FF2B5EF4-FFF2-40B4-BE49-F238E27FC236}">
              <a16:creationId xmlns:a16="http://schemas.microsoft.com/office/drawing/2014/main" id="{2E8F27A2-14FB-4DCC-AEE7-7C921EB2DE89}"/>
            </a:ext>
          </a:extLst>
        </xdr:cNvPr>
        <xdr:cNvSpPr txBox="1"/>
      </xdr:nvSpPr>
      <xdr:spPr>
        <a:xfrm>
          <a:off x="9467850" y="6322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12700</xdr:rowOff>
    </xdr:from>
    <xdr:to>
      <xdr:col>55</xdr:col>
      <xdr:colOff>50800</xdr:colOff>
      <xdr:row>39</xdr:row>
      <xdr:rowOff>114300</xdr:rowOff>
    </xdr:to>
    <xdr:sp macro="" textlink="">
      <xdr:nvSpPr>
        <xdr:cNvPr id="118" name="フローチャート: 判断 117">
          <a:extLst>
            <a:ext uri="{FF2B5EF4-FFF2-40B4-BE49-F238E27FC236}">
              <a16:creationId xmlns:a16="http://schemas.microsoft.com/office/drawing/2014/main" id="{307E283B-A8AF-4C23-A54A-5E90C7EAA22E}"/>
            </a:ext>
          </a:extLst>
        </xdr:cNvPr>
        <xdr:cNvSpPr/>
      </xdr:nvSpPr>
      <xdr:spPr>
        <a:xfrm>
          <a:off x="9401175" y="633412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20955</xdr:rowOff>
    </xdr:from>
    <xdr:to>
      <xdr:col>50</xdr:col>
      <xdr:colOff>165100</xdr:colOff>
      <xdr:row>39</xdr:row>
      <xdr:rowOff>122555</xdr:rowOff>
    </xdr:to>
    <xdr:sp macro="" textlink="">
      <xdr:nvSpPr>
        <xdr:cNvPr id="119" name="フローチャート: 判断 118">
          <a:extLst>
            <a:ext uri="{FF2B5EF4-FFF2-40B4-BE49-F238E27FC236}">
              <a16:creationId xmlns:a16="http://schemas.microsoft.com/office/drawing/2014/main" id="{F75D3F85-8AAD-4EC2-A61D-6043D6D75656}"/>
            </a:ext>
          </a:extLst>
        </xdr:cNvPr>
        <xdr:cNvSpPr/>
      </xdr:nvSpPr>
      <xdr:spPr>
        <a:xfrm>
          <a:off x="8639175" y="63455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37465</xdr:rowOff>
    </xdr:from>
    <xdr:to>
      <xdr:col>46</xdr:col>
      <xdr:colOff>38100</xdr:colOff>
      <xdr:row>39</xdr:row>
      <xdr:rowOff>139065</xdr:rowOff>
    </xdr:to>
    <xdr:sp macro="" textlink="">
      <xdr:nvSpPr>
        <xdr:cNvPr id="120" name="フローチャート: 判断 119">
          <a:extLst>
            <a:ext uri="{FF2B5EF4-FFF2-40B4-BE49-F238E27FC236}">
              <a16:creationId xmlns:a16="http://schemas.microsoft.com/office/drawing/2014/main" id="{5EBCA47B-DCF7-418A-9F22-7C82C6207085}"/>
            </a:ext>
          </a:extLst>
        </xdr:cNvPr>
        <xdr:cNvSpPr/>
      </xdr:nvSpPr>
      <xdr:spPr>
        <a:xfrm>
          <a:off x="7839075" y="6362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86360</xdr:rowOff>
    </xdr:from>
    <xdr:to>
      <xdr:col>41</xdr:col>
      <xdr:colOff>101600</xdr:colOff>
      <xdr:row>40</xdr:row>
      <xdr:rowOff>16510</xdr:rowOff>
    </xdr:to>
    <xdr:sp macro="" textlink="">
      <xdr:nvSpPr>
        <xdr:cNvPr id="121" name="フローチャート: 判断 120">
          <a:extLst>
            <a:ext uri="{FF2B5EF4-FFF2-40B4-BE49-F238E27FC236}">
              <a16:creationId xmlns:a16="http://schemas.microsoft.com/office/drawing/2014/main" id="{C254D573-E28A-42FB-BA77-BC62C2AA453F}"/>
            </a:ext>
          </a:extLst>
        </xdr:cNvPr>
        <xdr:cNvSpPr/>
      </xdr:nvSpPr>
      <xdr:spPr>
        <a:xfrm>
          <a:off x="7029450" y="64077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92075</xdr:rowOff>
    </xdr:from>
    <xdr:to>
      <xdr:col>36</xdr:col>
      <xdr:colOff>165100</xdr:colOff>
      <xdr:row>40</xdr:row>
      <xdr:rowOff>22225</xdr:rowOff>
    </xdr:to>
    <xdr:sp macro="" textlink="">
      <xdr:nvSpPr>
        <xdr:cNvPr id="122" name="フローチャート: 判断 121">
          <a:extLst>
            <a:ext uri="{FF2B5EF4-FFF2-40B4-BE49-F238E27FC236}">
              <a16:creationId xmlns:a16="http://schemas.microsoft.com/office/drawing/2014/main" id="{90A9156D-40FA-4AA3-9EA9-2892B7851481}"/>
            </a:ext>
          </a:extLst>
        </xdr:cNvPr>
        <xdr:cNvSpPr/>
      </xdr:nvSpPr>
      <xdr:spPr>
        <a:xfrm>
          <a:off x="6238875" y="6416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E832665B-B7EC-4FE9-823B-86E3BC7907FE}"/>
            </a:ext>
          </a:extLst>
        </xdr:cNvPr>
        <xdr:cNvSpPr txBox="1"/>
      </xdr:nvSpPr>
      <xdr:spPr>
        <a:xfrm>
          <a:off x="925830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6F9BBBD6-317C-4D46-B3FD-323B761BC5FF}"/>
            </a:ext>
          </a:extLst>
        </xdr:cNvPr>
        <xdr:cNvSpPr txBox="1"/>
      </xdr:nvSpPr>
      <xdr:spPr>
        <a:xfrm>
          <a:off x="8515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93159103-C2ED-4169-8780-5339FA1B627D}"/>
            </a:ext>
          </a:extLst>
        </xdr:cNvPr>
        <xdr:cNvSpPr txBox="1"/>
      </xdr:nvSpPr>
      <xdr:spPr>
        <a:xfrm>
          <a:off x="7715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851AA249-220B-47C1-8CF4-81AB6C200A50}"/>
            </a:ext>
          </a:extLst>
        </xdr:cNvPr>
        <xdr:cNvSpPr txBox="1"/>
      </xdr:nvSpPr>
      <xdr:spPr>
        <a:xfrm>
          <a:off x="690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8102459B-D865-4FA3-9CCA-703667823819}"/>
            </a:ext>
          </a:extLst>
        </xdr:cNvPr>
        <xdr:cNvSpPr txBox="1"/>
      </xdr:nvSpPr>
      <xdr:spPr>
        <a:xfrm>
          <a:off x="6115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22225</xdr:rowOff>
    </xdr:from>
    <xdr:to>
      <xdr:col>55</xdr:col>
      <xdr:colOff>50800</xdr:colOff>
      <xdr:row>37</xdr:row>
      <xdr:rowOff>123825</xdr:rowOff>
    </xdr:to>
    <xdr:sp macro="" textlink="">
      <xdr:nvSpPr>
        <xdr:cNvPr id="128" name="楕円 127">
          <a:extLst>
            <a:ext uri="{FF2B5EF4-FFF2-40B4-BE49-F238E27FC236}">
              <a16:creationId xmlns:a16="http://schemas.microsoft.com/office/drawing/2014/main" id="{72C160C0-22B9-4AB8-A6CD-AA05D87DEA48}"/>
            </a:ext>
          </a:extLst>
        </xdr:cNvPr>
        <xdr:cNvSpPr/>
      </xdr:nvSpPr>
      <xdr:spPr>
        <a:xfrm>
          <a:off x="9401175" y="60261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45085</xdr:rowOff>
    </xdr:from>
    <xdr:ext cx="598805" cy="258445"/>
    <xdr:sp macro="" textlink="">
      <xdr:nvSpPr>
        <xdr:cNvPr id="129" name="【道路】&#10;一人当たり延長該当値テキスト">
          <a:extLst>
            <a:ext uri="{FF2B5EF4-FFF2-40B4-BE49-F238E27FC236}">
              <a16:creationId xmlns:a16="http://schemas.microsoft.com/office/drawing/2014/main" id="{009252AA-4E6B-4163-BD9D-304AD91CFE30}"/>
            </a:ext>
          </a:extLst>
        </xdr:cNvPr>
        <xdr:cNvSpPr txBox="1"/>
      </xdr:nvSpPr>
      <xdr:spPr>
        <a:xfrm>
          <a:off x="9467850" y="58870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107.879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60960</xdr:rowOff>
    </xdr:from>
    <xdr:to>
      <xdr:col>50</xdr:col>
      <xdr:colOff>165100</xdr:colOff>
      <xdr:row>37</xdr:row>
      <xdr:rowOff>162560</xdr:rowOff>
    </xdr:to>
    <xdr:sp macro="" textlink="">
      <xdr:nvSpPr>
        <xdr:cNvPr id="130" name="楕円 129">
          <a:extLst>
            <a:ext uri="{FF2B5EF4-FFF2-40B4-BE49-F238E27FC236}">
              <a16:creationId xmlns:a16="http://schemas.microsoft.com/office/drawing/2014/main" id="{4315DCC5-2D80-43C4-B5FA-8524F33EE205}"/>
            </a:ext>
          </a:extLst>
        </xdr:cNvPr>
        <xdr:cNvSpPr/>
      </xdr:nvSpPr>
      <xdr:spPr>
        <a:xfrm>
          <a:off x="8639175" y="60648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73025</xdr:rowOff>
    </xdr:from>
    <xdr:to>
      <xdr:col>55</xdr:col>
      <xdr:colOff>0</xdr:colOff>
      <xdr:row>37</xdr:row>
      <xdr:rowOff>111760</xdr:rowOff>
    </xdr:to>
    <xdr:cxnSp macro="">
      <xdr:nvCxnSpPr>
        <xdr:cNvPr id="131" name="直線コネクタ 130">
          <a:extLst>
            <a:ext uri="{FF2B5EF4-FFF2-40B4-BE49-F238E27FC236}">
              <a16:creationId xmlns:a16="http://schemas.microsoft.com/office/drawing/2014/main" id="{DD046C44-E374-4FE3-A1AD-4BF9E2B89681}"/>
            </a:ext>
          </a:extLst>
        </xdr:cNvPr>
        <xdr:cNvCxnSpPr/>
      </xdr:nvCxnSpPr>
      <xdr:spPr>
        <a:xfrm flipV="1">
          <a:off x="8686800" y="6073775"/>
          <a:ext cx="7429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137795</xdr:rowOff>
    </xdr:from>
    <xdr:to>
      <xdr:col>46</xdr:col>
      <xdr:colOff>38100</xdr:colOff>
      <xdr:row>38</xdr:row>
      <xdr:rowOff>67945</xdr:rowOff>
    </xdr:to>
    <xdr:sp macro="" textlink="">
      <xdr:nvSpPr>
        <xdr:cNvPr id="132" name="楕円 131">
          <a:extLst>
            <a:ext uri="{FF2B5EF4-FFF2-40B4-BE49-F238E27FC236}">
              <a16:creationId xmlns:a16="http://schemas.microsoft.com/office/drawing/2014/main" id="{2960A0CC-B599-4C6F-B2FA-BBE229026225}"/>
            </a:ext>
          </a:extLst>
        </xdr:cNvPr>
        <xdr:cNvSpPr/>
      </xdr:nvSpPr>
      <xdr:spPr>
        <a:xfrm>
          <a:off x="7839075" y="61417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111760</xdr:rowOff>
    </xdr:from>
    <xdr:to>
      <xdr:col>50</xdr:col>
      <xdr:colOff>114300</xdr:colOff>
      <xdr:row>38</xdr:row>
      <xdr:rowOff>17780</xdr:rowOff>
    </xdr:to>
    <xdr:cxnSp macro="">
      <xdr:nvCxnSpPr>
        <xdr:cNvPr id="133" name="直線コネクタ 132">
          <a:extLst>
            <a:ext uri="{FF2B5EF4-FFF2-40B4-BE49-F238E27FC236}">
              <a16:creationId xmlns:a16="http://schemas.microsoft.com/office/drawing/2014/main" id="{2EC0CBAC-4D41-466A-B4A1-48547C1CCFC8}"/>
            </a:ext>
          </a:extLst>
        </xdr:cNvPr>
        <xdr:cNvCxnSpPr/>
      </xdr:nvCxnSpPr>
      <xdr:spPr>
        <a:xfrm flipV="1">
          <a:off x="7886700" y="6112510"/>
          <a:ext cx="8001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171450</xdr:rowOff>
    </xdr:from>
    <xdr:to>
      <xdr:col>41</xdr:col>
      <xdr:colOff>101600</xdr:colOff>
      <xdr:row>38</xdr:row>
      <xdr:rowOff>101600</xdr:rowOff>
    </xdr:to>
    <xdr:sp macro="" textlink="">
      <xdr:nvSpPr>
        <xdr:cNvPr id="134" name="楕円 133">
          <a:extLst>
            <a:ext uri="{FF2B5EF4-FFF2-40B4-BE49-F238E27FC236}">
              <a16:creationId xmlns:a16="http://schemas.microsoft.com/office/drawing/2014/main" id="{488D8842-3144-425B-8EA1-DB6E6CC53197}"/>
            </a:ext>
          </a:extLst>
        </xdr:cNvPr>
        <xdr:cNvSpPr/>
      </xdr:nvSpPr>
      <xdr:spPr>
        <a:xfrm>
          <a:off x="7029450" y="61626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17780</xdr:rowOff>
    </xdr:from>
    <xdr:to>
      <xdr:col>45</xdr:col>
      <xdr:colOff>177800</xdr:colOff>
      <xdr:row>38</xdr:row>
      <xdr:rowOff>50800</xdr:rowOff>
    </xdr:to>
    <xdr:cxnSp macro="">
      <xdr:nvCxnSpPr>
        <xdr:cNvPr id="135" name="直線コネクタ 134">
          <a:extLst>
            <a:ext uri="{FF2B5EF4-FFF2-40B4-BE49-F238E27FC236}">
              <a16:creationId xmlns:a16="http://schemas.microsoft.com/office/drawing/2014/main" id="{93056446-97E8-410E-B337-F7E85645456A}"/>
            </a:ext>
          </a:extLst>
        </xdr:cNvPr>
        <xdr:cNvCxnSpPr/>
      </xdr:nvCxnSpPr>
      <xdr:spPr>
        <a:xfrm flipV="1">
          <a:off x="7077075" y="6180455"/>
          <a:ext cx="8096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26670</xdr:rowOff>
    </xdr:from>
    <xdr:to>
      <xdr:col>36</xdr:col>
      <xdr:colOff>165100</xdr:colOff>
      <xdr:row>38</xdr:row>
      <xdr:rowOff>128270</xdr:rowOff>
    </xdr:to>
    <xdr:sp macro="" textlink="">
      <xdr:nvSpPr>
        <xdr:cNvPr id="136" name="楕円 135">
          <a:extLst>
            <a:ext uri="{FF2B5EF4-FFF2-40B4-BE49-F238E27FC236}">
              <a16:creationId xmlns:a16="http://schemas.microsoft.com/office/drawing/2014/main" id="{AB098222-E446-417B-BF8D-91C9138A858D}"/>
            </a:ext>
          </a:extLst>
        </xdr:cNvPr>
        <xdr:cNvSpPr/>
      </xdr:nvSpPr>
      <xdr:spPr>
        <a:xfrm>
          <a:off x="6238875" y="61925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50800</xdr:rowOff>
    </xdr:from>
    <xdr:to>
      <xdr:col>41</xdr:col>
      <xdr:colOff>50800</xdr:colOff>
      <xdr:row>38</xdr:row>
      <xdr:rowOff>77470</xdr:rowOff>
    </xdr:to>
    <xdr:cxnSp macro="">
      <xdr:nvCxnSpPr>
        <xdr:cNvPr id="137" name="直線コネクタ 136">
          <a:extLst>
            <a:ext uri="{FF2B5EF4-FFF2-40B4-BE49-F238E27FC236}">
              <a16:creationId xmlns:a16="http://schemas.microsoft.com/office/drawing/2014/main" id="{CF915704-C903-4432-BEBD-64E4A793C970}"/>
            </a:ext>
          </a:extLst>
        </xdr:cNvPr>
        <xdr:cNvCxnSpPr/>
      </xdr:nvCxnSpPr>
      <xdr:spPr>
        <a:xfrm flipV="1">
          <a:off x="6286500" y="6210300"/>
          <a:ext cx="79057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113665</xdr:rowOff>
    </xdr:from>
    <xdr:ext cx="534670" cy="258445"/>
    <xdr:sp macro="" textlink="">
      <xdr:nvSpPr>
        <xdr:cNvPr id="138" name="n_1aveValue【道路】&#10;一人当たり延長">
          <a:extLst>
            <a:ext uri="{FF2B5EF4-FFF2-40B4-BE49-F238E27FC236}">
              <a16:creationId xmlns:a16="http://schemas.microsoft.com/office/drawing/2014/main" id="{ACC90C0D-9CED-4A79-BE65-CF03CF9F0D5E}"/>
            </a:ext>
          </a:extLst>
        </xdr:cNvPr>
        <xdr:cNvSpPr txBox="1"/>
      </xdr:nvSpPr>
      <xdr:spPr>
        <a:xfrm>
          <a:off x="8428990" y="64382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130810</xdr:rowOff>
    </xdr:from>
    <xdr:ext cx="530225" cy="259080"/>
    <xdr:sp macro="" textlink="">
      <xdr:nvSpPr>
        <xdr:cNvPr id="139" name="n_2aveValue【道路】&#10;一人当たり延長">
          <a:extLst>
            <a:ext uri="{FF2B5EF4-FFF2-40B4-BE49-F238E27FC236}">
              <a16:creationId xmlns:a16="http://schemas.microsoft.com/office/drawing/2014/main" id="{9A9A5BA3-9A2F-45F0-8E37-0B0632DB2CB9}"/>
            </a:ext>
          </a:extLst>
        </xdr:cNvPr>
        <xdr:cNvSpPr txBox="1"/>
      </xdr:nvSpPr>
      <xdr:spPr>
        <a:xfrm>
          <a:off x="7647940" y="6455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60.877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7620</xdr:rowOff>
    </xdr:from>
    <xdr:ext cx="530225" cy="254635"/>
    <xdr:sp macro="" textlink="">
      <xdr:nvSpPr>
        <xdr:cNvPr id="140" name="n_3aveValue【道路】&#10;一人当たり延長">
          <a:extLst>
            <a:ext uri="{FF2B5EF4-FFF2-40B4-BE49-F238E27FC236}">
              <a16:creationId xmlns:a16="http://schemas.microsoft.com/office/drawing/2014/main" id="{C6455F81-A900-4FEA-8647-A34D94029F4F}"/>
            </a:ext>
          </a:extLst>
        </xdr:cNvPr>
        <xdr:cNvSpPr txBox="1"/>
      </xdr:nvSpPr>
      <xdr:spPr>
        <a:xfrm>
          <a:off x="6847840" y="64973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13335</xdr:rowOff>
    </xdr:from>
    <xdr:ext cx="530225" cy="259080"/>
    <xdr:sp macro="" textlink="">
      <xdr:nvSpPr>
        <xdr:cNvPr id="141" name="n_4aveValue【道路】&#10;一人当たり延長">
          <a:extLst>
            <a:ext uri="{FF2B5EF4-FFF2-40B4-BE49-F238E27FC236}">
              <a16:creationId xmlns:a16="http://schemas.microsoft.com/office/drawing/2014/main" id="{E10CF6E7-03A5-4B48-8326-7CC48D4AE222}"/>
            </a:ext>
          </a:extLst>
        </xdr:cNvPr>
        <xdr:cNvSpPr txBox="1"/>
      </xdr:nvSpPr>
      <xdr:spPr>
        <a:xfrm>
          <a:off x="6038215" y="64966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53.741</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36</xdr:row>
      <xdr:rowOff>7620</xdr:rowOff>
    </xdr:from>
    <xdr:ext cx="594360" cy="254635"/>
    <xdr:sp macro="" textlink="">
      <xdr:nvSpPr>
        <xdr:cNvPr id="142" name="n_1mainValue【道路】&#10;一人当たり延長">
          <a:extLst>
            <a:ext uri="{FF2B5EF4-FFF2-40B4-BE49-F238E27FC236}">
              <a16:creationId xmlns:a16="http://schemas.microsoft.com/office/drawing/2014/main" id="{E3553D0E-EF1C-4DDD-A142-8C69434EF7B0}"/>
            </a:ext>
          </a:extLst>
        </xdr:cNvPr>
        <xdr:cNvSpPr txBox="1"/>
      </xdr:nvSpPr>
      <xdr:spPr>
        <a:xfrm>
          <a:off x="8399780" y="58496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36</xdr:row>
      <xdr:rowOff>84455</xdr:rowOff>
    </xdr:from>
    <xdr:ext cx="530225" cy="259080"/>
    <xdr:sp macro="" textlink="">
      <xdr:nvSpPr>
        <xdr:cNvPr id="143" name="n_2mainValue【道路】&#10;一人当たり延長">
          <a:extLst>
            <a:ext uri="{FF2B5EF4-FFF2-40B4-BE49-F238E27FC236}">
              <a16:creationId xmlns:a16="http://schemas.microsoft.com/office/drawing/2014/main" id="{B2089A15-A42E-4E8F-8385-BF3BE639F05E}"/>
            </a:ext>
          </a:extLst>
        </xdr:cNvPr>
        <xdr:cNvSpPr txBox="1"/>
      </xdr:nvSpPr>
      <xdr:spPr>
        <a:xfrm>
          <a:off x="7647940" y="5926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92.726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36</xdr:row>
      <xdr:rowOff>118110</xdr:rowOff>
    </xdr:from>
    <xdr:ext cx="530225" cy="259080"/>
    <xdr:sp macro="" textlink="">
      <xdr:nvSpPr>
        <xdr:cNvPr id="144" name="n_3mainValue【道路】&#10;一人当たり延長">
          <a:extLst>
            <a:ext uri="{FF2B5EF4-FFF2-40B4-BE49-F238E27FC236}">
              <a16:creationId xmlns:a16="http://schemas.microsoft.com/office/drawing/2014/main" id="{3764C937-AF74-47D5-8825-614E1907B217}"/>
            </a:ext>
          </a:extLst>
        </xdr:cNvPr>
        <xdr:cNvSpPr txBox="1"/>
      </xdr:nvSpPr>
      <xdr:spPr>
        <a:xfrm>
          <a:off x="6847840" y="59601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88.352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36</xdr:row>
      <xdr:rowOff>144780</xdr:rowOff>
    </xdr:from>
    <xdr:ext cx="530225" cy="254635"/>
    <xdr:sp macro="" textlink="">
      <xdr:nvSpPr>
        <xdr:cNvPr id="145" name="n_4mainValue【道路】&#10;一人当たり延長">
          <a:extLst>
            <a:ext uri="{FF2B5EF4-FFF2-40B4-BE49-F238E27FC236}">
              <a16:creationId xmlns:a16="http://schemas.microsoft.com/office/drawing/2014/main" id="{BBC501CC-4969-47D9-B27A-61B876A0E84B}"/>
            </a:ext>
          </a:extLst>
        </xdr:cNvPr>
        <xdr:cNvSpPr txBox="1"/>
      </xdr:nvSpPr>
      <xdr:spPr>
        <a:xfrm>
          <a:off x="6038215" y="59804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A3A0728-0540-4F10-B239-69519E3765C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39974B5-43B9-4A5C-94E9-D0B2AAD38CD7}"/>
            </a:ext>
          </a:extLst>
        </xdr:cNvPr>
        <xdr:cNvSpPr/>
      </xdr:nvSpPr>
      <xdr:spPr>
        <a:xfrm>
          <a:off x="80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73112F0-77A8-450E-AE7F-18D28FD742FE}"/>
            </a:ext>
          </a:extLst>
        </xdr:cNvPr>
        <xdr:cNvSpPr/>
      </xdr:nvSpPr>
      <xdr:spPr>
        <a:xfrm>
          <a:off x="80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B88B55D-5A1B-4283-BC5E-5AE60CCDA950}"/>
            </a:ext>
          </a:extLst>
        </xdr:cNvPr>
        <xdr:cNvSpPr/>
      </xdr:nvSpPr>
      <xdr:spPr>
        <a:xfrm>
          <a:off x="17145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92F33DC-B7E5-462B-980F-A55891473A4D}"/>
            </a:ext>
          </a:extLst>
        </xdr:cNvPr>
        <xdr:cNvSpPr/>
      </xdr:nvSpPr>
      <xdr:spPr>
        <a:xfrm>
          <a:off x="17145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5A4DC62-7AC2-46BF-8A94-AC5E702955CE}"/>
            </a:ext>
          </a:extLst>
        </xdr:cNvPr>
        <xdr:cNvSpPr/>
      </xdr:nvSpPr>
      <xdr:spPr>
        <a:xfrm>
          <a:off x="27432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AA41B3C-C9E5-4C0C-B8D0-B14A7596017A}"/>
            </a:ext>
          </a:extLst>
        </xdr:cNvPr>
        <xdr:cNvSpPr/>
      </xdr:nvSpPr>
      <xdr:spPr>
        <a:xfrm>
          <a:off x="27432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3DE7C5F-1273-439D-8205-D8557D7C2DF8}"/>
            </a:ext>
          </a:extLst>
        </xdr:cNvPr>
        <xdr:cNvSpPr/>
      </xdr:nvSpPr>
      <xdr:spPr>
        <a:xfrm>
          <a:off x="6858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154" name="テキスト ボックス 153">
          <a:extLst>
            <a:ext uri="{FF2B5EF4-FFF2-40B4-BE49-F238E27FC236}">
              <a16:creationId xmlns:a16="http://schemas.microsoft.com/office/drawing/2014/main" id="{E92BE91E-5B3B-47DD-86B3-5FF8EABC2163}"/>
            </a:ext>
          </a:extLst>
        </xdr:cNvPr>
        <xdr:cNvSpPr txBox="1"/>
      </xdr:nvSpPr>
      <xdr:spPr>
        <a:xfrm>
          <a:off x="666750" y="8467725"/>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1C50C89-69A3-4D6B-848F-835447E41CBB}"/>
            </a:ext>
          </a:extLst>
        </xdr:cNvPr>
        <xdr:cNvCxnSpPr/>
      </xdr:nvCxnSpPr>
      <xdr:spPr>
        <a:xfrm>
          <a:off x="6858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915" cy="254635"/>
    <xdr:sp macro="" textlink="">
      <xdr:nvSpPr>
        <xdr:cNvPr id="156" name="テキスト ボックス 155">
          <a:extLst>
            <a:ext uri="{FF2B5EF4-FFF2-40B4-BE49-F238E27FC236}">
              <a16:creationId xmlns:a16="http://schemas.microsoft.com/office/drawing/2014/main" id="{B1485264-F6F0-413C-A865-C00A776BD0DF}"/>
            </a:ext>
          </a:extLst>
        </xdr:cNvPr>
        <xdr:cNvSpPr txBox="1"/>
      </xdr:nvSpPr>
      <xdr:spPr>
        <a:xfrm>
          <a:off x="278765" y="106749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a:extLst>
            <a:ext uri="{FF2B5EF4-FFF2-40B4-BE49-F238E27FC236}">
              <a16:creationId xmlns:a16="http://schemas.microsoft.com/office/drawing/2014/main" id="{86C15925-68A6-44C5-8B72-525D8EDD36C0}"/>
            </a:ext>
          </a:extLst>
        </xdr:cNvPr>
        <xdr:cNvCxnSpPr/>
      </xdr:nvCxnSpPr>
      <xdr:spPr>
        <a:xfrm>
          <a:off x="685800" y="10503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2915" cy="259080"/>
    <xdr:sp macro="" textlink="">
      <xdr:nvSpPr>
        <xdr:cNvPr id="158" name="テキスト ボックス 157">
          <a:extLst>
            <a:ext uri="{FF2B5EF4-FFF2-40B4-BE49-F238E27FC236}">
              <a16:creationId xmlns:a16="http://schemas.microsoft.com/office/drawing/2014/main" id="{271B16F3-B310-4928-A0F1-446FDC61B5D0}"/>
            </a:ext>
          </a:extLst>
        </xdr:cNvPr>
        <xdr:cNvSpPr txBox="1"/>
      </xdr:nvSpPr>
      <xdr:spPr>
        <a:xfrm>
          <a:off x="278765" y="103739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a:extLst>
            <a:ext uri="{FF2B5EF4-FFF2-40B4-BE49-F238E27FC236}">
              <a16:creationId xmlns:a16="http://schemas.microsoft.com/office/drawing/2014/main" id="{692F8B6D-29A5-4EBD-8AC5-7EC55401139C}"/>
            </a:ext>
          </a:extLst>
        </xdr:cNvPr>
        <xdr:cNvCxnSpPr/>
      </xdr:nvCxnSpPr>
      <xdr:spPr>
        <a:xfrm>
          <a:off x="685800" y="101923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a:extLst>
            <a:ext uri="{FF2B5EF4-FFF2-40B4-BE49-F238E27FC236}">
              <a16:creationId xmlns:a16="http://schemas.microsoft.com/office/drawing/2014/main" id="{35F51486-7A9A-4BA3-8C62-2F6C568C3111}"/>
            </a:ext>
          </a:extLst>
        </xdr:cNvPr>
        <xdr:cNvSpPr txBox="1"/>
      </xdr:nvSpPr>
      <xdr:spPr>
        <a:xfrm>
          <a:off x="339725" y="10056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a:extLst>
            <a:ext uri="{FF2B5EF4-FFF2-40B4-BE49-F238E27FC236}">
              <a16:creationId xmlns:a16="http://schemas.microsoft.com/office/drawing/2014/main" id="{00CA1526-B27F-4590-84BC-F08D420F4E20}"/>
            </a:ext>
          </a:extLst>
        </xdr:cNvPr>
        <xdr:cNvCxnSpPr/>
      </xdr:nvCxnSpPr>
      <xdr:spPr>
        <a:xfrm>
          <a:off x="685800" y="98850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4635"/>
    <xdr:sp macro="" textlink="">
      <xdr:nvSpPr>
        <xdr:cNvPr id="162" name="テキスト ボックス 161">
          <a:extLst>
            <a:ext uri="{FF2B5EF4-FFF2-40B4-BE49-F238E27FC236}">
              <a16:creationId xmlns:a16="http://schemas.microsoft.com/office/drawing/2014/main" id="{987CB199-6492-4C70-B5AB-E7C2BD6A95F1}"/>
            </a:ext>
          </a:extLst>
        </xdr:cNvPr>
        <xdr:cNvSpPr txBox="1"/>
      </xdr:nvSpPr>
      <xdr:spPr>
        <a:xfrm>
          <a:off x="339725" y="974598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a:extLst>
            <a:ext uri="{FF2B5EF4-FFF2-40B4-BE49-F238E27FC236}">
              <a16:creationId xmlns:a16="http://schemas.microsoft.com/office/drawing/2014/main" id="{A28A733D-1E76-417C-8088-BA51B804866D}"/>
            </a:ext>
          </a:extLst>
        </xdr:cNvPr>
        <xdr:cNvCxnSpPr/>
      </xdr:nvCxnSpPr>
      <xdr:spPr>
        <a:xfrm>
          <a:off x="685800" y="95745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a:extLst>
            <a:ext uri="{FF2B5EF4-FFF2-40B4-BE49-F238E27FC236}">
              <a16:creationId xmlns:a16="http://schemas.microsoft.com/office/drawing/2014/main" id="{B0F91CA8-9741-4AD2-B19E-69D1F01EC858}"/>
            </a:ext>
          </a:extLst>
        </xdr:cNvPr>
        <xdr:cNvSpPr txBox="1"/>
      </xdr:nvSpPr>
      <xdr:spPr>
        <a:xfrm>
          <a:off x="339725" y="94386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a:extLst>
            <a:ext uri="{FF2B5EF4-FFF2-40B4-BE49-F238E27FC236}">
              <a16:creationId xmlns:a16="http://schemas.microsoft.com/office/drawing/2014/main" id="{9B925F2D-D376-47CA-BAE4-060C77879AF9}"/>
            </a:ext>
          </a:extLst>
        </xdr:cNvPr>
        <xdr:cNvCxnSpPr/>
      </xdr:nvCxnSpPr>
      <xdr:spPr>
        <a:xfrm>
          <a:off x="685800" y="9267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4635"/>
    <xdr:sp macro="" textlink="">
      <xdr:nvSpPr>
        <xdr:cNvPr id="166" name="テキスト ボックス 165">
          <a:extLst>
            <a:ext uri="{FF2B5EF4-FFF2-40B4-BE49-F238E27FC236}">
              <a16:creationId xmlns:a16="http://schemas.microsoft.com/office/drawing/2014/main" id="{D507EF62-571C-4072-96D6-6C1F01796D88}"/>
            </a:ext>
          </a:extLst>
        </xdr:cNvPr>
        <xdr:cNvSpPr txBox="1"/>
      </xdr:nvSpPr>
      <xdr:spPr>
        <a:xfrm>
          <a:off x="339725" y="913130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a:extLst>
            <a:ext uri="{FF2B5EF4-FFF2-40B4-BE49-F238E27FC236}">
              <a16:creationId xmlns:a16="http://schemas.microsoft.com/office/drawing/2014/main" id="{7F5A8D42-9D25-46D5-A8F4-4BCD64DAB6BE}"/>
            </a:ext>
          </a:extLst>
        </xdr:cNvPr>
        <xdr:cNvCxnSpPr/>
      </xdr:nvCxnSpPr>
      <xdr:spPr>
        <a:xfrm>
          <a:off x="685800" y="8956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4645" cy="259080"/>
    <xdr:sp macro="" textlink="">
      <xdr:nvSpPr>
        <xdr:cNvPr id="168" name="テキスト ボックス 167">
          <a:extLst>
            <a:ext uri="{FF2B5EF4-FFF2-40B4-BE49-F238E27FC236}">
              <a16:creationId xmlns:a16="http://schemas.microsoft.com/office/drawing/2014/main" id="{BECBC30F-BF0B-4C1D-9A96-350639EE9050}"/>
            </a:ext>
          </a:extLst>
        </xdr:cNvPr>
        <xdr:cNvSpPr txBox="1"/>
      </xdr:nvSpPr>
      <xdr:spPr>
        <a:xfrm>
          <a:off x="387985" y="8820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1A7406D-9869-4210-AC00-A9C3BF388014}"/>
            </a:ext>
          </a:extLst>
        </xdr:cNvPr>
        <xdr:cNvCxnSpPr/>
      </xdr:nvCxnSpPr>
      <xdr:spPr>
        <a:xfrm>
          <a:off x="6858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AAC5F3CD-6D78-45A8-BC7A-F6ABE5E0E5BB}"/>
            </a:ext>
          </a:extLst>
        </xdr:cNvPr>
        <xdr:cNvSpPr/>
      </xdr:nvSpPr>
      <xdr:spPr>
        <a:xfrm>
          <a:off x="6858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50800</xdr:rowOff>
    </xdr:from>
    <xdr:to>
      <xdr:col>24</xdr:col>
      <xdr:colOff>62865</xdr:colOff>
      <xdr:row>63</xdr:row>
      <xdr:rowOff>156845</xdr:rowOff>
    </xdr:to>
    <xdr:cxnSp macro="">
      <xdr:nvCxnSpPr>
        <xdr:cNvPr id="171" name="直線コネクタ 170">
          <a:extLst>
            <a:ext uri="{FF2B5EF4-FFF2-40B4-BE49-F238E27FC236}">
              <a16:creationId xmlns:a16="http://schemas.microsoft.com/office/drawing/2014/main" id="{0E8D3A0A-2678-4E38-B03F-BA9261D4FC2E}"/>
            </a:ext>
          </a:extLst>
        </xdr:cNvPr>
        <xdr:cNvCxnSpPr/>
      </xdr:nvCxnSpPr>
      <xdr:spPr>
        <a:xfrm flipV="1">
          <a:off x="4180840" y="912495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160655</xdr:rowOff>
    </xdr:from>
    <xdr:ext cx="405130" cy="259080"/>
    <xdr:sp macro="" textlink="">
      <xdr:nvSpPr>
        <xdr:cNvPr id="172" name="【橋りょう・トンネル】&#10;有形固定資産減価償却率最小値テキスト">
          <a:extLst>
            <a:ext uri="{FF2B5EF4-FFF2-40B4-BE49-F238E27FC236}">
              <a16:creationId xmlns:a16="http://schemas.microsoft.com/office/drawing/2014/main" id="{5E04BE42-7B3C-401E-A27E-1AC1A7AC2BE9}"/>
            </a:ext>
          </a:extLst>
        </xdr:cNvPr>
        <xdr:cNvSpPr txBox="1"/>
      </xdr:nvSpPr>
      <xdr:spPr>
        <a:xfrm>
          <a:off x="4219575" y="10374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156845</xdr:rowOff>
    </xdr:from>
    <xdr:to>
      <xdr:col>24</xdr:col>
      <xdr:colOff>152400</xdr:colOff>
      <xdr:row>63</xdr:row>
      <xdr:rowOff>156845</xdr:rowOff>
    </xdr:to>
    <xdr:cxnSp macro="">
      <xdr:nvCxnSpPr>
        <xdr:cNvPr id="173" name="直線コネクタ 172">
          <a:extLst>
            <a:ext uri="{FF2B5EF4-FFF2-40B4-BE49-F238E27FC236}">
              <a16:creationId xmlns:a16="http://schemas.microsoft.com/office/drawing/2014/main" id="{16883495-37CA-4FD8-8DB2-B4198252D644}"/>
            </a:ext>
          </a:extLst>
        </xdr:cNvPr>
        <xdr:cNvCxnSpPr/>
      </xdr:nvCxnSpPr>
      <xdr:spPr>
        <a:xfrm>
          <a:off x="4105275" y="103708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168910</xdr:rowOff>
    </xdr:from>
    <xdr:ext cx="405130" cy="254635"/>
    <xdr:sp macro="" textlink="">
      <xdr:nvSpPr>
        <xdr:cNvPr id="174" name="【橋りょう・トンネル】&#10;有形固定資産減価償却率最大値テキスト">
          <a:extLst>
            <a:ext uri="{FF2B5EF4-FFF2-40B4-BE49-F238E27FC236}">
              <a16:creationId xmlns:a16="http://schemas.microsoft.com/office/drawing/2014/main" id="{15859281-5F52-4A71-8583-13BE2128CF0A}"/>
            </a:ext>
          </a:extLst>
        </xdr:cNvPr>
        <xdr:cNvSpPr txBox="1"/>
      </xdr:nvSpPr>
      <xdr:spPr>
        <a:xfrm>
          <a:off x="4219575" y="89128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50800</xdr:rowOff>
    </xdr:from>
    <xdr:to>
      <xdr:col>24</xdr:col>
      <xdr:colOff>152400</xdr:colOff>
      <xdr:row>56</xdr:row>
      <xdr:rowOff>50800</xdr:rowOff>
    </xdr:to>
    <xdr:cxnSp macro="">
      <xdr:nvCxnSpPr>
        <xdr:cNvPr id="175" name="直線コネクタ 174">
          <a:extLst>
            <a:ext uri="{FF2B5EF4-FFF2-40B4-BE49-F238E27FC236}">
              <a16:creationId xmlns:a16="http://schemas.microsoft.com/office/drawing/2014/main" id="{3E31A084-9551-4476-9BE0-FAB9507D7E48}"/>
            </a:ext>
          </a:extLst>
        </xdr:cNvPr>
        <xdr:cNvCxnSpPr/>
      </xdr:nvCxnSpPr>
      <xdr:spPr>
        <a:xfrm>
          <a:off x="4105275" y="9124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78105</xdr:rowOff>
    </xdr:from>
    <xdr:ext cx="405130" cy="254635"/>
    <xdr:sp macro="" textlink="">
      <xdr:nvSpPr>
        <xdr:cNvPr id="176" name="【橋りょう・トンネル】&#10;有形固定資産減価償却率平均値テキスト">
          <a:extLst>
            <a:ext uri="{FF2B5EF4-FFF2-40B4-BE49-F238E27FC236}">
              <a16:creationId xmlns:a16="http://schemas.microsoft.com/office/drawing/2014/main" id="{775E85E3-CE1B-4E1C-85AC-FEE5FF6630A2}"/>
            </a:ext>
          </a:extLst>
        </xdr:cNvPr>
        <xdr:cNvSpPr txBox="1"/>
      </xdr:nvSpPr>
      <xdr:spPr>
        <a:xfrm>
          <a:off x="4219575" y="996505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99695</xdr:rowOff>
    </xdr:from>
    <xdr:to>
      <xdr:col>24</xdr:col>
      <xdr:colOff>114300</xdr:colOff>
      <xdr:row>62</xdr:row>
      <xdr:rowOff>29845</xdr:rowOff>
    </xdr:to>
    <xdr:sp macro="" textlink="">
      <xdr:nvSpPr>
        <xdr:cNvPr id="177" name="フローチャート: 判断 176">
          <a:extLst>
            <a:ext uri="{FF2B5EF4-FFF2-40B4-BE49-F238E27FC236}">
              <a16:creationId xmlns:a16="http://schemas.microsoft.com/office/drawing/2014/main" id="{9A67A9BA-F840-4576-AF88-E12FE462859C}"/>
            </a:ext>
          </a:extLst>
        </xdr:cNvPr>
        <xdr:cNvSpPr/>
      </xdr:nvSpPr>
      <xdr:spPr>
        <a:xfrm>
          <a:off x="4124325" y="99898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104140</xdr:rowOff>
    </xdr:from>
    <xdr:to>
      <xdr:col>20</xdr:col>
      <xdr:colOff>38100</xdr:colOff>
      <xdr:row>62</xdr:row>
      <xdr:rowOff>34290</xdr:rowOff>
    </xdr:to>
    <xdr:sp macro="" textlink="">
      <xdr:nvSpPr>
        <xdr:cNvPr id="178" name="フローチャート: 判断 177">
          <a:extLst>
            <a:ext uri="{FF2B5EF4-FFF2-40B4-BE49-F238E27FC236}">
              <a16:creationId xmlns:a16="http://schemas.microsoft.com/office/drawing/2014/main" id="{F1179920-3F94-4BB4-8548-C737066A8600}"/>
            </a:ext>
          </a:extLst>
        </xdr:cNvPr>
        <xdr:cNvSpPr/>
      </xdr:nvSpPr>
      <xdr:spPr>
        <a:xfrm>
          <a:off x="3381375" y="999426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D0C8300D-1139-499C-A8B9-38851B61D8FE}"/>
            </a:ext>
          </a:extLst>
        </xdr:cNvPr>
        <xdr:cNvSpPr/>
      </xdr:nvSpPr>
      <xdr:spPr>
        <a:xfrm>
          <a:off x="2571750" y="99847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43815</xdr:rowOff>
    </xdr:from>
    <xdr:to>
      <xdr:col>10</xdr:col>
      <xdr:colOff>165100</xdr:colOff>
      <xdr:row>61</xdr:row>
      <xdr:rowOff>145415</xdr:rowOff>
    </xdr:to>
    <xdr:sp macro="" textlink="">
      <xdr:nvSpPr>
        <xdr:cNvPr id="180" name="フローチャート: 判断 179">
          <a:extLst>
            <a:ext uri="{FF2B5EF4-FFF2-40B4-BE49-F238E27FC236}">
              <a16:creationId xmlns:a16="http://schemas.microsoft.com/office/drawing/2014/main" id="{2340E18B-8669-407F-BAA6-4EBEAC2CA2E3}"/>
            </a:ext>
          </a:extLst>
        </xdr:cNvPr>
        <xdr:cNvSpPr/>
      </xdr:nvSpPr>
      <xdr:spPr>
        <a:xfrm>
          <a:off x="1781175" y="99339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26035</xdr:rowOff>
    </xdr:from>
    <xdr:to>
      <xdr:col>6</xdr:col>
      <xdr:colOff>38100</xdr:colOff>
      <xdr:row>61</xdr:row>
      <xdr:rowOff>127635</xdr:rowOff>
    </xdr:to>
    <xdr:sp macro="" textlink="">
      <xdr:nvSpPr>
        <xdr:cNvPr id="181" name="フローチャート: 判断 180">
          <a:extLst>
            <a:ext uri="{FF2B5EF4-FFF2-40B4-BE49-F238E27FC236}">
              <a16:creationId xmlns:a16="http://schemas.microsoft.com/office/drawing/2014/main" id="{F3DA15C6-CF89-49C5-BCAE-4DC395E7F401}"/>
            </a:ext>
          </a:extLst>
        </xdr:cNvPr>
        <xdr:cNvSpPr/>
      </xdr:nvSpPr>
      <xdr:spPr>
        <a:xfrm>
          <a:off x="981075" y="9916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182" name="テキスト ボックス 181">
          <a:extLst>
            <a:ext uri="{FF2B5EF4-FFF2-40B4-BE49-F238E27FC236}">
              <a16:creationId xmlns:a16="http://schemas.microsoft.com/office/drawing/2014/main" id="{741DE89A-7CBA-4BFA-A3CF-C90ADE976551}"/>
            </a:ext>
          </a:extLst>
        </xdr:cNvPr>
        <xdr:cNvSpPr txBox="1"/>
      </xdr:nvSpPr>
      <xdr:spPr>
        <a:xfrm>
          <a:off x="40100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183" name="テキスト ボックス 182">
          <a:extLst>
            <a:ext uri="{FF2B5EF4-FFF2-40B4-BE49-F238E27FC236}">
              <a16:creationId xmlns:a16="http://schemas.microsoft.com/office/drawing/2014/main" id="{7B0AED0A-F0E6-4968-8475-F9ED3DA9ECD1}"/>
            </a:ext>
          </a:extLst>
        </xdr:cNvPr>
        <xdr:cNvSpPr txBox="1"/>
      </xdr:nvSpPr>
      <xdr:spPr>
        <a:xfrm>
          <a:off x="32575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184" name="テキスト ボックス 183">
          <a:extLst>
            <a:ext uri="{FF2B5EF4-FFF2-40B4-BE49-F238E27FC236}">
              <a16:creationId xmlns:a16="http://schemas.microsoft.com/office/drawing/2014/main" id="{5C58C836-0666-4EE1-8FA6-8BCF6D2D2731}"/>
            </a:ext>
          </a:extLst>
        </xdr:cNvPr>
        <xdr:cNvSpPr txBox="1"/>
      </xdr:nvSpPr>
      <xdr:spPr>
        <a:xfrm>
          <a:off x="24479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185" name="テキスト ボックス 184">
          <a:extLst>
            <a:ext uri="{FF2B5EF4-FFF2-40B4-BE49-F238E27FC236}">
              <a16:creationId xmlns:a16="http://schemas.microsoft.com/office/drawing/2014/main" id="{2487CE4D-7028-4F9E-91B4-173589B34AAF}"/>
            </a:ext>
          </a:extLst>
        </xdr:cNvPr>
        <xdr:cNvSpPr txBox="1"/>
      </xdr:nvSpPr>
      <xdr:spPr>
        <a:xfrm>
          <a:off x="16573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186" name="テキスト ボックス 185">
          <a:extLst>
            <a:ext uri="{FF2B5EF4-FFF2-40B4-BE49-F238E27FC236}">
              <a16:creationId xmlns:a16="http://schemas.microsoft.com/office/drawing/2014/main" id="{5C5C8627-3E86-4623-B58A-3839A635F25F}"/>
            </a:ext>
          </a:extLst>
        </xdr:cNvPr>
        <xdr:cNvSpPr txBox="1"/>
      </xdr:nvSpPr>
      <xdr:spPr>
        <a:xfrm>
          <a:off x="8572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87" name="楕円 186">
          <a:extLst>
            <a:ext uri="{FF2B5EF4-FFF2-40B4-BE49-F238E27FC236}">
              <a16:creationId xmlns:a16="http://schemas.microsoft.com/office/drawing/2014/main" id="{3DC972D0-7D8B-41ED-80B2-DBEE8E050400}"/>
            </a:ext>
          </a:extLst>
        </xdr:cNvPr>
        <xdr:cNvSpPr/>
      </xdr:nvSpPr>
      <xdr:spPr>
        <a:xfrm>
          <a:off x="4124325" y="97510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52070</xdr:rowOff>
    </xdr:from>
    <xdr:ext cx="405130" cy="254635"/>
    <xdr:sp macro="" textlink="">
      <xdr:nvSpPr>
        <xdr:cNvPr id="188" name="【橋りょう・トンネル】&#10;有形固定資産減価償却率該当値テキスト">
          <a:extLst>
            <a:ext uri="{FF2B5EF4-FFF2-40B4-BE49-F238E27FC236}">
              <a16:creationId xmlns:a16="http://schemas.microsoft.com/office/drawing/2014/main" id="{341AFE40-C4EE-4CD8-AFFD-A554CE69E4C7}"/>
            </a:ext>
          </a:extLst>
        </xdr:cNvPr>
        <xdr:cNvSpPr txBox="1"/>
      </xdr:nvSpPr>
      <xdr:spPr>
        <a:xfrm>
          <a:off x="4219575" y="961199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3175</xdr:rowOff>
    </xdr:from>
    <xdr:to>
      <xdr:col>20</xdr:col>
      <xdr:colOff>38100</xdr:colOff>
      <xdr:row>60</xdr:row>
      <xdr:rowOff>104775</xdr:rowOff>
    </xdr:to>
    <xdr:sp macro="" textlink="">
      <xdr:nvSpPr>
        <xdr:cNvPr id="189" name="楕円 188">
          <a:extLst>
            <a:ext uri="{FF2B5EF4-FFF2-40B4-BE49-F238E27FC236}">
              <a16:creationId xmlns:a16="http://schemas.microsoft.com/office/drawing/2014/main" id="{7D9AD25E-037D-4356-8618-CE310CA28454}"/>
            </a:ext>
          </a:extLst>
        </xdr:cNvPr>
        <xdr:cNvSpPr/>
      </xdr:nvSpPr>
      <xdr:spPr>
        <a:xfrm>
          <a:off x="3381375" y="9731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53975</xdr:rowOff>
    </xdr:from>
    <xdr:to>
      <xdr:col>24</xdr:col>
      <xdr:colOff>63500</xdr:colOff>
      <xdr:row>60</xdr:row>
      <xdr:rowOff>80010</xdr:rowOff>
    </xdr:to>
    <xdr:cxnSp macro="">
      <xdr:nvCxnSpPr>
        <xdr:cNvPr id="190" name="直線コネクタ 189">
          <a:extLst>
            <a:ext uri="{FF2B5EF4-FFF2-40B4-BE49-F238E27FC236}">
              <a16:creationId xmlns:a16="http://schemas.microsoft.com/office/drawing/2014/main" id="{1EBD060C-7FAC-42D4-B35A-DB2AC01E265B}"/>
            </a:ext>
          </a:extLst>
        </xdr:cNvPr>
        <xdr:cNvCxnSpPr/>
      </xdr:nvCxnSpPr>
      <xdr:spPr>
        <a:xfrm>
          <a:off x="3429000" y="9779000"/>
          <a:ext cx="75247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146685</xdr:rowOff>
    </xdr:from>
    <xdr:to>
      <xdr:col>15</xdr:col>
      <xdr:colOff>101600</xdr:colOff>
      <xdr:row>60</xdr:row>
      <xdr:rowOff>76835</xdr:rowOff>
    </xdr:to>
    <xdr:sp macro="" textlink="">
      <xdr:nvSpPr>
        <xdr:cNvPr id="191" name="楕円 190">
          <a:extLst>
            <a:ext uri="{FF2B5EF4-FFF2-40B4-BE49-F238E27FC236}">
              <a16:creationId xmlns:a16="http://schemas.microsoft.com/office/drawing/2014/main" id="{1758A74C-D0C7-4090-BEFC-885A6FFADF52}"/>
            </a:ext>
          </a:extLst>
        </xdr:cNvPr>
        <xdr:cNvSpPr/>
      </xdr:nvSpPr>
      <xdr:spPr>
        <a:xfrm>
          <a:off x="2571750" y="97066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26035</xdr:rowOff>
    </xdr:from>
    <xdr:to>
      <xdr:col>19</xdr:col>
      <xdr:colOff>177800</xdr:colOff>
      <xdr:row>60</xdr:row>
      <xdr:rowOff>53975</xdr:rowOff>
    </xdr:to>
    <xdr:cxnSp macro="">
      <xdr:nvCxnSpPr>
        <xdr:cNvPr id="192" name="直線コネクタ 191">
          <a:extLst>
            <a:ext uri="{FF2B5EF4-FFF2-40B4-BE49-F238E27FC236}">
              <a16:creationId xmlns:a16="http://schemas.microsoft.com/office/drawing/2014/main" id="{C8705824-EDE7-4801-A630-770259DCF9FF}"/>
            </a:ext>
          </a:extLst>
        </xdr:cNvPr>
        <xdr:cNvCxnSpPr/>
      </xdr:nvCxnSpPr>
      <xdr:spPr>
        <a:xfrm>
          <a:off x="2619375" y="9754235"/>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93" name="楕円 192">
          <a:extLst>
            <a:ext uri="{FF2B5EF4-FFF2-40B4-BE49-F238E27FC236}">
              <a16:creationId xmlns:a16="http://schemas.microsoft.com/office/drawing/2014/main" id="{1D62F36E-A4D3-48AF-9B97-2A6BB7CF3292}"/>
            </a:ext>
          </a:extLst>
        </xdr:cNvPr>
        <xdr:cNvSpPr/>
      </xdr:nvSpPr>
      <xdr:spPr>
        <a:xfrm>
          <a:off x="1781175" y="96850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169545</xdr:rowOff>
    </xdr:from>
    <xdr:to>
      <xdr:col>15</xdr:col>
      <xdr:colOff>50800</xdr:colOff>
      <xdr:row>60</xdr:row>
      <xdr:rowOff>26035</xdr:rowOff>
    </xdr:to>
    <xdr:cxnSp macro="">
      <xdr:nvCxnSpPr>
        <xdr:cNvPr id="194" name="直線コネクタ 193">
          <a:extLst>
            <a:ext uri="{FF2B5EF4-FFF2-40B4-BE49-F238E27FC236}">
              <a16:creationId xmlns:a16="http://schemas.microsoft.com/office/drawing/2014/main" id="{68E08C7E-5FF0-422A-8828-E03E39C74AC4}"/>
            </a:ext>
          </a:extLst>
        </xdr:cNvPr>
        <xdr:cNvCxnSpPr/>
      </xdr:nvCxnSpPr>
      <xdr:spPr>
        <a:xfrm>
          <a:off x="1828800" y="9723120"/>
          <a:ext cx="7905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92710</xdr:rowOff>
    </xdr:from>
    <xdr:to>
      <xdr:col>6</xdr:col>
      <xdr:colOff>38100</xdr:colOff>
      <xdr:row>60</xdr:row>
      <xdr:rowOff>22860</xdr:rowOff>
    </xdr:to>
    <xdr:sp macro="" textlink="">
      <xdr:nvSpPr>
        <xdr:cNvPr id="195" name="楕円 194">
          <a:extLst>
            <a:ext uri="{FF2B5EF4-FFF2-40B4-BE49-F238E27FC236}">
              <a16:creationId xmlns:a16="http://schemas.microsoft.com/office/drawing/2014/main" id="{7B3FE79B-4962-43A6-87FB-F026E611482D}"/>
            </a:ext>
          </a:extLst>
        </xdr:cNvPr>
        <xdr:cNvSpPr/>
      </xdr:nvSpPr>
      <xdr:spPr>
        <a:xfrm>
          <a:off x="981075" y="96558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143510</xdr:rowOff>
    </xdr:from>
    <xdr:to>
      <xdr:col>10</xdr:col>
      <xdr:colOff>114300</xdr:colOff>
      <xdr:row>59</xdr:row>
      <xdr:rowOff>169545</xdr:rowOff>
    </xdr:to>
    <xdr:cxnSp macro="">
      <xdr:nvCxnSpPr>
        <xdr:cNvPr id="196" name="直線コネクタ 195">
          <a:extLst>
            <a:ext uri="{FF2B5EF4-FFF2-40B4-BE49-F238E27FC236}">
              <a16:creationId xmlns:a16="http://schemas.microsoft.com/office/drawing/2014/main" id="{5E2C9719-450E-4A5E-B7FC-56753C9C6D30}"/>
            </a:ext>
          </a:extLst>
        </xdr:cNvPr>
        <xdr:cNvCxnSpPr/>
      </xdr:nvCxnSpPr>
      <xdr:spPr>
        <a:xfrm>
          <a:off x="1028700" y="9703435"/>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62</xdr:row>
      <xdr:rowOff>25400</xdr:rowOff>
    </xdr:from>
    <xdr:ext cx="405130" cy="259080"/>
    <xdr:sp macro="" textlink="">
      <xdr:nvSpPr>
        <xdr:cNvPr id="197" name="n_1aveValue【橋りょう・トンネル】&#10;有形固定資産減価償却率">
          <a:extLst>
            <a:ext uri="{FF2B5EF4-FFF2-40B4-BE49-F238E27FC236}">
              <a16:creationId xmlns:a16="http://schemas.microsoft.com/office/drawing/2014/main" id="{C21CA5E1-153F-4BC4-8DE9-16D590C800A2}"/>
            </a:ext>
          </a:extLst>
        </xdr:cNvPr>
        <xdr:cNvSpPr txBox="1"/>
      </xdr:nvSpPr>
      <xdr:spPr>
        <a:xfrm>
          <a:off x="3239135" y="10077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62</xdr:row>
      <xdr:rowOff>19050</xdr:rowOff>
    </xdr:from>
    <xdr:ext cx="400685" cy="254635"/>
    <xdr:sp macro="" textlink="">
      <xdr:nvSpPr>
        <xdr:cNvPr id="198" name="n_2aveValue【橋りょう・トンネル】&#10;有形固定資産減価償却率">
          <a:extLst>
            <a:ext uri="{FF2B5EF4-FFF2-40B4-BE49-F238E27FC236}">
              <a16:creationId xmlns:a16="http://schemas.microsoft.com/office/drawing/2014/main" id="{CA8E52E7-35D2-40D0-A968-2C3E7EB56E10}"/>
            </a:ext>
          </a:extLst>
        </xdr:cNvPr>
        <xdr:cNvSpPr txBox="1"/>
      </xdr:nvSpPr>
      <xdr:spPr>
        <a:xfrm>
          <a:off x="2439035" y="100679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136525</xdr:rowOff>
    </xdr:from>
    <xdr:ext cx="400685" cy="258445"/>
    <xdr:sp macro="" textlink="">
      <xdr:nvSpPr>
        <xdr:cNvPr id="199" name="n_3aveValue【橋りょう・トンネル】&#10;有形固定資産減価償却率">
          <a:extLst>
            <a:ext uri="{FF2B5EF4-FFF2-40B4-BE49-F238E27FC236}">
              <a16:creationId xmlns:a16="http://schemas.microsoft.com/office/drawing/2014/main" id="{E35BF361-E445-4FD7-A750-F6679458E727}"/>
            </a:ext>
          </a:extLst>
        </xdr:cNvPr>
        <xdr:cNvSpPr txBox="1"/>
      </xdr:nvSpPr>
      <xdr:spPr>
        <a:xfrm>
          <a:off x="1648460" y="1002665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118745</xdr:rowOff>
    </xdr:from>
    <xdr:ext cx="400685" cy="259080"/>
    <xdr:sp macro="" textlink="">
      <xdr:nvSpPr>
        <xdr:cNvPr id="200" name="n_4aveValue【橋りょう・トンネル】&#10;有形固定資産減価償却率">
          <a:extLst>
            <a:ext uri="{FF2B5EF4-FFF2-40B4-BE49-F238E27FC236}">
              <a16:creationId xmlns:a16="http://schemas.microsoft.com/office/drawing/2014/main" id="{A290AE17-D6D7-44C4-8854-AB8B38414B7A}"/>
            </a:ext>
          </a:extLst>
        </xdr:cNvPr>
        <xdr:cNvSpPr txBox="1"/>
      </xdr:nvSpPr>
      <xdr:spPr>
        <a:xfrm>
          <a:off x="848360" y="100088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121285</xdr:rowOff>
    </xdr:from>
    <xdr:ext cx="405130" cy="254635"/>
    <xdr:sp macro="" textlink="">
      <xdr:nvSpPr>
        <xdr:cNvPr id="201" name="n_1mainValue【橋りょう・トンネル】&#10;有形固定資産減価償却率">
          <a:extLst>
            <a:ext uri="{FF2B5EF4-FFF2-40B4-BE49-F238E27FC236}">
              <a16:creationId xmlns:a16="http://schemas.microsoft.com/office/drawing/2014/main" id="{C78007E3-F5FF-4E88-A94B-72F2B5C6EC0D}"/>
            </a:ext>
          </a:extLst>
        </xdr:cNvPr>
        <xdr:cNvSpPr txBox="1"/>
      </xdr:nvSpPr>
      <xdr:spPr>
        <a:xfrm>
          <a:off x="3239135" y="95256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93345</xdr:rowOff>
    </xdr:from>
    <xdr:ext cx="400685" cy="259080"/>
    <xdr:sp macro="" textlink="">
      <xdr:nvSpPr>
        <xdr:cNvPr id="202" name="n_2mainValue【橋りょう・トンネル】&#10;有形固定資産減価償却率">
          <a:extLst>
            <a:ext uri="{FF2B5EF4-FFF2-40B4-BE49-F238E27FC236}">
              <a16:creationId xmlns:a16="http://schemas.microsoft.com/office/drawing/2014/main" id="{50BA4A41-B3FC-4A0E-B2AB-EF90A4DC8D15}"/>
            </a:ext>
          </a:extLst>
        </xdr:cNvPr>
        <xdr:cNvSpPr txBox="1"/>
      </xdr:nvSpPr>
      <xdr:spPr>
        <a:xfrm>
          <a:off x="2439035" y="94945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65405</xdr:rowOff>
    </xdr:from>
    <xdr:ext cx="400685" cy="254635"/>
    <xdr:sp macro="" textlink="">
      <xdr:nvSpPr>
        <xdr:cNvPr id="203" name="n_3mainValue【橋りょう・トンネル】&#10;有形固定資産減価償却率">
          <a:extLst>
            <a:ext uri="{FF2B5EF4-FFF2-40B4-BE49-F238E27FC236}">
              <a16:creationId xmlns:a16="http://schemas.microsoft.com/office/drawing/2014/main" id="{10FD9F2A-F6FD-4469-B446-48B6E677B2F3}"/>
            </a:ext>
          </a:extLst>
        </xdr:cNvPr>
        <xdr:cNvSpPr txBox="1"/>
      </xdr:nvSpPr>
      <xdr:spPr>
        <a:xfrm>
          <a:off x="1648460" y="946975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39370</xdr:rowOff>
    </xdr:from>
    <xdr:ext cx="400685" cy="259080"/>
    <xdr:sp macro="" textlink="">
      <xdr:nvSpPr>
        <xdr:cNvPr id="204" name="n_4mainValue【橋りょう・トンネル】&#10;有形固定資産減価償却率">
          <a:extLst>
            <a:ext uri="{FF2B5EF4-FFF2-40B4-BE49-F238E27FC236}">
              <a16:creationId xmlns:a16="http://schemas.microsoft.com/office/drawing/2014/main" id="{F4E393B9-F8EF-4F1F-BFAD-F2220357D7C2}"/>
            </a:ext>
          </a:extLst>
        </xdr:cNvPr>
        <xdr:cNvSpPr txBox="1"/>
      </xdr:nvSpPr>
      <xdr:spPr>
        <a:xfrm>
          <a:off x="848360" y="94405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AA0BB11-A73B-437D-89CE-0BCCD1D005AC}"/>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1C219DF-4486-4603-86D0-06CF3988C91A}"/>
            </a:ext>
          </a:extLst>
        </xdr:cNvPr>
        <xdr:cNvSpPr/>
      </xdr:nvSpPr>
      <xdr:spPr>
        <a:xfrm>
          <a:off x="60674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57941E5-CE9D-4294-94F4-E630F620299D}"/>
            </a:ext>
          </a:extLst>
        </xdr:cNvPr>
        <xdr:cNvSpPr/>
      </xdr:nvSpPr>
      <xdr:spPr>
        <a:xfrm>
          <a:off x="60674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FCA838D-B047-4845-9637-A1AB0001D668}"/>
            </a:ext>
          </a:extLst>
        </xdr:cNvPr>
        <xdr:cNvSpPr/>
      </xdr:nvSpPr>
      <xdr:spPr>
        <a:xfrm>
          <a:off x="69818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9FA47AF-EC68-4744-A1C3-6C52774EA00A}"/>
            </a:ext>
          </a:extLst>
        </xdr:cNvPr>
        <xdr:cNvSpPr/>
      </xdr:nvSpPr>
      <xdr:spPr>
        <a:xfrm>
          <a:off x="69818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5298E45-937E-4F81-B3FC-7C59AE7347D0}"/>
            </a:ext>
          </a:extLst>
        </xdr:cNvPr>
        <xdr:cNvSpPr/>
      </xdr:nvSpPr>
      <xdr:spPr>
        <a:xfrm>
          <a:off x="80105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E120902-9A69-4A73-B911-6392F49B2FFE}"/>
            </a:ext>
          </a:extLst>
        </xdr:cNvPr>
        <xdr:cNvSpPr/>
      </xdr:nvSpPr>
      <xdr:spPr>
        <a:xfrm>
          <a:off x="80105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205,331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1A248B6-33A2-4A17-8CE7-680908B1DCC0}"/>
            </a:ext>
          </a:extLst>
        </xdr:cNvPr>
        <xdr:cNvSpPr/>
      </xdr:nvSpPr>
      <xdr:spPr>
        <a:xfrm>
          <a:off x="59531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213" name="テキスト ボックス 212">
          <a:extLst>
            <a:ext uri="{FF2B5EF4-FFF2-40B4-BE49-F238E27FC236}">
              <a16:creationId xmlns:a16="http://schemas.microsoft.com/office/drawing/2014/main" id="{87167D63-0496-4059-8AD9-630B2A5B9C35}"/>
            </a:ext>
          </a:extLst>
        </xdr:cNvPr>
        <xdr:cNvSpPr txBox="1"/>
      </xdr:nvSpPr>
      <xdr:spPr>
        <a:xfrm>
          <a:off x="5915025" y="8467725"/>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2C9B3EC-9FF4-4DA4-88C6-1A0F551EDFD4}"/>
            </a:ext>
          </a:extLst>
        </xdr:cNvPr>
        <xdr:cNvCxnSpPr/>
      </xdr:nvCxnSpPr>
      <xdr:spPr>
        <a:xfrm>
          <a:off x="5953125" y="10810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5" name="直線コネクタ 214">
          <a:extLst>
            <a:ext uri="{FF2B5EF4-FFF2-40B4-BE49-F238E27FC236}">
              <a16:creationId xmlns:a16="http://schemas.microsoft.com/office/drawing/2014/main" id="{FBB9A790-B960-4DE2-B92B-FC78CFA790B0}"/>
            </a:ext>
          </a:extLst>
        </xdr:cNvPr>
        <xdr:cNvCxnSpPr/>
      </xdr:nvCxnSpPr>
      <xdr:spPr>
        <a:xfrm>
          <a:off x="5953125" y="10503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4475" cy="259080"/>
    <xdr:sp macro="" textlink="">
      <xdr:nvSpPr>
        <xdr:cNvPr id="216" name="テキスト ボックス 215">
          <a:extLst>
            <a:ext uri="{FF2B5EF4-FFF2-40B4-BE49-F238E27FC236}">
              <a16:creationId xmlns:a16="http://schemas.microsoft.com/office/drawing/2014/main" id="{A7556A72-1C78-4BD8-8410-1737576F13B8}"/>
            </a:ext>
          </a:extLst>
        </xdr:cNvPr>
        <xdr:cNvSpPr txBox="1"/>
      </xdr:nvSpPr>
      <xdr:spPr>
        <a:xfrm>
          <a:off x="5723255" y="1037399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7" name="直線コネクタ 216">
          <a:extLst>
            <a:ext uri="{FF2B5EF4-FFF2-40B4-BE49-F238E27FC236}">
              <a16:creationId xmlns:a16="http://schemas.microsoft.com/office/drawing/2014/main" id="{0E6C5FB9-1612-44EE-8A07-8CD9E77429C0}"/>
            </a:ext>
          </a:extLst>
        </xdr:cNvPr>
        <xdr:cNvCxnSpPr/>
      </xdr:nvCxnSpPr>
      <xdr:spPr>
        <a:xfrm>
          <a:off x="5953125" y="101923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62</xdr:row>
      <xdr:rowOff>4445</xdr:rowOff>
    </xdr:from>
    <xdr:ext cx="681355" cy="259080"/>
    <xdr:sp macro="" textlink="">
      <xdr:nvSpPr>
        <xdr:cNvPr id="218" name="テキスト ボックス 217">
          <a:extLst>
            <a:ext uri="{FF2B5EF4-FFF2-40B4-BE49-F238E27FC236}">
              <a16:creationId xmlns:a16="http://schemas.microsoft.com/office/drawing/2014/main" id="{7217B735-ED47-4705-9E95-F7313F778969}"/>
            </a:ext>
          </a:extLst>
        </xdr:cNvPr>
        <xdr:cNvSpPr txBox="1"/>
      </xdr:nvSpPr>
      <xdr:spPr>
        <a:xfrm>
          <a:off x="5324475" y="10056495"/>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9" name="直線コネクタ 218">
          <a:extLst>
            <a:ext uri="{FF2B5EF4-FFF2-40B4-BE49-F238E27FC236}">
              <a16:creationId xmlns:a16="http://schemas.microsoft.com/office/drawing/2014/main" id="{29C20916-0B56-4F60-B054-7BF061A50416}"/>
            </a:ext>
          </a:extLst>
        </xdr:cNvPr>
        <xdr:cNvCxnSpPr/>
      </xdr:nvCxnSpPr>
      <xdr:spPr>
        <a:xfrm>
          <a:off x="5953125" y="98850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20955</xdr:rowOff>
    </xdr:from>
    <xdr:ext cx="681355" cy="254635"/>
    <xdr:sp macro="" textlink="">
      <xdr:nvSpPr>
        <xdr:cNvPr id="220" name="テキスト ボックス 219">
          <a:extLst>
            <a:ext uri="{FF2B5EF4-FFF2-40B4-BE49-F238E27FC236}">
              <a16:creationId xmlns:a16="http://schemas.microsoft.com/office/drawing/2014/main" id="{E8F19C78-C774-4B8C-A9B8-87071722514F}"/>
            </a:ext>
          </a:extLst>
        </xdr:cNvPr>
        <xdr:cNvSpPr txBox="1"/>
      </xdr:nvSpPr>
      <xdr:spPr>
        <a:xfrm>
          <a:off x="5324475" y="974598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1" name="直線コネクタ 220">
          <a:extLst>
            <a:ext uri="{FF2B5EF4-FFF2-40B4-BE49-F238E27FC236}">
              <a16:creationId xmlns:a16="http://schemas.microsoft.com/office/drawing/2014/main" id="{DF65EF8C-3A47-483B-BB99-E0688825FC78}"/>
            </a:ext>
          </a:extLst>
        </xdr:cNvPr>
        <xdr:cNvCxnSpPr/>
      </xdr:nvCxnSpPr>
      <xdr:spPr>
        <a:xfrm>
          <a:off x="5953125" y="95745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58</xdr:row>
      <xdr:rowOff>37465</xdr:rowOff>
    </xdr:from>
    <xdr:ext cx="681355" cy="259080"/>
    <xdr:sp macro="" textlink="">
      <xdr:nvSpPr>
        <xdr:cNvPr id="222" name="テキスト ボックス 221">
          <a:extLst>
            <a:ext uri="{FF2B5EF4-FFF2-40B4-BE49-F238E27FC236}">
              <a16:creationId xmlns:a16="http://schemas.microsoft.com/office/drawing/2014/main" id="{5FD79765-4496-44FC-9F85-BDBFDC872F9C}"/>
            </a:ext>
          </a:extLst>
        </xdr:cNvPr>
        <xdr:cNvSpPr txBox="1"/>
      </xdr:nvSpPr>
      <xdr:spPr>
        <a:xfrm>
          <a:off x="5324475" y="943864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3" name="直線コネクタ 222">
          <a:extLst>
            <a:ext uri="{FF2B5EF4-FFF2-40B4-BE49-F238E27FC236}">
              <a16:creationId xmlns:a16="http://schemas.microsoft.com/office/drawing/2014/main" id="{13E1394D-9F6C-49BE-90AF-EEFD3B85E8D7}"/>
            </a:ext>
          </a:extLst>
        </xdr:cNvPr>
        <xdr:cNvCxnSpPr/>
      </xdr:nvCxnSpPr>
      <xdr:spPr>
        <a:xfrm>
          <a:off x="5953125" y="92671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1355" cy="254635"/>
    <xdr:sp macro="" textlink="">
      <xdr:nvSpPr>
        <xdr:cNvPr id="224" name="テキスト ボックス 223">
          <a:extLst>
            <a:ext uri="{FF2B5EF4-FFF2-40B4-BE49-F238E27FC236}">
              <a16:creationId xmlns:a16="http://schemas.microsoft.com/office/drawing/2014/main" id="{1BCB20E6-B3F3-4F0E-B9D6-2F563DD3603E}"/>
            </a:ext>
          </a:extLst>
        </xdr:cNvPr>
        <xdr:cNvSpPr txBox="1"/>
      </xdr:nvSpPr>
      <xdr:spPr>
        <a:xfrm>
          <a:off x="5324475" y="913130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5" name="直線コネクタ 224">
          <a:extLst>
            <a:ext uri="{FF2B5EF4-FFF2-40B4-BE49-F238E27FC236}">
              <a16:creationId xmlns:a16="http://schemas.microsoft.com/office/drawing/2014/main" id="{0D5F3C47-37D1-4B9F-87F1-6E7535CD07C9}"/>
            </a:ext>
          </a:extLst>
        </xdr:cNvPr>
        <xdr:cNvCxnSpPr/>
      </xdr:nvCxnSpPr>
      <xdr:spPr>
        <a:xfrm>
          <a:off x="5953125" y="89560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54</xdr:row>
      <xdr:rowOff>69850</xdr:rowOff>
    </xdr:from>
    <xdr:ext cx="749935" cy="259080"/>
    <xdr:sp macro="" textlink="">
      <xdr:nvSpPr>
        <xdr:cNvPr id="226" name="テキスト ボックス 225">
          <a:extLst>
            <a:ext uri="{FF2B5EF4-FFF2-40B4-BE49-F238E27FC236}">
              <a16:creationId xmlns:a16="http://schemas.microsoft.com/office/drawing/2014/main" id="{D77EFFA5-37BE-4D75-9B22-7293C74BFC44}"/>
            </a:ext>
          </a:extLst>
        </xdr:cNvPr>
        <xdr:cNvSpPr txBox="1"/>
      </xdr:nvSpPr>
      <xdr:spPr>
        <a:xfrm>
          <a:off x="5285740" y="882015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E783B56-3CCF-4B64-A414-80EBFDE121D1}"/>
            </a:ext>
          </a:extLst>
        </xdr:cNvPr>
        <xdr:cNvCxnSpPr/>
      </xdr:nvCxnSpPr>
      <xdr:spPr>
        <a:xfrm>
          <a:off x="5953125" y="8648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52</xdr:row>
      <xdr:rowOff>86360</xdr:rowOff>
    </xdr:from>
    <xdr:ext cx="749935" cy="254635"/>
    <xdr:sp macro="" textlink="">
      <xdr:nvSpPr>
        <xdr:cNvPr id="228" name="テキスト ボックス 227">
          <a:extLst>
            <a:ext uri="{FF2B5EF4-FFF2-40B4-BE49-F238E27FC236}">
              <a16:creationId xmlns:a16="http://schemas.microsoft.com/office/drawing/2014/main" id="{986CF5B2-9F4D-485C-8BA1-972ED9428743}"/>
            </a:ext>
          </a:extLst>
        </xdr:cNvPr>
        <xdr:cNvSpPr txBox="1"/>
      </xdr:nvSpPr>
      <xdr:spPr>
        <a:xfrm>
          <a:off x="5285740" y="8512810"/>
          <a:ext cx="7499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18FB03B-1CC9-4655-9E7E-A27FED695546}"/>
            </a:ext>
          </a:extLst>
        </xdr:cNvPr>
        <xdr:cNvSpPr/>
      </xdr:nvSpPr>
      <xdr:spPr>
        <a:xfrm>
          <a:off x="59531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162560</xdr:rowOff>
    </xdr:from>
    <xdr:to>
      <xdr:col>54</xdr:col>
      <xdr:colOff>189865</xdr:colOff>
      <xdr:row>64</xdr:row>
      <xdr:rowOff>123825</xdr:rowOff>
    </xdr:to>
    <xdr:cxnSp macro="">
      <xdr:nvCxnSpPr>
        <xdr:cNvPr id="230" name="直線コネクタ 229">
          <a:extLst>
            <a:ext uri="{FF2B5EF4-FFF2-40B4-BE49-F238E27FC236}">
              <a16:creationId xmlns:a16="http://schemas.microsoft.com/office/drawing/2014/main" id="{469FFFEC-26CC-4D60-A9B9-B4C1B808405A}"/>
            </a:ext>
          </a:extLst>
        </xdr:cNvPr>
        <xdr:cNvCxnSpPr/>
      </xdr:nvCxnSpPr>
      <xdr:spPr>
        <a:xfrm flipV="1">
          <a:off x="9429115" y="9074785"/>
          <a:ext cx="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127635</xdr:rowOff>
    </xdr:from>
    <xdr:ext cx="534670" cy="259080"/>
    <xdr:sp macro="" textlink="">
      <xdr:nvSpPr>
        <xdr:cNvPr id="231" name="【橋りょう・トンネル】&#10;一人当たり有形固定資産（償却資産）額最小値テキスト">
          <a:extLst>
            <a:ext uri="{FF2B5EF4-FFF2-40B4-BE49-F238E27FC236}">
              <a16:creationId xmlns:a16="http://schemas.microsoft.com/office/drawing/2014/main" id="{D1113899-74A6-4A46-A560-8253B4D4A2E7}"/>
            </a:ext>
          </a:extLst>
        </xdr:cNvPr>
        <xdr:cNvSpPr txBox="1"/>
      </xdr:nvSpPr>
      <xdr:spPr>
        <a:xfrm>
          <a:off x="9467850" y="10497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40,515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123825</xdr:rowOff>
    </xdr:from>
    <xdr:to>
      <xdr:col>55</xdr:col>
      <xdr:colOff>88900</xdr:colOff>
      <xdr:row>64</xdr:row>
      <xdr:rowOff>123825</xdr:rowOff>
    </xdr:to>
    <xdr:cxnSp macro="">
      <xdr:nvCxnSpPr>
        <xdr:cNvPr id="232" name="直線コネクタ 231">
          <a:extLst>
            <a:ext uri="{FF2B5EF4-FFF2-40B4-BE49-F238E27FC236}">
              <a16:creationId xmlns:a16="http://schemas.microsoft.com/office/drawing/2014/main" id="{00A2C00A-4598-4EBB-9A74-66EDD4E9A678}"/>
            </a:ext>
          </a:extLst>
        </xdr:cNvPr>
        <xdr:cNvCxnSpPr/>
      </xdr:nvCxnSpPr>
      <xdr:spPr>
        <a:xfrm>
          <a:off x="9363075" y="1049337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109220</xdr:rowOff>
    </xdr:from>
    <xdr:ext cx="690245" cy="254635"/>
    <xdr:sp macro="" textlink="">
      <xdr:nvSpPr>
        <xdr:cNvPr id="233" name="【橋りょう・トンネル】&#10;一人当たり有形固定資産（償却資産）額最大値テキスト">
          <a:extLst>
            <a:ext uri="{FF2B5EF4-FFF2-40B4-BE49-F238E27FC236}">
              <a16:creationId xmlns:a16="http://schemas.microsoft.com/office/drawing/2014/main" id="{13FB0652-9F5F-4A20-B694-C265B1EEB081}"/>
            </a:ext>
          </a:extLst>
        </xdr:cNvPr>
        <xdr:cNvSpPr txBox="1"/>
      </xdr:nvSpPr>
      <xdr:spPr>
        <a:xfrm>
          <a:off x="9467850" y="8859520"/>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9,253,896</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162560</xdr:rowOff>
    </xdr:from>
    <xdr:to>
      <xdr:col>55</xdr:col>
      <xdr:colOff>88900</xdr:colOff>
      <xdr:row>55</xdr:row>
      <xdr:rowOff>162560</xdr:rowOff>
    </xdr:to>
    <xdr:cxnSp macro="">
      <xdr:nvCxnSpPr>
        <xdr:cNvPr id="234" name="直線コネクタ 233">
          <a:extLst>
            <a:ext uri="{FF2B5EF4-FFF2-40B4-BE49-F238E27FC236}">
              <a16:creationId xmlns:a16="http://schemas.microsoft.com/office/drawing/2014/main" id="{D8AC8E89-FD57-4A1E-BF9C-A78D36D39B96}"/>
            </a:ext>
          </a:extLst>
        </xdr:cNvPr>
        <xdr:cNvCxnSpPr/>
      </xdr:nvCxnSpPr>
      <xdr:spPr>
        <a:xfrm>
          <a:off x="9363075" y="907478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166370</xdr:rowOff>
    </xdr:from>
    <xdr:ext cx="690245" cy="254635"/>
    <xdr:sp macro="" textlink="">
      <xdr:nvSpPr>
        <xdr:cNvPr id="235" name="【橋りょう・トンネル】&#10;一人当たり有形固定資産（償却資産）額平均値テキスト">
          <a:extLst>
            <a:ext uri="{FF2B5EF4-FFF2-40B4-BE49-F238E27FC236}">
              <a16:creationId xmlns:a16="http://schemas.microsoft.com/office/drawing/2014/main" id="{E2BC823A-B70F-43BC-80A2-D796089D1B22}"/>
            </a:ext>
          </a:extLst>
        </xdr:cNvPr>
        <xdr:cNvSpPr txBox="1"/>
      </xdr:nvSpPr>
      <xdr:spPr>
        <a:xfrm>
          <a:off x="9467850" y="10212070"/>
          <a:ext cx="69024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1,442,952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15875</xdr:rowOff>
    </xdr:from>
    <xdr:to>
      <xdr:col>55</xdr:col>
      <xdr:colOff>50800</xdr:colOff>
      <xdr:row>63</xdr:row>
      <xdr:rowOff>117475</xdr:rowOff>
    </xdr:to>
    <xdr:sp macro="" textlink="">
      <xdr:nvSpPr>
        <xdr:cNvPr id="236" name="フローチャート: 判断 235">
          <a:extLst>
            <a:ext uri="{FF2B5EF4-FFF2-40B4-BE49-F238E27FC236}">
              <a16:creationId xmlns:a16="http://schemas.microsoft.com/office/drawing/2014/main" id="{5F3F68CA-350F-42F7-A599-E8F739B07096}"/>
            </a:ext>
          </a:extLst>
        </xdr:cNvPr>
        <xdr:cNvSpPr/>
      </xdr:nvSpPr>
      <xdr:spPr>
        <a:xfrm>
          <a:off x="9401175" y="1022667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46355</xdr:rowOff>
    </xdr:from>
    <xdr:to>
      <xdr:col>50</xdr:col>
      <xdr:colOff>165100</xdr:colOff>
      <xdr:row>63</xdr:row>
      <xdr:rowOff>147955</xdr:rowOff>
    </xdr:to>
    <xdr:sp macro="" textlink="">
      <xdr:nvSpPr>
        <xdr:cNvPr id="237" name="フローチャート: 判断 236">
          <a:extLst>
            <a:ext uri="{FF2B5EF4-FFF2-40B4-BE49-F238E27FC236}">
              <a16:creationId xmlns:a16="http://schemas.microsoft.com/office/drawing/2014/main" id="{72D074D2-0ED2-40B2-A6AF-FC7198A2E744}"/>
            </a:ext>
          </a:extLst>
        </xdr:cNvPr>
        <xdr:cNvSpPr/>
      </xdr:nvSpPr>
      <xdr:spPr>
        <a:xfrm>
          <a:off x="8639175" y="102603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45085</xdr:rowOff>
    </xdr:from>
    <xdr:to>
      <xdr:col>46</xdr:col>
      <xdr:colOff>38100</xdr:colOff>
      <xdr:row>63</xdr:row>
      <xdr:rowOff>146685</xdr:rowOff>
    </xdr:to>
    <xdr:sp macro="" textlink="">
      <xdr:nvSpPr>
        <xdr:cNvPr id="238" name="フローチャート: 判断 237">
          <a:extLst>
            <a:ext uri="{FF2B5EF4-FFF2-40B4-BE49-F238E27FC236}">
              <a16:creationId xmlns:a16="http://schemas.microsoft.com/office/drawing/2014/main" id="{7AEEFEE5-E7C4-49C3-87A0-7AE49E3643AD}"/>
            </a:ext>
          </a:extLst>
        </xdr:cNvPr>
        <xdr:cNvSpPr/>
      </xdr:nvSpPr>
      <xdr:spPr>
        <a:xfrm>
          <a:off x="7839075" y="10259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65405</xdr:rowOff>
    </xdr:from>
    <xdr:to>
      <xdr:col>41</xdr:col>
      <xdr:colOff>101600</xdr:colOff>
      <xdr:row>63</xdr:row>
      <xdr:rowOff>167005</xdr:rowOff>
    </xdr:to>
    <xdr:sp macro="" textlink="">
      <xdr:nvSpPr>
        <xdr:cNvPr id="239" name="フローチャート: 判断 238">
          <a:extLst>
            <a:ext uri="{FF2B5EF4-FFF2-40B4-BE49-F238E27FC236}">
              <a16:creationId xmlns:a16="http://schemas.microsoft.com/office/drawing/2014/main" id="{EEFBB3DB-FF43-466A-9605-E71C0B260781}"/>
            </a:ext>
          </a:extLst>
        </xdr:cNvPr>
        <xdr:cNvSpPr/>
      </xdr:nvSpPr>
      <xdr:spPr>
        <a:xfrm>
          <a:off x="7029450" y="102793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59055</xdr:rowOff>
    </xdr:from>
    <xdr:to>
      <xdr:col>36</xdr:col>
      <xdr:colOff>165100</xdr:colOff>
      <xdr:row>63</xdr:row>
      <xdr:rowOff>160655</xdr:rowOff>
    </xdr:to>
    <xdr:sp macro="" textlink="">
      <xdr:nvSpPr>
        <xdr:cNvPr id="240" name="フローチャート: 判断 239">
          <a:extLst>
            <a:ext uri="{FF2B5EF4-FFF2-40B4-BE49-F238E27FC236}">
              <a16:creationId xmlns:a16="http://schemas.microsoft.com/office/drawing/2014/main" id="{E5E69D9A-AB86-4E44-AC35-00634A4298F0}"/>
            </a:ext>
          </a:extLst>
        </xdr:cNvPr>
        <xdr:cNvSpPr/>
      </xdr:nvSpPr>
      <xdr:spPr>
        <a:xfrm>
          <a:off x="6238875" y="102698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241" name="テキスト ボックス 240">
          <a:extLst>
            <a:ext uri="{FF2B5EF4-FFF2-40B4-BE49-F238E27FC236}">
              <a16:creationId xmlns:a16="http://schemas.microsoft.com/office/drawing/2014/main" id="{EE2D3C69-5A51-43AD-A5F5-9C7647CA444E}"/>
            </a:ext>
          </a:extLst>
        </xdr:cNvPr>
        <xdr:cNvSpPr txBox="1"/>
      </xdr:nvSpPr>
      <xdr:spPr>
        <a:xfrm>
          <a:off x="925830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242" name="テキスト ボックス 241">
          <a:extLst>
            <a:ext uri="{FF2B5EF4-FFF2-40B4-BE49-F238E27FC236}">
              <a16:creationId xmlns:a16="http://schemas.microsoft.com/office/drawing/2014/main" id="{5A447468-CB30-4D23-8C3F-4C356EC809B6}"/>
            </a:ext>
          </a:extLst>
        </xdr:cNvPr>
        <xdr:cNvSpPr txBox="1"/>
      </xdr:nvSpPr>
      <xdr:spPr>
        <a:xfrm>
          <a:off x="85153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243" name="テキスト ボックス 242">
          <a:extLst>
            <a:ext uri="{FF2B5EF4-FFF2-40B4-BE49-F238E27FC236}">
              <a16:creationId xmlns:a16="http://schemas.microsoft.com/office/drawing/2014/main" id="{70E38C1E-B5A1-4D70-A72D-01236FAAE04D}"/>
            </a:ext>
          </a:extLst>
        </xdr:cNvPr>
        <xdr:cNvSpPr txBox="1"/>
      </xdr:nvSpPr>
      <xdr:spPr>
        <a:xfrm>
          <a:off x="77152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244" name="テキスト ボックス 243">
          <a:extLst>
            <a:ext uri="{FF2B5EF4-FFF2-40B4-BE49-F238E27FC236}">
              <a16:creationId xmlns:a16="http://schemas.microsoft.com/office/drawing/2014/main" id="{9F6FFA78-7F68-4318-89DA-AA79C608708F}"/>
            </a:ext>
          </a:extLst>
        </xdr:cNvPr>
        <xdr:cNvSpPr txBox="1"/>
      </xdr:nvSpPr>
      <xdr:spPr>
        <a:xfrm>
          <a:off x="69056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245" name="テキスト ボックス 244">
          <a:extLst>
            <a:ext uri="{FF2B5EF4-FFF2-40B4-BE49-F238E27FC236}">
              <a16:creationId xmlns:a16="http://schemas.microsoft.com/office/drawing/2014/main" id="{BF7115A5-EB5A-4CC3-9C5C-08623789196F}"/>
            </a:ext>
          </a:extLst>
        </xdr:cNvPr>
        <xdr:cNvSpPr txBox="1"/>
      </xdr:nvSpPr>
      <xdr:spPr>
        <a:xfrm>
          <a:off x="61150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161290</xdr:rowOff>
    </xdr:from>
    <xdr:to>
      <xdr:col>55</xdr:col>
      <xdr:colOff>50800</xdr:colOff>
      <xdr:row>63</xdr:row>
      <xdr:rowOff>91440</xdr:rowOff>
    </xdr:to>
    <xdr:sp macro="" textlink="">
      <xdr:nvSpPr>
        <xdr:cNvPr id="246" name="楕円 245">
          <a:extLst>
            <a:ext uri="{FF2B5EF4-FFF2-40B4-BE49-F238E27FC236}">
              <a16:creationId xmlns:a16="http://schemas.microsoft.com/office/drawing/2014/main" id="{06306B8C-B0FF-430A-83BB-0808EBC8D9A1}"/>
            </a:ext>
          </a:extLst>
        </xdr:cNvPr>
        <xdr:cNvSpPr/>
      </xdr:nvSpPr>
      <xdr:spPr>
        <a:xfrm>
          <a:off x="9401175" y="1021334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12700</xdr:rowOff>
    </xdr:from>
    <xdr:ext cx="690245" cy="259080"/>
    <xdr:sp macro="" textlink="">
      <xdr:nvSpPr>
        <xdr:cNvPr id="247" name="【橋りょう・トンネル】&#10;一人当たり有形固定資産（償却資産）額該当値テキスト">
          <a:extLst>
            <a:ext uri="{FF2B5EF4-FFF2-40B4-BE49-F238E27FC236}">
              <a16:creationId xmlns:a16="http://schemas.microsoft.com/office/drawing/2014/main" id="{431D77B7-BED8-4D60-B17B-976B787AC0F4}"/>
            </a:ext>
          </a:extLst>
        </xdr:cNvPr>
        <xdr:cNvSpPr txBox="1"/>
      </xdr:nvSpPr>
      <xdr:spPr>
        <a:xfrm>
          <a:off x="9467850" y="100584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1,600,896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635</xdr:rowOff>
    </xdr:from>
    <xdr:to>
      <xdr:col>50</xdr:col>
      <xdr:colOff>165100</xdr:colOff>
      <xdr:row>63</xdr:row>
      <xdr:rowOff>102235</xdr:rowOff>
    </xdr:to>
    <xdr:sp macro="" textlink="">
      <xdr:nvSpPr>
        <xdr:cNvPr id="248" name="楕円 247">
          <a:extLst>
            <a:ext uri="{FF2B5EF4-FFF2-40B4-BE49-F238E27FC236}">
              <a16:creationId xmlns:a16="http://schemas.microsoft.com/office/drawing/2014/main" id="{04D2E83E-BA8F-4A85-857C-5F77523CD5B7}"/>
            </a:ext>
          </a:extLst>
        </xdr:cNvPr>
        <xdr:cNvSpPr/>
      </xdr:nvSpPr>
      <xdr:spPr>
        <a:xfrm>
          <a:off x="8639175" y="102114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40640</xdr:rowOff>
    </xdr:from>
    <xdr:to>
      <xdr:col>55</xdr:col>
      <xdr:colOff>0</xdr:colOff>
      <xdr:row>63</xdr:row>
      <xdr:rowOff>52070</xdr:rowOff>
    </xdr:to>
    <xdr:cxnSp macro="">
      <xdr:nvCxnSpPr>
        <xdr:cNvPr id="249" name="直線コネクタ 248">
          <a:extLst>
            <a:ext uri="{FF2B5EF4-FFF2-40B4-BE49-F238E27FC236}">
              <a16:creationId xmlns:a16="http://schemas.microsoft.com/office/drawing/2014/main" id="{7EB6C4C2-B9E5-4DBC-B429-9993480C7F4C}"/>
            </a:ext>
          </a:extLst>
        </xdr:cNvPr>
        <xdr:cNvCxnSpPr/>
      </xdr:nvCxnSpPr>
      <xdr:spPr>
        <a:xfrm flipV="1">
          <a:off x="8686800" y="10251440"/>
          <a:ext cx="742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9525</xdr:rowOff>
    </xdr:from>
    <xdr:to>
      <xdr:col>46</xdr:col>
      <xdr:colOff>38100</xdr:colOff>
      <xdr:row>63</xdr:row>
      <xdr:rowOff>111125</xdr:rowOff>
    </xdr:to>
    <xdr:sp macro="" textlink="">
      <xdr:nvSpPr>
        <xdr:cNvPr id="250" name="楕円 249">
          <a:extLst>
            <a:ext uri="{FF2B5EF4-FFF2-40B4-BE49-F238E27FC236}">
              <a16:creationId xmlns:a16="http://schemas.microsoft.com/office/drawing/2014/main" id="{BAF262EC-FD46-43EB-8644-EEE39F958055}"/>
            </a:ext>
          </a:extLst>
        </xdr:cNvPr>
        <xdr:cNvSpPr/>
      </xdr:nvSpPr>
      <xdr:spPr>
        <a:xfrm>
          <a:off x="7839075" y="102171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52070</xdr:rowOff>
    </xdr:from>
    <xdr:to>
      <xdr:col>50</xdr:col>
      <xdr:colOff>114300</xdr:colOff>
      <xdr:row>63</xdr:row>
      <xdr:rowOff>60325</xdr:rowOff>
    </xdr:to>
    <xdr:cxnSp macro="">
      <xdr:nvCxnSpPr>
        <xdr:cNvPr id="251" name="直線コネクタ 250">
          <a:extLst>
            <a:ext uri="{FF2B5EF4-FFF2-40B4-BE49-F238E27FC236}">
              <a16:creationId xmlns:a16="http://schemas.microsoft.com/office/drawing/2014/main" id="{E320DF13-B0C5-4AC1-B1D8-2E7B5ED2751C}"/>
            </a:ext>
          </a:extLst>
        </xdr:cNvPr>
        <xdr:cNvCxnSpPr/>
      </xdr:nvCxnSpPr>
      <xdr:spPr>
        <a:xfrm flipV="1">
          <a:off x="7886700" y="1025969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20955</xdr:rowOff>
    </xdr:from>
    <xdr:to>
      <xdr:col>41</xdr:col>
      <xdr:colOff>101600</xdr:colOff>
      <xdr:row>63</xdr:row>
      <xdr:rowOff>122555</xdr:rowOff>
    </xdr:to>
    <xdr:sp macro="" textlink="">
      <xdr:nvSpPr>
        <xdr:cNvPr id="252" name="楕円 251">
          <a:extLst>
            <a:ext uri="{FF2B5EF4-FFF2-40B4-BE49-F238E27FC236}">
              <a16:creationId xmlns:a16="http://schemas.microsoft.com/office/drawing/2014/main" id="{A6008B83-A70C-4F03-94D0-491955A80981}"/>
            </a:ext>
          </a:extLst>
        </xdr:cNvPr>
        <xdr:cNvSpPr/>
      </xdr:nvSpPr>
      <xdr:spPr>
        <a:xfrm>
          <a:off x="7029450" y="102317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60325</xdr:rowOff>
    </xdr:from>
    <xdr:to>
      <xdr:col>45</xdr:col>
      <xdr:colOff>177800</xdr:colOff>
      <xdr:row>63</xdr:row>
      <xdr:rowOff>71755</xdr:rowOff>
    </xdr:to>
    <xdr:cxnSp macro="">
      <xdr:nvCxnSpPr>
        <xdr:cNvPr id="253" name="直線コネクタ 252">
          <a:extLst>
            <a:ext uri="{FF2B5EF4-FFF2-40B4-BE49-F238E27FC236}">
              <a16:creationId xmlns:a16="http://schemas.microsoft.com/office/drawing/2014/main" id="{649814E3-8521-4ABB-A86C-B0C95D833CB8}"/>
            </a:ext>
          </a:extLst>
        </xdr:cNvPr>
        <xdr:cNvCxnSpPr/>
      </xdr:nvCxnSpPr>
      <xdr:spPr>
        <a:xfrm flipV="1">
          <a:off x="7077075" y="10274300"/>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29845</xdr:rowOff>
    </xdr:from>
    <xdr:to>
      <xdr:col>36</xdr:col>
      <xdr:colOff>165100</xdr:colOff>
      <xdr:row>63</xdr:row>
      <xdr:rowOff>132080</xdr:rowOff>
    </xdr:to>
    <xdr:sp macro="" textlink="">
      <xdr:nvSpPr>
        <xdr:cNvPr id="254" name="楕円 253">
          <a:extLst>
            <a:ext uri="{FF2B5EF4-FFF2-40B4-BE49-F238E27FC236}">
              <a16:creationId xmlns:a16="http://schemas.microsoft.com/office/drawing/2014/main" id="{FE11959C-F059-488A-B682-23C0DDB1D488}"/>
            </a:ext>
          </a:extLst>
        </xdr:cNvPr>
        <xdr:cNvSpPr/>
      </xdr:nvSpPr>
      <xdr:spPr>
        <a:xfrm>
          <a:off x="6238875" y="10237470"/>
          <a:ext cx="9525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71755</xdr:rowOff>
    </xdr:from>
    <xdr:to>
      <xdr:col>41</xdr:col>
      <xdr:colOff>50800</xdr:colOff>
      <xdr:row>63</xdr:row>
      <xdr:rowOff>80645</xdr:rowOff>
    </xdr:to>
    <xdr:cxnSp macro="">
      <xdr:nvCxnSpPr>
        <xdr:cNvPr id="255" name="直線コネクタ 254">
          <a:extLst>
            <a:ext uri="{FF2B5EF4-FFF2-40B4-BE49-F238E27FC236}">
              <a16:creationId xmlns:a16="http://schemas.microsoft.com/office/drawing/2014/main" id="{6938BA0B-880C-4B6A-9750-FAF85BD0119B}"/>
            </a:ext>
          </a:extLst>
        </xdr:cNvPr>
        <xdr:cNvCxnSpPr/>
      </xdr:nvCxnSpPr>
      <xdr:spPr>
        <a:xfrm flipV="1">
          <a:off x="6286500" y="10279380"/>
          <a:ext cx="7905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63</xdr:row>
      <xdr:rowOff>139065</xdr:rowOff>
    </xdr:from>
    <xdr:ext cx="690245" cy="259080"/>
    <xdr:sp macro="" textlink="">
      <xdr:nvSpPr>
        <xdr:cNvPr id="256" name="n_1aveValue【橋りょう・トンネル】&#10;一人当たり有形固定資産（償却資産）額">
          <a:extLst>
            <a:ext uri="{FF2B5EF4-FFF2-40B4-BE49-F238E27FC236}">
              <a16:creationId xmlns:a16="http://schemas.microsoft.com/office/drawing/2014/main" id="{54D563FB-9397-40D9-A85E-2AD665AAB427}"/>
            </a:ext>
          </a:extLst>
        </xdr:cNvPr>
        <xdr:cNvSpPr txBox="1"/>
      </xdr:nvSpPr>
      <xdr:spPr>
        <a:xfrm>
          <a:off x="8370570" y="103530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1,256,728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63</xdr:row>
      <xdr:rowOff>137795</xdr:rowOff>
    </xdr:from>
    <xdr:ext cx="685800" cy="259080"/>
    <xdr:sp macro="" textlink="">
      <xdr:nvSpPr>
        <xdr:cNvPr id="257" name="n_2aveValue【橋りょう・トンネル】&#10;一人当たり有形固定資産（償却資産）額">
          <a:extLst>
            <a:ext uri="{FF2B5EF4-FFF2-40B4-BE49-F238E27FC236}">
              <a16:creationId xmlns:a16="http://schemas.microsoft.com/office/drawing/2014/main" id="{78291387-B400-4B7D-BCAE-41796035A4D3}"/>
            </a:ext>
          </a:extLst>
        </xdr:cNvPr>
        <xdr:cNvSpPr txBox="1"/>
      </xdr:nvSpPr>
      <xdr:spPr>
        <a:xfrm>
          <a:off x="7570470" y="1035177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1,264,262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86995</xdr:colOff>
      <xdr:row>63</xdr:row>
      <xdr:rowOff>158115</xdr:rowOff>
    </xdr:from>
    <xdr:ext cx="685800" cy="254635"/>
    <xdr:sp macro="" textlink="">
      <xdr:nvSpPr>
        <xdr:cNvPr id="258" name="n_3aveValue【橋りょう・トンネル】&#10;一人当たり有形固定資産（償却資産）額">
          <a:extLst>
            <a:ext uri="{FF2B5EF4-FFF2-40B4-BE49-F238E27FC236}">
              <a16:creationId xmlns:a16="http://schemas.microsoft.com/office/drawing/2014/main" id="{2D74578D-E50C-405F-8D43-0D0B8C9F37FD}"/>
            </a:ext>
          </a:extLst>
        </xdr:cNvPr>
        <xdr:cNvSpPr txBox="1"/>
      </xdr:nvSpPr>
      <xdr:spPr>
        <a:xfrm>
          <a:off x="6770370" y="10372090"/>
          <a:ext cx="6858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1,139,511</a:t>
          </a:r>
          <a:endParaRPr kumimoji="1" lang="ja-JP" altLang="en-US" sz="1000" b="1">
            <a:solidFill>
              <a:srgbClr val="000080"/>
            </a:solidFill>
            <a:latin typeface="ＭＳ Ｐゴシック"/>
            <a:ea typeface="ＭＳ Ｐゴシック"/>
          </a:endParaRPr>
        </a:p>
      </xdr:txBody>
    </xdr:sp>
    <xdr:clientData/>
  </xdr:oneCellAnchor>
  <xdr:oneCellAnchor>
    <xdr:from>
      <xdr:col>34</xdr:col>
      <xdr:colOff>150495</xdr:colOff>
      <xdr:row>63</xdr:row>
      <xdr:rowOff>151765</xdr:rowOff>
    </xdr:from>
    <xdr:ext cx="685800" cy="259080"/>
    <xdr:sp macro="" textlink="">
      <xdr:nvSpPr>
        <xdr:cNvPr id="259" name="n_4aveValue【橋りょう・トンネル】&#10;一人当たり有形固定資産（償却資産）額">
          <a:extLst>
            <a:ext uri="{FF2B5EF4-FFF2-40B4-BE49-F238E27FC236}">
              <a16:creationId xmlns:a16="http://schemas.microsoft.com/office/drawing/2014/main" id="{E6FE52A7-EA5A-4F5C-9878-80D502A4FE86}"/>
            </a:ext>
          </a:extLst>
        </xdr:cNvPr>
        <xdr:cNvSpPr txBox="1"/>
      </xdr:nvSpPr>
      <xdr:spPr>
        <a:xfrm>
          <a:off x="5979795" y="1036256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1,178,272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61</xdr:row>
      <xdr:rowOff>118745</xdr:rowOff>
    </xdr:from>
    <xdr:ext cx="690245" cy="259080"/>
    <xdr:sp macro="" textlink="">
      <xdr:nvSpPr>
        <xdr:cNvPr id="260" name="n_1mainValue【橋りょう・トンネル】&#10;一人当たり有形固定資産（償却資産）額">
          <a:extLst>
            <a:ext uri="{FF2B5EF4-FFF2-40B4-BE49-F238E27FC236}">
              <a16:creationId xmlns:a16="http://schemas.microsoft.com/office/drawing/2014/main" id="{7395D834-39AB-4E0C-82DF-6C4BB77697AA}"/>
            </a:ext>
          </a:extLst>
        </xdr:cNvPr>
        <xdr:cNvSpPr txBox="1"/>
      </xdr:nvSpPr>
      <xdr:spPr>
        <a:xfrm>
          <a:off x="8370570" y="100088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1,533,703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61</xdr:row>
      <xdr:rowOff>127635</xdr:rowOff>
    </xdr:from>
    <xdr:ext cx="685800" cy="259080"/>
    <xdr:sp macro="" textlink="">
      <xdr:nvSpPr>
        <xdr:cNvPr id="261" name="n_2mainValue【橋りょう・トンネル】&#10;一人当たり有形固定資産（償却資産）額">
          <a:extLst>
            <a:ext uri="{FF2B5EF4-FFF2-40B4-BE49-F238E27FC236}">
              <a16:creationId xmlns:a16="http://schemas.microsoft.com/office/drawing/2014/main" id="{048A044F-4875-4B35-BFF9-F179C1D170CF}"/>
            </a:ext>
          </a:extLst>
        </xdr:cNvPr>
        <xdr:cNvSpPr txBox="1"/>
      </xdr:nvSpPr>
      <xdr:spPr>
        <a:xfrm>
          <a:off x="7570470" y="1001141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1,479,329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61</xdr:row>
      <xdr:rowOff>139065</xdr:rowOff>
    </xdr:from>
    <xdr:ext cx="685800" cy="259080"/>
    <xdr:sp macro="" textlink="">
      <xdr:nvSpPr>
        <xdr:cNvPr id="262" name="n_3mainValue【橋りょう・トンネル】&#10;一人当たり有形固定資産（償却資産）額">
          <a:extLst>
            <a:ext uri="{FF2B5EF4-FFF2-40B4-BE49-F238E27FC236}">
              <a16:creationId xmlns:a16="http://schemas.microsoft.com/office/drawing/2014/main" id="{2163EB7B-1F9E-4388-8D53-27A68E4FC828}"/>
            </a:ext>
          </a:extLst>
        </xdr:cNvPr>
        <xdr:cNvSpPr txBox="1"/>
      </xdr:nvSpPr>
      <xdr:spPr>
        <a:xfrm>
          <a:off x="6770370" y="1002919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1,409,529</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61</xdr:row>
      <xdr:rowOff>147955</xdr:rowOff>
    </xdr:from>
    <xdr:ext cx="685800" cy="258445"/>
    <xdr:sp macro="" textlink="">
      <xdr:nvSpPr>
        <xdr:cNvPr id="263" name="n_4mainValue【橋りょう・トンネル】&#10;一人当たり有形固定資産（償却資産）額">
          <a:extLst>
            <a:ext uri="{FF2B5EF4-FFF2-40B4-BE49-F238E27FC236}">
              <a16:creationId xmlns:a16="http://schemas.microsoft.com/office/drawing/2014/main" id="{07E6EC71-7B96-4CED-B330-02D0040948B3}"/>
            </a:ext>
          </a:extLst>
        </xdr:cNvPr>
        <xdr:cNvSpPr txBox="1"/>
      </xdr:nvSpPr>
      <xdr:spPr>
        <a:xfrm>
          <a:off x="5979795" y="1003173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1,355,073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5F3EDA0-5DD5-4F5B-A2D4-DA0E3EED026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FD8009A-CAC1-403E-A112-4C769758966F}"/>
            </a:ext>
          </a:extLst>
        </xdr:cNvPr>
        <xdr:cNvSpPr/>
      </xdr:nvSpPr>
      <xdr:spPr>
        <a:xfrm>
          <a:off x="80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EF652F3-50DB-467C-94A2-0559C7C75289}"/>
            </a:ext>
          </a:extLst>
        </xdr:cNvPr>
        <xdr:cNvSpPr/>
      </xdr:nvSpPr>
      <xdr:spPr>
        <a:xfrm>
          <a:off x="80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45A398A-7E59-4699-9BE9-615CCED004D3}"/>
            </a:ext>
          </a:extLst>
        </xdr:cNvPr>
        <xdr:cNvSpPr/>
      </xdr:nvSpPr>
      <xdr:spPr>
        <a:xfrm>
          <a:off x="17145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C3090AD-DBE2-498D-9B60-FF35B7907E55}"/>
            </a:ext>
          </a:extLst>
        </xdr:cNvPr>
        <xdr:cNvSpPr/>
      </xdr:nvSpPr>
      <xdr:spPr>
        <a:xfrm>
          <a:off x="17145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FB35077-0780-4F01-A104-40F87E86555D}"/>
            </a:ext>
          </a:extLst>
        </xdr:cNvPr>
        <xdr:cNvSpPr/>
      </xdr:nvSpPr>
      <xdr:spPr>
        <a:xfrm>
          <a:off x="27432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D0942DE-83EB-45DB-B249-331D521A5B1C}"/>
            </a:ext>
          </a:extLst>
        </xdr:cNvPr>
        <xdr:cNvSpPr/>
      </xdr:nvSpPr>
      <xdr:spPr>
        <a:xfrm>
          <a:off x="27432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9281969-D99C-43CD-A913-E96E1E49D304}"/>
            </a:ext>
          </a:extLst>
        </xdr:cNvPr>
        <xdr:cNvSpPr/>
      </xdr:nvSpPr>
      <xdr:spPr>
        <a:xfrm>
          <a:off x="6858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272" name="テキスト ボックス 271">
          <a:extLst>
            <a:ext uri="{FF2B5EF4-FFF2-40B4-BE49-F238E27FC236}">
              <a16:creationId xmlns:a16="http://schemas.microsoft.com/office/drawing/2014/main" id="{616818FB-8C28-4CDA-A5C5-E90A72DBD6FE}"/>
            </a:ext>
          </a:extLst>
        </xdr:cNvPr>
        <xdr:cNvSpPr txBox="1"/>
      </xdr:nvSpPr>
      <xdr:spPr>
        <a:xfrm>
          <a:off x="666750" y="12068175"/>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2938519-6EA2-4BC2-8F78-75349885A2B5}"/>
            </a:ext>
          </a:extLst>
        </xdr:cNvPr>
        <xdr:cNvCxnSpPr/>
      </xdr:nvCxnSpPr>
      <xdr:spPr>
        <a:xfrm>
          <a:off x="6858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59080"/>
    <xdr:sp macro="" textlink="">
      <xdr:nvSpPr>
        <xdr:cNvPr id="274" name="テキスト ボックス 273">
          <a:extLst>
            <a:ext uri="{FF2B5EF4-FFF2-40B4-BE49-F238E27FC236}">
              <a16:creationId xmlns:a16="http://schemas.microsoft.com/office/drawing/2014/main" id="{35BB6C18-DD78-4BEE-B51D-25FA065CAC51}"/>
            </a:ext>
          </a:extLst>
        </xdr:cNvPr>
        <xdr:cNvSpPr txBox="1"/>
      </xdr:nvSpPr>
      <xdr:spPr>
        <a:xfrm>
          <a:off x="278765" y="142659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5" name="直線コネクタ 274">
          <a:extLst>
            <a:ext uri="{FF2B5EF4-FFF2-40B4-BE49-F238E27FC236}">
              <a16:creationId xmlns:a16="http://schemas.microsoft.com/office/drawing/2014/main" id="{8137FEF9-C553-4540-861A-592585E3543C}"/>
            </a:ext>
          </a:extLst>
        </xdr:cNvPr>
        <xdr:cNvCxnSpPr/>
      </xdr:nvCxnSpPr>
      <xdr:spPr>
        <a:xfrm>
          <a:off x="685800" y="14094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2915" cy="259080"/>
    <xdr:sp macro="" textlink="">
      <xdr:nvSpPr>
        <xdr:cNvPr id="276" name="テキスト ボックス 275">
          <a:extLst>
            <a:ext uri="{FF2B5EF4-FFF2-40B4-BE49-F238E27FC236}">
              <a16:creationId xmlns:a16="http://schemas.microsoft.com/office/drawing/2014/main" id="{411C680C-B10C-4E26-B284-EEDE36A1C4B5}"/>
            </a:ext>
          </a:extLst>
        </xdr:cNvPr>
        <xdr:cNvSpPr txBox="1"/>
      </xdr:nvSpPr>
      <xdr:spPr>
        <a:xfrm>
          <a:off x="278765" y="139649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7" name="直線コネクタ 276">
          <a:extLst>
            <a:ext uri="{FF2B5EF4-FFF2-40B4-BE49-F238E27FC236}">
              <a16:creationId xmlns:a16="http://schemas.microsoft.com/office/drawing/2014/main" id="{33922F12-3C63-4676-9F56-15E051D6732D}"/>
            </a:ext>
          </a:extLst>
        </xdr:cNvPr>
        <xdr:cNvCxnSpPr/>
      </xdr:nvCxnSpPr>
      <xdr:spPr>
        <a:xfrm>
          <a:off x="685800" y="13783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4635"/>
    <xdr:sp macro="" textlink="">
      <xdr:nvSpPr>
        <xdr:cNvPr id="278" name="テキスト ボックス 277">
          <a:extLst>
            <a:ext uri="{FF2B5EF4-FFF2-40B4-BE49-F238E27FC236}">
              <a16:creationId xmlns:a16="http://schemas.microsoft.com/office/drawing/2014/main" id="{FF275834-1B22-4280-BD2B-00825460636C}"/>
            </a:ext>
          </a:extLst>
        </xdr:cNvPr>
        <xdr:cNvSpPr txBox="1"/>
      </xdr:nvSpPr>
      <xdr:spPr>
        <a:xfrm>
          <a:off x="339725" y="136569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9" name="直線コネクタ 278">
          <a:extLst>
            <a:ext uri="{FF2B5EF4-FFF2-40B4-BE49-F238E27FC236}">
              <a16:creationId xmlns:a16="http://schemas.microsoft.com/office/drawing/2014/main" id="{2E511645-0538-4852-8571-C8B221C3809B}"/>
            </a:ext>
          </a:extLst>
        </xdr:cNvPr>
        <xdr:cNvCxnSpPr/>
      </xdr:nvCxnSpPr>
      <xdr:spPr>
        <a:xfrm>
          <a:off x="685800" y="134759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0" name="テキスト ボックス 279">
          <a:extLst>
            <a:ext uri="{FF2B5EF4-FFF2-40B4-BE49-F238E27FC236}">
              <a16:creationId xmlns:a16="http://schemas.microsoft.com/office/drawing/2014/main" id="{6068318A-C50F-4D34-B1DA-20CBFA4F387A}"/>
            </a:ext>
          </a:extLst>
        </xdr:cNvPr>
        <xdr:cNvSpPr txBox="1"/>
      </xdr:nvSpPr>
      <xdr:spPr>
        <a:xfrm>
          <a:off x="339725" y="13346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1" name="直線コネクタ 280">
          <a:extLst>
            <a:ext uri="{FF2B5EF4-FFF2-40B4-BE49-F238E27FC236}">
              <a16:creationId xmlns:a16="http://schemas.microsoft.com/office/drawing/2014/main" id="{84C158BD-5E1A-4B33-AE0B-ECE44F5CEFFD}"/>
            </a:ext>
          </a:extLst>
        </xdr:cNvPr>
        <xdr:cNvCxnSpPr/>
      </xdr:nvCxnSpPr>
      <xdr:spPr>
        <a:xfrm>
          <a:off x="685800" y="131749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4635"/>
    <xdr:sp macro="" textlink="">
      <xdr:nvSpPr>
        <xdr:cNvPr id="282" name="テキスト ボックス 281">
          <a:extLst>
            <a:ext uri="{FF2B5EF4-FFF2-40B4-BE49-F238E27FC236}">
              <a16:creationId xmlns:a16="http://schemas.microsoft.com/office/drawing/2014/main" id="{C18A7B9A-98FD-42F8-B3CC-2681A809F1E5}"/>
            </a:ext>
          </a:extLst>
        </xdr:cNvPr>
        <xdr:cNvSpPr txBox="1"/>
      </xdr:nvSpPr>
      <xdr:spPr>
        <a:xfrm>
          <a:off x="339725" y="130390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3" name="直線コネクタ 282">
          <a:extLst>
            <a:ext uri="{FF2B5EF4-FFF2-40B4-BE49-F238E27FC236}">
              <a16:creationId xmlns:a16="http://schemas.microsoft.com/office/drawing/2014/main" id="{0343A8A6-4316-40E8-8B60-3CC2EF3B95A1}"/>
            </a:ext>
          </a:extLst>
        </xdr:cNvPr>
        <xdr:cNvCxnSpPr/>
      </xdr:nvCxnSpPr>
      <xdr:spPr>
        <a:xfrm>
          <a:off x="685800" y="12868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4" name="テキスト ボックス 283">
          <a:extLst>
            <a:ext uri="{FF2B5EF4-FFF2-40B4-BE49-F238E27FC236}">
              <a16:creationId xmlns:a16="http://schemas.microsoft.com/office/drawing/2014/main" id="{1759D9BB-764E-45F0-A667-4245A66291F7}"/>
            </a:ext>
          </a:extLst>
        </xdr:cNvPr>
        <xdr:cNvSpPr txBox="1"/>
      </xdr:nvSpPr>
      <xdr:spPr>
        <a:xfrm>
          <a:off x="339725" y="12731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5" name="直線コネクタ 284">
          <a:extLst>
            <a:ext uri="{FF2B5EF4-FFF2-40B4-BE49-F238E27FC236}">
              <a16:creationId xmlns:a16="http://schemas.microsoft.com/office/drawing/2014/main" id="{194BD964-4C26-48D7-B9FE-29C1B43E4273}"/>
            </a:ext>
          </a:extLst>
        </xdr:cNvPr>
        <xdr:cNvCxnSpPr/>
      </xdr:nvCxnSpPr>
      <xdr:spPr>
        <a:xfrm>
          <a:off x="685800" y="12556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4645" cy="259080"/>
    <xdr:sp macro="" textlink="">
      <xdr:nvSpPr>
        <xdr:cNvPr id="286" name="テキスト ボックス 285">
          <a:extLst>
            <a:ext uri="{FF2B5EF4-FFF2-40B4-BE49-F238E27FC236}">
              <a16:creationId xmlns:a16="http://schemas.microsoft.com/office/drawing/2014/main" id="{C67DCFA3-121C-4F2B-BED0-E130E733BBF7}"/>
            </a:ext>
          </a:extLst>
        </xdr:cNvPr>
        <xdr:cNvSpPr txBox="1"/>
      </xdr:nvSpPr>
      <xdr:spPr>
        <a:xfrm>
          <a:off x="387985" y="1242060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57965294-3F39-4A57-8C4A-9D95CC967254}"/>
            </a:ext>
          </a:extLst>
        </xdr:cNvPr>
        <xdr:cNvCxnSpPr/>
      </xdr:nvCxnSpPr>
      <xdr:spPr>
        <a:xfrm>
          <a:off x="6858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CC43D5B4-7DD9-4397-A308-258FC0883A0D}"/>
            </a:ext>
          </a:extLst>
        </xdr:cNvPr>
        <xdr:cNvSpPr/>
      </xdr:nvSpPr>
      <xdr:spPr>
        <a:xfrm>
          <a:off x="6858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29845</xdr:rowOff>
    </xdr:from>
    <xdr:to>
      <xdr:col>24</xdr:col>
      <xdr:colOff>62865</xdr:colOff>
      <xdr:row>86</xdr:row>
      <xdr:rowOff>168910</xdr:rowOff>
    </xdr:to>
    <xdr:cxnSp macro="">
      <xdr:nvCxnSpPr>
        <xdr:cNvPr id="289" name="直線コネクタ 288">
          <a:extLst>
            <a:ext uri="{FF2B5EF4-FFF2-40B4-BE49-F238E27FC236}">
              <a16:creationId xmlns:a16="http://schemas.microsoft.com/office/drawing/2014/main" id="{16828360-CBFF-459E-AB50-2343808BA876}"/>
            </a:ext>
          </a:extLst>
        </xdr:cNvPr>
        <xdr:cNvCxnSpPr/>
      </xdr:nvCxnSpPr>
      <xdr:spPr>
        <a:xfrm flipV="1">
          <a:off x="4180840" y="12666345"/>
          <a:ext cx="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90" name="【公営住宅】&#10;有形固定資産減価償却率最小値テキスト">
          <a:extLst>
            <a:ext uri="{FF2B5EF4-FFF2-40B4-BE49-F238E27FC236}">
              <a16:creationId xmlns:a16="http://schemas.microsoft.com/office/drawing/2014/main" id="{6B3B55AD-9152-413B-9F8B-46293C3649FA}"/>
            </a:ext>
          </a:extLst>
        </xdr:cNvPr>
        <xdr:cNvSpPr txBox="1"/>
      </xdr:nvSpPr>
      <xdr:spPr>
        <a:xfrm>
          <a:off x="4219575" y="14098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91" name="直線コネクタ 290">
          <a:extLst>
            <a:ext uri="{FF2B5EF4-FFF2-40B4-BE49-F238E27FC236}">
              <a16:creationId xmlns:a16="http://schemas.microsoft.com/office/drawing/2014/main" id="{39BBBCE9-52F6-4706-B81C-052D897F8B98}"/>
            </a:ext>
          </a:extLst>
        </xdr:cNvPr>
        <xdr:cNvCxnSpPr/>
      </xdr:nvCxnSpPr>
      <xdr:spPr>
        <a:xfrm>
          <a:off x="4105275" y="14094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147955</xdr:rowOff>
    </xdr:from>
    <xdr:ext cx="340360" cy="258445"/>
    <xdr:sp macro="" textlink="">
      <xdr:nvSpPr>
        <xdr:cNvPr id="292" name="【公営住宅】&#10;有形固定資産減価償却率最大値テキスト">
          <a:extLst>
            <a:ext uri="{FF2B5EF4-FFF2-40B4-BE49-F238E27FC236}">
              <a16:creationId xmlns:a16="http://schemas.microsoft.com/office/drawing/2014/main" id="{B2AB0628-4F0E-47C5-AF99-FC5C20F32745}"/>
            </a:ext>
          </a:extLst>
        </xdr:cNvPr>
        <xdr:cNvSpPr txBox="1"/>
      </xdr:nvSpPr>
      <xdr:spPr>
        <a:xfrm>
          <a:off x="4219575" y="1246060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29845</xdr:rowOff>
    </xdr:from>
    <xdr:to>
      <xdr:col>24</xdr:col>
      <xdr:colOff>152400</xdr:colOff>
      <xdr:row>78</xdr:row>
      <xdr:rowOff>29845</xdr:rowOff>
    </xdr:to>
    <xdr:cxnSp macro="">
      <xdr:nvCxnSpPr>
        <xdr:cNvPr id="293" name="直線コネクタ 292">
          <a:extLst>
            <a:ext uri="{FF2B5EF4-FFF2-40B4-BE49-F238E27FC236}">
              <a16:creationId xmlns:a16="http://schemas.microsoft.com/office/drawing/2014/main" id="{9B770037-1308-4019-BA4F-5B5B00560A06}"/>
            </a:ext>
          </a:extLst>
        </xdr:cNvPr>
        <xdr:cNvCxnSpPr/>
      </xdr:nvCxnSpPr>
      <xdr:spPr>
        <a:xfrm>
          <a:off x="4105275" y="12666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121285</xdr:rowOff>
    </xdr:from>
    <xdr:ext cx="405130" cy="254635"/>
    <xdr:sp macro="" textlink="">
      <xdr:nvSpPr>
        <xdr:cNvPr id="294" name="【公営住宅】&#10;有形固定資産減価償却率平均値テキスト">
          <a:extLst>
            <a:ext uri="{FF2B5EF4-FFF2-40B4-BE49-F238E27FC236}">
              <a16:creationId xmlns:a16="http://schemas.microsoft.com/office/drawing/2014/main" id="{E51733EC-9C91-48E7-8434-4CA340A93770}"/>
            </a:ext>
          </a:extLst>
        </xdr:cNvPr>
        <xdr:cNvSpPr txBox="1"/>
      </xdr:nvSpPr>
      <xdr:spPr>
        <a:xfrm>
          <a:off x="4219575" y="1341183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98425</xdr:rowOff>
    </xdr:from>
    <xdr:to>
      <xdr:col>24</xdr:col>
      <xdr:colOff>114300</xdr:colOff>
      <xdr:row>84</xdr:row>
      <xdr:rowOff>29210</xdr:rowOff>
    </xdr:to>
    <xdr:sp macro="" textlink="">
      <xdr:nvSpPr>
        <xdr:cNvPr id="295" name="フローチャート: 判断 294">
          <a:extLst>
            <a:ext uri="{FF2B5EF4-FFF2-40B4-BE49-F238E27FC236}">
              <a16:creationId xmlns:a16="http://schemas.microsoft.com/office/drawing/2014/main" id="{27ECAFC7-E564-41DC-BBCD-326D39CAF524}"/>
            </a:ext>
          </a:extLst>
        </xdr:cNvPr>
        <xdr:cNvSpPr/>
      </xdr:nvSpPr>
      <xdr:spPr>
        <a:xfrm>
          <a:off x="4124325" y="13550900"/>
          <a:ext cx="104775" cy="863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52705</xdr:rowOff>
    </xdr:from>
    <xdr:to>
      <xdr:col>20</xdr:col>
      <xdr:colOff>38100</xdr:colOff>
      <xdr:row>83</xdr:row>
      <xdr:rowOff>154940</xdr:rowOff>
    </xdr:to>
    <xdr:sp macro="" textlink="">
      <xdr:nvSpPr>
        <xdr:cNvPr id="296" name="フローチャート: 判断 295">
          <a:extLst>
            <a:ext uri="{FF2B5EF4-FFF2-40B4-BE49-F238E27FC236}">
              <a16:creationId xmlns:a16="http://schemas.microsoft.com/office/drawing/2014/main" id="{08D9F2A0-06D6-4BD2-B5AB-5F0B6FAD6ED1}"/>
            </a:ext>
          </a:extLst>
        </xdr:cNvPr>
        <xdr:cNvSpPr/>
      </xdr:nvSpPr>
      <xdr:spPr>
        <a:xfrm>
          <a:off x="3381375" y="13498830"/>
          <a:ext cx="8572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38100</xdr:rowOff>
    </xdr:from>
    <xdr:to>
      <xdr:col>15</xdr:col>
      <xdr:colOff>101600</xdr:colOff>
      <xdr:row>83</xdr:row>
      <xdr:rowOff>139700</xdr:rowOff>
    </xdr:to>
    <xdr:sp macro="" textlink="">
      <xdr:nvSpPr>
        <xdr:cNvPr id="297" name="フローチャート: 判断 296">
          <a:extLst>
            <a:ext uri="{FF2B5EF4-FFF2-40B4-BE49-F238E27FC236}">
              <a16:creationId xmlns:a16="http://schemas.microsoft.com/office/drawing/2014/main" id="{CA13D574-CF3E-47C3-B6DD-66BD753414E4}"/>
            </a:ext>
          </a:extLst>
        </xdr:cNvPr>
        <xdr:cNvSpPr/>
      </xdr:nvSpPr>
      <xdr:spPr>
        <a:xfrm>
          <a:off x="2571750" y="134874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21590</xdr:rowOff>
    </xdr:from>
    <xdr:to>
      <xdr:col>10</xdr:col>
      <xdr:colOff>165100</xdr:colOff>
      <xdr:row>83</xdr:row>
      <xdr:rowOff>123190</xdr:rowOff>
    </xdr:to>
    <xdr:sp macro="" textlink="">
      <xdr:nvSpPr>
        <xdr:cNvPr id="298" name="フローチャート: 判断 297">
          <a:extLst>
            <a:ext uri="{FF2B5EF4-FFF2-40B4-BE49-F238E27FC236}">
              <a16:creationId xmlns:a16="http://schemas.microsoft.com/office/drawing/2014/main" id="{1D70A62B-11EF-45A0-8BB6-CC223747BE4B}"/>
            </a:ext>
          </a:extLst>
        </xdr:cNvPr>
        <xdr:cNvSpPr/>
      </xdr:nvSpPr>
      <xdr:spPr>
        <a:xfrm>
          <a:off x="1781175" y="134708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52705</xdr:rowOff>
    </xdr:from>
    <xdr:to>
      <xdr:col>6</xdr:col>
      <xdr:colOff>38100</xdr:colOff>
      <xdr:row>83</xdr:row>
      <xdr:rowOff>154940</xdr:rowOff>
    </xdr:to>
    <xdr:sp macro="" textlink="">
      <xdr:nvSpPr>
        <xdr:cNvPr id="299" name="フローチャート: 判断 298">
          <a:extLst>
            <a:ext uri="{FF2B5EF4-FFF2-40B4-BE49-F238E27FC236}">
              <a16:creationId xmlns:a16="http://schemas.microsoft.com/office/drawing/2014/main" id="{5D62593C-39F6-41C3-A9FB-7FAE8D8A767D}"/>
            </a:ext>
          </a:extLst>
        </xdr:cNvPr>
        <xdr:cNvSpPr/>
      </xdr:nvSpPr>
      <xdr:spPr>
        <a:xfrm>
          <a:off x="981075" y="13498830"/>
          <a:ext cx="8572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562008AC-9B18-4973-BDD8-3924A46D67BE}"/>
            </a:ext>
          </a:extLst>
        </xdr:cNvPr>
        <xdr:cNvSpPr txBox="1"/>
      </xdr:nvSpPr>
      <xdr:spPr>
        <a:xfrm>
          <a:off x="40100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FBADA03-A7A9-417C-AAED-F7C63F1B09DC}"/>
            </a:ext>
          </a:extLst>
        </xdr:cNvPr>
        <xdr:cNvSpPr txBox="1"/>
      </xdr:nvSpPr>
      <xdr:spPr>
        <a:xfrm>
          <a:off x="32575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61847336-565D-4F6E-A926-58C22AFAC0E7}"/>
            </a:ext>
          </a:extLst>
        </xdr:cNvPr>
        <xdr:cNvSpPr txBox="1"/>
      </xdr:nvSpPr>
      <xdr:spPr>
        <a:xfrm>
          <a:off x="24479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13D2EB6D-9DCB-445A-A63C-8AC317351340}"/>
            </a:ext>
          </a:extLst>
        </xdr:cNvPr>
        <xdr:cNvSpPr txBox="1"/>
      </xdr:nvSpPr>
      <xdr:spPr>
        <a:xfrm>
          <a:off x="1657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284F8DFE-6A89-40FB-A19F-68D22CA49938}"/>
            </a:ext>
          </a:extLst>
        </xdr:cNvPr>
        <xdr:cNvSpPr txBox="1"/>
      </xdr:nvSpPr>
      <xdr:spPr>
        <a:xfrm>
          <a:off x="857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170180</xdr:rowOff>
    </xdr:from>
    <xdr:to>
      <xdr:col>24</xdr:col>
      <xdr:colOff>114300</xdr:colOff>
      <xdr:row>84</xdr:row>
      <xdr:rowOff>100330</xdr:rowOff>
    </xdr:to>
    <xdr:sp macro="" textlink="">
      <xdr:nvSpPr>
        <xdr:cNvPr id="305" name="楕円 304">
          <a:extLst>
            <a:ext uri="{FF2B5EF4-FFF2-40B4-BE49-F238E27FC236}">
              <a16:creationId xmlns:a16="http://schemas.microsoft.com/office/drawing/2014/main" id="{B6382DF5-3E11-43DC-928A-CDACA3D9BC4B}"/>
            </a:ext>
          </a:extLst>
        </xdr:cNvPr>
        <xdr:cNvSpPr/>
      </xdr:nvSpPr>
      <xdr:spPr>
        <a:xfrm>
          <a:off x="4124325" y="136099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148590</xdr:rowOff>
    </xdr:from>
    <xdr:ext cx="405130" cy="259080"/>
    <xdr:sp macro="" textlink="">
      <xdr:nvSpPr>
        <xdr:cNvPr id="306" name="【公営住宅】&#10;有形固定資産減価償却率該当値テキスト">
          <a:extLst>
            <a:ext uri="{FF2B5EF4-FFF2-40B4-BE49-F238E27FC236}">
              <a16:creationId xmlns:a16="http://schemas.microsoft.com/office/drawing/2014/main" id="{57ABE2A1-D39E-4996-B263-5E03D2389C94}"/>
            </a:ext>
          </a:extLst>
        </xdr:cNvPr>
        <xdr:cNvSpPr txBox="1"/>
      </xdr:nvSpPr>
      <xdr:spPr>
        <a:xfrm>
          <a:off x="4219575" y="13594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113030</xdr:rowOff>
    </xdr:from>
    <xdr:to>
      <xdr:col>20</xdr:col>
      <xdr:colOff>38100</xdr:colOff>
      <xdr:row>84</xdr:row>
      <xdr:rowOff>43180</xdr:rowOff>
    </xdr:to>
    <xdr:sp macro="" textlink="">
      <xdr:nvSpPr>
        <xdr:cNvPr id="307" name="楕円 306">
          <a:extLst>
            <a:ext uri="{FF2B5EF4-FFF2-40B4-BE49-F238E27FC236}">
              <a16:creationId xmlns:a16="http://schemas.microsoft.com/office/drawing/2014/main" id="{51E3C1C5-60C5-451E-9516-067D17A5380B}"/>
            </a:ext>
          </a:extLst>
        </xdr:cNvPr>
        <xdr:cNvSpPr/>
      </xdr:nvSpPr>
      <xdr:spPr>
        <a:xfrm>
          <a:off x="3381375" y="13562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163830</xdr:rowOff>
    </xdr:from>
    <xdr:to>
      <xdr:col>24</xdr:col>
      <xdr:colOff>63500</xdr:colOff>
      <xdr:row>84</xdr:row>
      <xdr:rowOff>49530</xdr:rowOff>
    </xdr:to>
    <xdr:cxnSp macro="">
      <xdr:nvCxnSpPr>
        <xdr:cNvPr id="308" name="直線コネクタ 307">
          <a:extLst>
            <a:ext uri="{FF2B5EF4-FFF2-40B4-BE49-F238E27FC236}">
              <a16:creationId xmlns:a16="http://schemas.microsoft.com/office/drawing/2014/main" id="{E7779BDB-B4EB-4503-A816-EA25E992D648}"/>
            </a:ext>
          </a:extLst>
        </xdr:cNvPr>
        <xdr:cNvCxnSpPr/>
      </xdr:nvCxnSpPr>
      <xdr:spPr>
        <a:xfrm>
          <a:off x="3429000" y="13609955"/>
          <a:ext cx="75247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52705</xdr:rowOff>
    </xdr:from>
    <xdr:to>
      <xdr:col>15</xdr:col>
      <xdr:colOff>101600</xdr:colOff>
      <xdr:row>83</xdr:row>
      <xdr:rowOff>154940</xdr:rowOff>
    </xdr:to>
    <xdr:sp macro="" textlink="">
      <xdr:nvSpPr>
        <xdr:cNvPr id="309" name="楕円 308">
          <a:extLst>
            <a:ext uri="{FF2B5EF4-FFF2-40B4-BE49-F238E27FC236}">
              <a16:creationId xmlns:a16="http://schemas.microsoft.com/office/drawing/2014/main" id="{31CD1C5C-5259-4891-936E-AE992B19912E}"/>
            </a:ext>
          </a:extLst>
        </xdr:cNvPr>
        <xdr:cNvSpPr/>
      </xdr:nvSpPr>
      <xdr:spPr>
        <a:xfrm>
          <a:off x="2571750" y="13498830"/>
          <a:ext cx="10477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103505</xdr:rowOff>
    </xdr:from>
    <xdr:to>
      <xdr:col>19</xdr:col>
      <xdr:colOff>177800</xdr:colOff>
      <xdr:row>83</xdr:row>
      <xdr:rowOff>163830</xdr:rowOff>
    </xdr:to>
    <xdr:cxnSp macro="">
      <xdr:nvCxnSpPr>
        <xdr:cNvPr id="310" name="直線コネクタ 309">
          <a:extLst>
            <a:ext uri="{FF2B5EF4-FFF2-40B4-BE49-F238E27FC236}">
              <a16:creationId xmlns:a16="http://schemas.microsoft.com/office/drawing/2014/main" id="{FF74ABDB-616A-4574-9753-B740B039BABC}"/>
            </a:ext>
          </a:extLst>
        </xdr:cNvPr>
        <xdr:cNvCxnSpPr/>
      </xdr:nvCxnSpPr>
      <xdr:spPr>
        <a:xfrm>
          <a:off x="2619375" y="13555980"/>
          <a:ext cx="80962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167005</xdr:rowOff>
    </xdr:from>
    <xdr:to>
      <xdr:col>10</xdr:col>
      <xdr:colOff>165100</xdr:colOff>
      <xdr:row>83</xdr:row>
      <xdr:rowOff>97790</xdr:rowOff>
    </xdr:to>
    <xdr:sp macro="" textlink="">
      <xdr:nvSpPr>
        <xdr:cNvPr id="311" name="楕円 310">
          <a:extLst>
            <a:ext uri="{FF2B5EF4-FFF2-40B4-BE49-F238E27FC236}">
              <a16:creationId xmlns:a16="http://schemas.microsoft.com/office/drawing/2014/main" id="{61803924-C5DE-4337-8207-98D16D63EDE6}"/>
            </a:ext>
          </a:extLst>
        </xdr:cNvPr>
        <xdr:cNvSpPr/>
      </xdr:nvSpPr>
      <xdr:spPr>
        <a:xfrm>
          <a:off x="1781175" y="13451205"/>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46355</xdr:rowOff>
    </xdr:from>
    <xdr:to>
      <xdr:col>15</xdr:col>
      <xdr:colOff>50800</xdr:colOff>
      <xdr:row>83</xdr:row>
      <xdr:rowOff>103505</xdr:rowOff>
    </xdr:to>
    <xdr:cxnSp macro="">
      <xdr:nvCxnSpPr>
        <xdr:cNvPr id="312" name="直線コネクタ 311">
          <a:extLst>
            <a:ext uri="{FF2B5EF4-FFF2-40B4-BE49-F238E27FC236}">
              <a16:creationId xmlns:a16="http://schemas.microsoft.com/office/drawing/2014/main" id="{56559C59-E80B-4AB0-ADB4-10972412AD54}"/>
            </a:ext>
          </a:extLst>
        </xdr:cNvPr>
        <xdr:cNvCxnSpPr/>
      </xdr:nvCxnSpPr>
      <xdr:spPr>
        <a:xfrm>
          <a:off x="1828800" y="13498830"/>
          <a:ext cx="7905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109855</xdr:rowOff>
    </xdr:from>
    <xdr:to>
      <xdr:col>6</xdr:col>
      <xdr:colOff>38100</xdr:colOff>
      <xdr:row>83</xdr:row>
      <xdr:rowOff>40640</xdr:rowOff>
    </xdr:to>
    <xdr:sp macro="" textlink="">
      <xdr:nvSpPr>
        <xdr:cNvPr id="313" name="楕円 312">
          <a:extLst>
            <a:ext uri="{FF2B5EF4-FFF2-40B4-BE49-F238E27FC236}">
              <a16:creationId xmlns:a16="http://schemas.microsoft.com/office/drawing/2014/main" id="{E34BA944-CB80-42B3-B897-D6CC87B36FE8}"/>
            </a:ext>
          </a:extLst>
        </xdr:cNvPr>
        <xdr:cNvSpPr/>
      </xdr:nvSpPr>
      <xdr:spPr>
        <a:xfrm>
          <a:off x="981075" y="1339405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160655</xdr:rowOff>
    </xdr:from>
    <xdr:to>
      <xdr:col>10</xdr:col>
      <xdr:colOff>114300</xdr:colOff>
      <xdr:row>83</xdr:row>
      <xdr:rowOff>46355</xdr:rowOff>
    </xdr:to>
    <xdr:cxnSp macro="">
      <xdr:nvCxnSpPr>
        <xdr:cNvPr id="314" name="直線コネクタ 313">
          <a:extLst>
            <a:ext uri="{FF2B5EF4-FFF2-40B4-BE49-F238E27FC236}">
              <a16:creationId xmlns:a16="http://schemas.microsoft.com/office/drawing/2014/main" id="{90478BE5-2097-4F22-A9E7-03370078064B}"/>
            </a:ext>
          </a:extLst>
        </xdr:cNvPr>
        <xdr:cNvCxnSpPr/>
      </xdr:nvCxnSpPr>
      <xdr:spPr>
        <a:xfrm>
          <a:off x="1028700" y="13451205"/>
          <a:ext cx="8001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170815</xdr:rowOff>
    </xdr:from>
    <xdr:ext cx="405130" cy="258445"/>
    <xdr:sp macro="" textlink="">
      <xdr:nvSpPr>
        <xdr:cNvPr id="315" name="n_1aveValue【公営住宅】&#10;有形固定資産減価償却率">
          <a:extLst>
            <a:ext uri="{FF2B5EF4-FFF2-40B4-BE49-F238E27FC236}">
              <a16:creationId xmlns:a16="http://schemas.microsoft.com/office/drawing/2014/main" id="{6F9D0216-D28A-4DBA-830D-D6C7A5743F58}"/>
            </a:ext>
          </a:extLst>
        </xdr:cNvPr>
        <xdr:cNvSpPr txBox="1"/>
      </xdr:nvSpPr>
      <xdr:spPr>
        <a:xfrm>
          <a:off x="3239135" y="132867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156210</xdr:rowOff>
    </xdr:from>
    <xdr:ext cx="400685" cy="254635"/>
    <xdr:sp macro="" textlink="">
      <xdr:nvSpPr>
        <xdr:cNvPr id="316" name="n_2aveValue【公営住宅】&#10;有形固定資産減価償却率">
          <a:extLst>
            <a:ext uri="{FF2B5EF4-FFF2-40B4-BE49-F238E27FC236}">
              <a16:creationId xmlns:a16="http://schemas.microsoft.com/office/drawing/2014/main" id="{5F6A3CCF-B2F3-4D3D-926A-57BABB417722}"/>
            </a:ext>
          </a:extLst>
        </xdr:cNvPr>
        <xdr:cNvSpPr txBox="1"/>
      </xdr:nvSpPr>
      <xdr:spPr>
        <a:xfrm>
          <a:off x="2439035" y="1328483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114300</xdr:rowOff>
    </xdr:from>
    <xdr:ext cx="400685" cy="259080"/>
    <xdr:sp macro="" textlink="">
      <xdr:nvSpPr>
        <xdr:cNvPr id="317" name="n_3aveValue【公営住宅】&#10;有形固定資産減価償却率">
          <a:extLst>
            <a:ext uri="{FF2B5EF4-FFF2-40B4-BE49-F238E27FC236}">
              <a16:creationId xmlns:a16="http://schemas.microsoft.com/office/drawing/2014/main" id="{A56D62DE-2039-40A9-A76E-C0E44980B560}"/>
            </a:ext>
          </a:extLst>
        </xdr:cNvPr>
        <xdr:cNvSpPr txBox="1"/>
      </xdr:nvSpPr>
      <xdr:spPr>
        <a:xfrm>
          <a:off x="1648460" y="135636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145415</xdr:rowOff>
    </xdr:from>
    <xdr:ext cx="400685" cy="254635"/>
    <xdr:sp macro="" textlink="">
      <xdr:nvSpPr>
        <xdr:cNvPr id="318" name="n_4aveValue【公営住宅】&#10;有形固定資産減価償却率">
          <a:extLst>
            <a:ext uri="{FF2B5EF4-FFF2-40B4-BE49-F238E27FC236}">
              <a16:creationId xmlns:a16="http://schemas.microsoft.com/office/drawing/2014/main" id="{39DA3713-8DD2-4DF4-921A-92CAE2AD677B}"/>
            </a:ext>
          </a:extLst>
        </xdr:cNvPr>
        <xdr:cNvSpPr txBox="1"/>
      </xdr:nvSpPr>
      <xdr:spPr>
        <a:xfrm>
          <a:off x="848360" y="135915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34290</xdr:rowOff>
    </xdr:from>
    <xdr:ext cx="405130" cy="259080"/>
    <xdr:sp macro="" textlink="">
      <xdr:nvSpPr>
        <xdr:cNvPr id="319" name="n_1mainValue【公営住宅】&#10;有形固定資産減価償却率">
          <a:extLst>
            <a:ext uri="{FF2B5EF4-FFF2-40B4-BE49-F238E27FC236}">
              <a16:creationId xmlns:a16="http://schemas.microsoft.com/office/drawing/2014/main" id="{0A9978EC-3CFE-4040-B336-858B3AC1BD59}"/>
            </a:ext>
          </a:extLst>
        </xdr:cNvPr>
        <xdr:cNvSpPr txBox="1"/>
      </xdr:nvSpPr>
      <xdr:spPr>
        <a:xfrm>
          <a:off x="3239135" y="1364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145415</xdr:rowOff>
    </xdr:from>
    <xdr:ext cx="400685" cy="254635"/>
    <xdr:sp macro="" textlink="">
      <xdr:nvSpPr>
        <xdr:cNvPr id="320" name="n_2mainValue【公営住宅】&#10;有形固定資産減価償却率">
          <a:extLst>
            <a:ext uri="{FF2B5EF4-FFF2-40B4-BE49-F238E27FC236}">
              <a16:creationId xmlns:a16="http://schemas.microsoft.com/office/drawing/2014/main" id="{E6B639ED-27B7-46D1-84D7-C8C8F59F9D68}"/>
            </a:ext>
          </a:extLst>
        </xdr:cNvPr>
        <xdr:cNvSpPr txBox="1"/>
      </xdr:nvSpPr>
      <xdr:spPr>
        <a:xfrm>
          <a:off x="2439035" y="135915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81</xdr:row>
      <xdr:rowOff>113665</xdr:rowOff>
    </xdr:from>
    <xdr:ext cx="400685" cy="258445"/>
    <xdr:sp macro="" textlink="">
      <xdr:nvSpPr>
        <xdr:cNvPr id="321" name="n_3mainValue【公営住宅】&#10;有形固定資産減価償却率">
          <a:extLst>
            <a:ext uri="{FF2B5EF4-FFF2-40B4-BE49-F238E27FC236}">
              <a16:creationId xmlns:a16="http://schemas.microsoft.com/office/drawing/2014/main" id="{EBDEFC18-54B5-438F-9E9B-2C0396AB8561}"/>
            </a:ext>
          </a:extLst>
        </xdr:cNvPr>
        <xdr:cNvSpPr txBox="1"/>
      </xdr:nvSpPr>
      <xdr:spPr>
        <a:xfrm>
          <a:off x="1648460" y="1323911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81</xdr:row>
      <xdr:rowOff>56515</xdr:rowOff>
    </xdr:from>
    <xdr:ext cx="400685" cy="258445"/>
    <xdr:sp macro="" textlink="">
      <xdr:nvSpPr>
        <xdr:cNvPr id="322" name="n_4mainValue【公営住宅】&#10;有形固定資産減価償却率">
          <a:extLst>
            <a:ext uri="{FF2B5EF4-FFF2-40B4-BE49-F238E27FC236}">
              <a16:creationId xmlns:a16="http://schemas.microsoft.com/office/drawing/2014/main" id="{516774F0-4086-4526-A63D-F4F1EE2A3B52}"/>
            </a:ext>
          </a:extLst>
        </xdr:cNvPr>
        <xdr:cNvSpPr txBox="1"/>
      </xdr:nvSpPr>
      <xdr:spPr>
        <a:xfrm>
          <a:off x="848360" y="131819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AE6FE7F-EFD9-4815-96BD-84CCD4A36DC1}"/>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E7D4F09-A896-4307-ADAE-277B9A3C84EA}"/>
            </a:ext>
          </a:extLst>
        </xdr:cNvPr>
        <xdr:cNvSpPr/>
      </xdr:nvSpPr>
      <xdr:spPr>
        <a:xfrm>
          <a:off x="60674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EFDF683A-E422-475E-867C-28E85F8590E3}"/>
            </a:ext>
          </a:extLst>
        </xdr:cNvPr>
        <xdr:cNvSpPr/>
      </xdr:nvSpPr>
      <xdr:spPr>
        <a:xfrm>
          <a:off x="60674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6F501384-218C-40C1-A9FA-99AECD24816C}"/>
            </a:ext>
          </a:extLst>
        </xdr:cNvPr>
        <xdr:cNvSpPr/>
      </xdr:nvSpPr>
      <xdr:spPr>
        <a:xfrm>
          <a:off x="69818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575C5A8-484B-4EFE-B37C-B43895E516B7}"/>
            </a:ext>
          </a:extLst>
        </xdr:cNvPr>
        <xdr:cNvSpPr/>
      </xdr:nvSpPr>
      <xdr:spPr>
        <a:xfrm>
          <a:off x="69818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1F1699A3-53D1-40C4-97A8-C3DF958CE497}"/>
            </a:ext>
          </a:extLst>
        </xdr:cNvPr>
        <xdr:cNvSpPr/>
      </xdr:nvSpPr>
      <xdr:spPr>
        <a:xfrm>
          <a:off x="80105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8012CC60-CBB6-4C63-BE79-824D624E648D}"/>
            </a:ext>
          </a:extLst>
        </xdr:cNvPr>
        <xdr:cNvSpPr/>
      </xdr:nvSpPr>
      <xdr:spPr>
        <a:xfrm>
          <a:off x="80105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D5227EB-D3A5-4B3E-B13F-83E4486BCBF0}"/>
            </a:ext>
          </a:extLst>
        </xdr:cNvPr>
        <xdr:cNvSpPr/>
      </xdr:nvSpPr>
      <xdr:spPr>
        <a:xfrm>
          <a:off x="59531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331" name="テキスト ボックス 330">
          <a:extLst>
            <a:ext uri="{FF2B5EF4-FFF2-40B4-BE49-F238E27FC236}">
              <a16:creationId xmlns:a16="http://schemas.microsoft.com/office/drawing/2014/main" id="{7B5B7DA9-1C67-4154-B241-36C06B795FA9}"/>
            </a:ext>
          </a:extLst>
        </xdr:cNvPr>
        <xdr:cNvSpPr txBox="1"/>
      </xdr:nvSpPr>
      <xdr:spPr>
        <a:xfrm>
          <a:off x="5915025" y="12068175"/>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7504034-150D-4D51-9867-D8589D8A628C}"/>
            </a:ext>
          </a:extLst>
        </xdr:cNvPr>
        <xdr:cNvCxnSpPr/>
      </xdr:nvCxnSpPr>
      <xdr:spPr>
        <a:xfrm>
          <a:off x="5953125" y="14411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3" name="直線コネクタ 332">
          <a:extLst>
            <a:ext uri="{FF2B5EF4-FFF2-40B4-BE49-F238E27FC236}">
              <a16:creationId xmlns:a16="http://schemas.microsoft.com/office/drawing/2014/main" id="{B8A125F0-2729-4320-A86F-D4C7A510C6A3}"/>
            </a:ext>
          </a:extLst>
        </xdr:cNvPr>
        <xdr:cNvCxnSpPr/>
      </xdr:nvCxnSpPr>
      <xdr:spPr>
        <a:xfrm>
          <a:off x="5953125" y="14094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2915" cy="259080"/>
    <xdr:sp macro="" textlink="">
      <xdr:nvSpPr>
        <xdr:cNvPr id="334" name="テキスト ボックス 333">
          <a:extLst>
            <a:ext uri="{FF2B5EF4-FFF2-40B4-BE49-F238E27FC236}">
              <a16:creationId xmlns:a16="http://schemas.microsoft.com/office/drawing/2014/main" id="{79B4749E-2D8B-4C42-B8D0-294055983283}"/>
            </a:ext>
          </a:extLst>
        </xdr:cNvPr>
        <xdr:cNvSpPr txBox="1"/>
      </xdr:nvSpPr>
      <xdr:spPr>
        <a:xfrm>
          <a:off x="5527040" y="139649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5" name="直線コネクタ 334">
          <a:extLst>
            <a:ext uri="{FF2B5EF4-FFF2-40B4-BE49-F238E27FC236}">
              <a16:creationId xmlns:a16="http://schemas.microsoft.com/office/drawing/2014/main" id="{CA14C9D9-9746-4826-85DE-B1476A30B551}"/>
            </a:ext>
          </a:extLst>
        </xdr:cNvPr>
        <xdr:cNvCxnSpPr/>
      </xdr:nvCxnSpPr>
      <xdr:spPr>
        <a:xfrm>
          <a:off x="5953125" y="13783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2915" cy="254635"/>
    <xdr:sp macro="" textlink="">
      <xdr:nvSpPr>
        <xdr:cNvPr id="336" name="テキスト ボックス 335">
          <a:extLst>
            <a:ext uri="{FF2B5EF4-FFF2-40B4-BE49-F238E27FC236}">
              <a16:creationId xmlns:a16="http://schemas.microsoft.com/office/drawing/2014/main" id="{248653C5-65F0-4695-B76B-FDC16E40B90F}"/>
            </a:ext>
          </a:extLst>
        </xdr:cNvPr>
        <xdr:cNvSpPr txBox="1"/>
      </xdr:nvSpPr>
      <xdr:spPr>
        <a:xfrm>
          <a:off x="5527040" y="136569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7" name="直線コネクタ 336">
          <a:extLst>
            <a:ext uri="{FF2B5EF4-FFF2-40B4-BE49-F238E27FC236}">
              <a16:creationId xmlns:a16="http://schemas.microsoft.com/office/drawing/2014/main" id="{B0850AFB-02AC-4855-A709-4DC1978B0BC3}"/>
            </a:ext>
          </a:extLst>
        </xdr:cNvPr>
        <xdr:cNvCxnSpPr/>
      </xdr:nvCxnSpPr>
      <xdr:spPr>
        <a:xfrm>
          <a:off x="5953125" y="134759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2915" cy="259080"/>
    <xdr:sp macro="" textlink="">
      <xdr:nvSpPr>
        <xdr:cNvPr id="338" name="テキスト ボックス 337">
          <a:extLst>
            <a:ext uri="{FF2B5EF4-FFF2-40B4-BE49-F238E27FC236}">
              <a16:creationId xmlns:a16="http://schemas.microsoft.com/office/drawing/2014/main" id="{BF917E69-C3CB-43FA-BD6D-D097A17D407C}"/>
            </a:ext>
          </a:extLst>
        </xdr:cNvPr>
        <xdr:cNvSpPr txBox="1"/>
      </xdr:nvSpPr>
      <xdr:spPr>
        <a:xfrm>
          <a:off x="5527040" y="133464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9" name="直線コネクタ 338">
          <a:extLst>
            <a:ext uri="{FF2B5EF4-FFF2-40B4-BE49-F238E27FC236}">
              <a16:creationId xmlns:a16="http://schemas.microsoft.com/office/drawing/2014/main" id="{7FB13509-A772-4587-ACF4-F0DE93E5D5BB}"/>
            </a:ext>
          </a:extLst>
        </xdr:cNvPr>
        <xdr:cNvCxnSpPr/>
      </xdr:nvCxnSpPr>
      <xdr:spPr>
        <a:xfrm>
          <a:off x="5953125" y="131749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2915" cy="254635"/>
    <xdr:sp macro="" textlink="">
      <xdr:nvSpPr>
        <xdr:cNvPr id="340" name="テキスト ボックス 339">
          <a:extLst>
            <a:ext uri="{FF2B5EF4-FFF2-40B4-BE49-F238E27FC236}">
              <a16:creationId xmlns:a16="http://schemas.microsoft.com/office/drawing/2014/main" id="{F78BB9FD-4EE2-44B4-80C0-B9FB9C2229F0}"/>
            </a:ext>
          </a:extLst>
        </xdr:cNvPr>
        <xdr:cNvSpPr txBox="1"/>
      </xdr:nvSpPr>
      <xdr:spPr>
        <a:xfrm>
          <a:off x="5527040" y="1303909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1" name="直線コネクタ 340">
          <a:extLst>
            <a:ext uri="{FF2B5EF4-FFF2-40B4-BE49-F238E27FC236}">
              <a16:creationId xmlns:a16="http://schemas.microsoft.com/office/drawing/2014/main" id="{B3C688D6-85EF-4164-8AA3-F8613C1CF41D}"/>
            </a:ext>
          </a:extLst>
        </xdr:cNvPr>
        <xdr:cNvCxnSpPr/>
      </xdr:nvCxnSpPr>
      <xdr:spPr>
        <a:xfrm>
          <a:off x="5953125" y="128682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342" name="テキスト ボックス 341">
          <a:extLst>
            <a:ext uri="{FF2B5EF4-FFF2-40B4-BE49-F238E27FC236}">
              <a16:creationId xmlns:a16="http://schemas.microsoft.com/office/drawing/2014/main" id="{9E324C1D-8218-4F60-BA29-1611E15FF636}"/>
            </a:ext>
          </a:extLst>
        </xdr:cNvPr>
        <xdr:cNvSpPr txBox="1"/>
      </xdr:nvSpPr>
      <xdr:spPr>
        <a:xfrm>
          <a:off x="5478780" y="12731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3" name="直線コネクタ 342">
          <a:extLst>
            <a:ext uri="{FF2B5EF4-FFF2-40B4-BE49-F238E27FC236}">
              <a16:creationId xmlns:a16="http://schemas.microsoft.com/office/drawing/2014/main" id="{A1EA5BAB-A1A5-4E16-AFDE-C2BC43DD32CC}"/>
            </a:ext>
          </a:extLst>
        </xdr:cNvPr>
        <xdr:cNvCxnSpPr/>
      </xdr:nvCxnSpPr>
      <xdr:spPr>
        <a:xfrm>
          <a:off x="5953125" y="125564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44" name="テキスト ボックス 343">
          <a:extLst>
            <a:ext uri="{FF2B5EF4-FFF2-40B4-BE49-F238E27FC236}">
              <a16:creationId xmlns:a16="http://schemas.microsoft.com/office/drawing/2014/main" id="{FF9B4DC9-AA07-438E-BF4E-1252EE797EC8}"/>
            </a:ext>
          </a:extLst>
        </xdr:cNvPr>
        <xdr:cNvSpPr txBox="1"/>
      </xdr:nvSpPr>
      <xdr:spPr>
        <a:xfrm>
          <a:off x="5478780" y="12420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B2CCF398-F6C9-44A0-B560-9AA4F101168E}"/>
            </a:ext>
          </a:extLst>
        </xdr:cNvPr>
        <xdr:cNvCxnSpPr/>
      </xdr:nvCxnSpPr>
      <xdr:spPr>
        <a:xfrm>
          <a:off x="5953125" y="12249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6" name="テキスト ボックス 345">
          <a:extLst>
            <a:ext uri="{FF2B5EF4-FFF2-40B4-BE49-F238E27FC236}">
              <a16:creationId xmlns:a16="http://schemas.microsoft.com/office/drawing/2014/main" id="{7A8BB455-44D2-4F4B-BC66-802F18702461}"/>
            </a:ext>
          </a:extLst>
        </xdr:cNvPr>
        <xdr:cNvSpPr txBox="1"/>
      </xdr:nvSpPr>
      <xdr:spPr>
        <a:xfrm>
          <a:off x="5478780" y="12113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F39A8289-CC76-469D-8687-AF7974705646}"/>
            </a:ext>
          </a:extLst>
        </xdr:cNvPr>
        <xdr:cNvSpPr/>
      </xdr:nvSpPr>
      <xdr:spPr>
        <a:xfrm>
          <a:off x="59531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68580</xdr:rowOff>
    </xdr:from>
    <xdr:to>
      <xdr:col>54</xdr:col>
      <xdr:colOff>189865</xdr:colOff>
      <xdr:row>86</xdr:row>
      <xdr:rowOff>106045</xdr:rowOff>
    </xdr:to>
    <xdr:cxnSp macro="">
      <xdr:nvCxnSpPr>
        <xdr:cNvPr id="348" name="直線コネクタ 347">
          <a:extLst>
            <a:ext uri="{FF2B5EF4-FFF2-40B4-BE49-F238E27FC236}">
              <a16:creationId xmlns:a16="http://schemas.microsoft.com/office/drawing/2014/main" id="{782BCDAD-AC7E-47D8-B9A3-5120678A0AB6}"/>
            </a:ext>
          </a:extLst>
        </xdr:cNvPr>
        <xdr:cNvCxnSpPr/>
      </xdr:nvCxnSpPr>
      <xdr:spPr>
        <a:xfrm flipV="1">
          <a:off x="9429115" y="12705080"/>
          <a:ext cx="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110490</xdr:rowOff>
    </xdr:from>
    <xdr:ext cx="469900" cy="254635"/>
    <xdr:sp macro="" textlink="">
      <xdr:nvSpPr>
        <xdr:cNvPr id="349" name="【公営住宅】&#10;一人当たり面積最小値テキスト">
          <a:extLst>
            <a:ext uri="{FF2B5EF4-FFF2-40B4-BE49-F238E27FC236}">
              <a16:creationId xmlns:a16="http://schemas.microsoft.com/office/drawing/2014/main" id="{26DA898C-6B31-4DAB-B9C1-FF2065F6F846}"/>
            </a:ext>
          </a:extLst>
        </xdr:cNvPr>
        <xdr:cNvSpPr txBox="1"/>
      </xdr:nvSpPr>
      <xdr:spPr>
        <a:xfrm>
          <a:off x="9467850" y="140423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106045</xdr:rowOff>
    </xdr:from>
    <xdr:to>
      <xdr:col>55</xdr:col>
      <xdr:colOff>88900</xdr:colOff>
      <xdr:row>86</xdr:row>
      <xdr:rowOff>106045</xdr:rowOff>
    </xdr:to>
    <xdr:cxnSp macro="">
      <xdr:nvCxnSpPr>
        <xdr:cNvPr id="350" name="直線コネクタ 349">
          <a:extLst>
            <a:ext uri="{FF2B5EF4-FFF2-40B4-BE49-F238E27FC236}">
              <a16:creationId xmlns:a16="http://schemas.microsoft.com/office/drawing/2014/main" id="{17D182A5-B4CA-404A-8678-A79FD99BB5B8}"/>
            </a:ext>
          </a:extLst>
        </xdr:cNvPr>
        <xdr:cNvCxnSpPr/>
      </xdr:nvCxnSpPr>
      <xdr:spPr>
        <a:xfrm>
          <a:off x="9363075" y="1403794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15240</xdr:rowOff>
    </xdr:from>
    <xdr:ext cx="534670" cy="259080"/>
    <xdr:sp macro="" textlink="">
      <xdr:nvSpPr>
        <xdr:cNvPr id="351" name="【公営住宅】&#10;一人当たり面積最大値テキスト">
          <a:extLst>
            <a:ext uri="{FF2B5EF4-FFF2-40B4-BE49-F238E27FC236}">
              <a16:creationId xmlns:a16="http://schemas.microsoft.com/office/drawing/2014/main" id="{A5370A70-B44A-4A10-BC19-36E68D6457FC}"/>
            </a:ext>
          </a:extLst>
        </xdr:cNvPr>
        <xdr:cNvSpPr txBox="1"/>
      </xdr:nvSpPr>
      <xdr:spPr>
        <a:xfrm>
          <a:off x="9467850" y="12489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13.522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68580</xdr:rowOff>
    </xdr:from>
    <xdr:to>
      <xdr:col>55</xdr:col>
      <xdr:colOff>88900</xdr:colOff>
      <xdr:row>78</xdr:row>
      <xdr:rowOff>68580</xdr:rowOff>
    </xdr:to>
    <xdr:cxnSp macro="">
      <xdr:nvCxnSpPr>
        <xdr:cNvPr id="352" name="直線コネクタ 351">
          <a:extLst>
            <a:ext uri="{FF2B5EF4-FFF2-40B4-BE49-F238E27FC236}">
              <a16:creationId xmlns:a16="http://schemas.microsoft.com/office/drawing/2014/main" id="{1C275EA6-EAA4-461C-9E7C-6E606BB7664E}"/>
            </a:ext>
          </a:extLst>
        </xdr:cNvPr>
        <xdr:cNvCxnSpPr/>
      </xdr:nvCxnSpPr>
      <xdr:spPr>
        <a:xfrm>
          <a:off x="9363075" y="1270508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10795</xdr:rowOff>
    </xdr:from>
    <xdr:ext cx="469900" cy="258445"/>
    <xdr:sp macro="" textlink="">
      <xdr:nvSpPr>
        <xdr:cNvPr id="353" name="【公営住宅】&#10;一人当たり面積平均値テキスト">
          <a:extLst>
            <a:ext uri="{FF2B5EF4-FFF2-40B4-BE49-F238E27FC236}">
              <a16:creationId xmlns:a16="http://schemas.microsoft.com/office/drawing/2014/main" id="{C42BA5E0-8561-4ECB-A4D5-BCEA4BCC3009}"/>
            </a:ext>
          </a:extLst>
        </xdr:cNvPr>
        <xdr:cNvSpPr txBox="1"/>
      </xdr:nvSpPr>
      <xdr:spPr>
        <a:xfrm>
          <a:off x="9467850" y="136188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159385</xdr:rowOff>
    </xdr:from>
    <xdr:to>
      <xdr:col>55</xdr:col>
      <xdr:colOff>50800</xdr:colOff>
      <xdr:row>85</xdr:row>
      <xdr:rowOff>89535</xdr:rowOff>
    </xdr:to>
    <xdr:sp macro="" textlink="">
      <xdr:nvSpPr>
        <xdr:cNvPr id="354" name="フローチャート: 判断 353">
          <a:extLst>
            <a:ext uri="{FF2B5EF4-FFF2-40B4-BE49-F238E27FC236}">
              <a16:creationId xmlns:a16="http://schemas.microsoft.com/office/drawing/2014/main" id="{EC59A622-96A7-4974-A756-2065F1692E68}"/>
            </a:ext>
          </a:extLst>
        </xdr:cNvPr>
        <xdr:cNvSpPr/>
      </xdr:nvSpPr>
      <xdr:spPr>
        <a:xfrm>
          <a:off x="9401175" y="1377378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24765</xdr:rowOff>
    </xdr:from>
    <xdr:to>
      <xdr:col>50</xdr:col>
      <xdr:colOff>165100</xdr:colOff>
      <xdr:row>85</xdr:row>
      <xdr:rowOff>126365</xdr:rowOff>
    </xdr:to>
    <xdr:sp macro="" textlink="">
      <xdr:nvSpPr>
        <xdr:cNvPr id="355" name="フローチャート: 判断 354">
          <a:extLst>
            <a:ext uri="{FF2B5EF4-FFF2-40B4-BE49-F238E27FC236}">
              <a16:creationId xmlns:a16="http://schemas.microsoft.com/office/drawing/2014/main" id="{0725285A-6C70-44B4-A35C-FFD42C48403D}"/>
            </a:ext>
          </a:extLst>
        </xdr:cNvPr>
        <xdr:cNvSpPr/>
      </xdr:nvSpPr>
      <xdr:spPr>
        <a:xfrm>
          <a:off x="8639175" y="138010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58420</xdr:rowOff>
    </xdr:from>
    <xdr:to>
      <xdr:col>46</xdr:col>
      <xdr:colOff>38100</xdr:colOff>
      <xdr:row>85</xdr:row>
      <xdr:rowOff>160020</xdr:rowOff>
    </xdr:to>
    <xdr:sp macro="" textlink="">
      <xdr:nvSpPr>
        <xdr:cNvPr id="356" name="フローチャート: 判断 355">
          <a:extLst>
            <a:ext uri="{FF2B5EF4-FFF2-40B4-BE49-F238E27FC236}">
              <a16:creationId xmlns:a16="http://schemas.microsoft.com/office/drawing/2014/main" id="{24D2F8F0-3DE7-4B2A-B92A-275952E3F047}"/>
            </a:ext>
          </a:extLst>
        </xdr:cNvPr>
        <xdr:cNvSpPr/>
      </xdr:nvSpPr>
      <xdr:spPr>
        <a:xfrm>
          <a:off x="7839075" y="138315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10795</xdr:rowOff>
    </xdr:from>
    <xdr:to>
      <xdr:col>41</xdr:col>
      <xdr:colOff>101600</xdr:colOff>
      <xdr:row>85</xdr:row>
      <xdr:rowOff>112395</xdr:rowOff>
    </xdr:to>
    <xdr:sp macro="" textlink="">
      <xdr:nvSpPr>
        <xdr:cNvPr id="357" name="フローチャート: 判断 356">
          <a:extLst>
            <a:ext uri="{FF2B5EF4-FFF2-40B4-BE49-F238E27FC236}">
              <a16:creationId xmlns:a16="http://schemas.microsoft.com/office/drawing/2014/main" id="{138A2C60-B111-46EB-BFF7-A7C2EEE735BB}"/>
            </a:ext>
          </a:extLst>
        </xdr:cNvPr>
        <xdr:cNvSpPr/>
      </xdr:nvSpPr>
      <xdr:spPr>
        <a:xfrm>
          <a:off x="7029450" y="137807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167640</xdr:rowOff>
    </xdr:from>
    <xdr:to>
      <xdr:col>36</xdr:col>
      <xdr:colOff>165100</xdr:colOff>
      <xdr:row>85</xdr:row>
      <xdr:rowOff>97790</xdr:rowOff>
    </xdr:to>
    <xdr:sp macro="" textlink="">
      <xdr:nvSpPr>
        <xdr:cNvPr id="358" name="フローチャート: 判断 357">
          <a:extLst>
            <a:ext uri="{FF2B5EF4-FFF2-40B4-BE49-F238E27FC236}">
              <a16:creationId xmlns:a16="http://schemas.microsoft.com/office/drawing/2014/main" id="{DD9B703E-96BD-49DC-8933-61785B6CA04C}"/>
            </a:ext>
          </a:extLst>
        </xdr:cNvPr>
        <xdr:cNvSpPr/>
      </xdr:nvSpPr>
      <xdr:spPr>
        <a:xfrm>
          <a:off x="6238875" y="137756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2D87D21B-5AD1-4CD5-8285-7003AFA103BD}"/>
            </a:ext>
          </a:extLst>
        </xdr:cNvPr>
        <xdr:cNvSpPr txBox="1"/>
      </xdr:nvSpPr>
      <xdr:spPr>
        <a:xfrm>
          <a:off x="925830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9069A7BC-E5BC-44C4-BE87-D23E8DB6D7B2}"/>
            </a:ext>
          </a:extLst>
        </xdr:cNvPr>
        <xdr:cNvSpPr txBox="1"/>
      </xdr:nvSpPr>
      <xdr:spPr>
        <a:xfrm>
          <a:off x="8515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134C53D0-8CAD-4DAE-92F1-116F84A64755}"/>
            </a:ext>
          </a:extLst>
        </xdr:cNvPr>
        <xdr:cNvSpPr txBox="1"/>
      </xdr:nvSpPr>
      <xdr:spPr>
        <a:xfrm>
          <a:off x="7715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2" name="テキスト ボックス 361">
          <a:extLst>
            <a:ext uri="{FF2B5EF4-FFF2-40B4-BE49-F238E27FC236}">
              <a16:creationId xmlns:a16="http://schemas.microsoft.com/office/drawing/2014/main" id="{C08C7E6F-A5D8-4B20-834B-858448E1C181}"/>
            </a:ext>
          </a:extLst>
        </xdr:cNvPr>
        <xdr:cNvSpPr txBox="1"/>
      </xdr:nvSpPr>
      <xdr:spPr>
        <a:xfrm>
          <a:off x="690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3" name="テキスト ボックス 362">
          <a:extLst>
            <a:ext uri="{FF2B5EF4-FFF2-40B4-BE49-F238E27FC236}">
              <a16:creationId xmlns:a16="http://schemas.microsoft.com/office/drawing/2014/main" id="{CADE79AC-7F73-4EC9-8B66-EDA405A64D04}"/>
            </a:ext>
          </a:extLst>
        </xdr:cNvPr>
        <xdr:cNvSpPr txBox="1"/>
      </xdr:nvSpPr>
      <xdr:spPr>
        <a:xfrm>
          <a:off x="6115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123190</xdr:rowOff>
    </xdr:from>
    <xdr:to>
      <xdr:col>55</xdr:col>
      <xdr:colOff>50800</xdr:colOff>
      <xdr:row>86</xdr:row>
      <xdr:rowOff>53340</xdr:rowOff>
    </xdr:to>
    <xdr:sp macro="" textlink="">
      <xdr:nvSpPr>
        <xdr:cNvPr id="364" name="楕円 363">
          <a:extLst>
            <a:ext uri="{FF2B5EF4-FFF2-40B4-BE49-F238E27FC236}">
              <a16:creationId xmlns:a16="http://schemas.microsoft.com/office/drawing/2014/main" id="{FEFC051A-EEC8-426B-933F-49B2AE24A83A}"/>
            </a:ext>
          </a:extLst>
        </xdr:cNvPr>
        <xdr:cNvSpPr/>
      </xdr:nvSpPr>
      <xdr:spPr>
        <a:xfrm>
          <a:off x="9401175" y="1389951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38100</xdr:rowOff>
    </xdr:from>
    <xdr:ext cx="469900" cy="259080"/>
    <xdr:sp macro="" textlink="">
      <xdr:nvSpPr>
        <xdr:cNvPr id="365" name="【公営住宅】&#10;一人当たり面積該当値テキスト">
          <a:extLst>
            <a:ext uri="{FF2B5EF4-FFF2-40B4-BE49-F238E27FC236}">
              <a16:creationId xmlns:a16="http://schemas.microsoft.com/office/drawing/2014/main" id="{5B2FCD37-81A0-40D3-AEBA-31CC08144085}"/>
            </a:ext>
          </a:extLst>
        </xdr:cNvPr>
        <xdr:cNvSpPr txBox="1"/>
      </xdr:nvSpPr>
      <xdr:spPr>
        <a:xfrm>
          <a:off x="9467850" y="13811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132080</xdr:rowOff>
    </xdr:from>
    <xdr:to>
      <xdr:col>50</xdr:col>
      <xdr:colOff>165100</xdr:colOff>
      <xdr:row>86</xdr:row>
      <xdr:rowOff>61595</xdr:rowOff>
    </xdr:to>
    <xdr:sp macro="" textlink="">
      <xdr:nvSpPr>
        <xdr:cNvPr id="366" name="楕円 365">
          <a:extLst>
            <a:ext uri="{FF2B5EF4-FFF2-40B4-BE49-F238E27FC236}">
              <a16:creationId xmlns:a16="http://schemas.microsoft.com/office/drawing/2014/main" id="{E831D027-034C-4BCD-B379-23FAE0981209}"/>
            </a:ext>
          </a:extLst>
        </xdr:cNvPr>
        <xdr:cNvSpPr/>
      </xdr:nvSpPr>
      <xdr:spPr>
        <a:xfrm>
          <a:off x="8639175" y="13905230"/>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2540</xdr:rowOff>
    </xdr:from>
    <xdr:to>
      <xdr:col>55</xdr:col>
      <xdr:colOff>0</xdr:colOff>
      <xdr:row>86</xdr:row>
      <xdr:rowOff>10795</xdr:rowOff>
    </xdr:to>
    <xdr:cxnSp macro="">
      <xdr:nvCxnSpPr>
        <xdr:cNvPr id="367" name="直線コネクタ 366">
          <a:extLst>
            <a:ext uri="{FF2B5EF4-FFF2-40B4-BE49-F238E27FC236}">
              <a16:creationId xmlns:a16="http://schemas.microsoft.com/office/drawing/2014/main" id="{75452EE1-29B1-4CAB-8DF8-517327D80971}"/>
            </a:ext>
          </a:extLst>
        </xdr:cNvPr>
        <xdr:cNvCxnSpPr/>
      </xdr:nvCxnSpPr>
      <xdr:spPr>
        <a:xfrm flipV="1">
          <a:off x="8686800" y="13937615"/>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135255</xdr:rowOff>
    </xdr:from>
    <xdr:to>
      <xdr:col>46</xdr:col>
      <xdr:colOff>38100</xdr:colOff>
      <xdr:row>86</xdr:row>
      <xdr:rowOff>65405</xdr:rowOff>
    </xdr:to>
    <xdr:sp macro="" textlink="">
      <xdr:nvSpPr>
        <xdr:cNvPr id="368" name="楕円 367">
          <a:extLst>
            <a:ext uri="{FF2B5EF4-FFF2-40B4-BE49-F238E27FC236}">
              <a16:creationId xmlns:a16="http://schemas.microsoft.com/office/drawing/2014/main" id="{42C0A291-855F-44F7-A61E-04A88032A59A}"/>
            </a:ext>
          </a:extLst>
        </xdr:cNvPr>
        <xdr:cNvSpPr/>
      </xdr:nvSpPr>
      <xdr:spPr>
        <a:xfrm>
          <a:off x="7839075" y="13908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10795</xdr:rowOff>
    </xdr:from>
    <xdr:to>
      <xdr:col>50</xdr:col>
      <xdr:colOff>114300</xdr:colOff>
      <xdr:row>86</xdr:row>
      <xdr:rowOff>14605</xdr:rowOff>
    </xdr:to>
    <xdr:cxnSp macro="">
      <xdr:nvCxnSpPr>
        <xdr:cNvPr id="369" name="直線コネクタ 368">
          <a:extLst>
            <a:ext uri="{FF2B5EF4-FFF2-40B4-BE49-F238E27FC236}">
              <a16:creationId xmlns:a16="http://schemas.microsoft.com/office/drawing/2014/main" id="{AED7BAD5-D604-4CA7-B8FD-4D2D4B20F575}"/>
            </a:ext>
          </a:extLst>
        </xdr:cNvPr>
        <xdr:cNvCxnSpPr/>
      </xdr:nvCxnSpPr>
      <xdr:spPr>
        <a:xfrm flipV="1">
          <a:off x="7886700" y="1394269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142240</xdr:rowOff>
    </xdr:from>
    <xdr:to>
      <xdr:col>41</xdr:col>
      <xdr:colOff>101600</xdr:colOff>
      <xdr:row>86</xdr:row>
      <xdr:rowOff>72390</xdr:rowOff>
    </xdr:to>
    <xdr:sp macro="" textlink="">
      <xdr:nvSpPr>
        <xdr:cNvPr id="370" name="楕円 369">
          <a:extLst>
            <a:ext uri="{FF2B5EF4-FFF2-40B4-BE49-F238E27FC236}">
              <a16:creationId xmlns:a16="http://schemas.microsoft.com/office/drawing/2014/main" id="{5D326F81-E571-429F-A92B-90C121C609BA}"/>
            </a:ext>
          </a:extLst>
        </xdr:cNvPr>
        <xdr:cNvSpPr/>
      </xdr:nvSpPr>
      <xdr:spPr>
        <a:xfrm>
          <a:off x="7029450" y="1391856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14605</xdr:rowOff>
    </xdr:from>
    <xdr:to>
      <xdr:col>45</xdr:col>
      <xdr:colOff>177800</xdr:colOff>
      <xdr:row>86</xdr:row>
      <xdr:rowOff>21590</xdr:rowOff>
    </xdr:to>
    <xdr:cxnSp macro="">
      <xdr:nvCxnSpPr>
        <xdr:cNvPr id="371" name="直線コネクタ 370">
          <a:extLst>
            <a:ext uri="{FF2B5EF4-FFF2-40B4-BE49-F238E27FC236}">
              <a16:creationId xmlns:a16="http://schemas.microsoft.com/office/drawing/2014/main" id="{004B9662-4C58-47B1-865D-C5C5C96C8D3A}"/>
            </a:ext>
          </a:extLst>
        </xdr:cNvPr>
        <xdr:cNvCxnSpPr/>
      </xdr:nvCxnSpPr>
      <xdr:spPr>
        <a:xfrm flipV="1">
          <a:off x="7077075" y="13946505"/>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147955</xdr:rowOff>
    </xdr:from>
    <xdr:to>
      <xdr:col>36</xdr:col>
      <xdr:colOff>165100</xdr:colOff>
      <xdr:row>86</xdr:row>
      <xdr:rowOff>78105</xdr:rowOff>
    </xdr:to>
    <xdr:sp macro="" textlink="">
      <xdr:nvSpPr>
        <xdr:cNvPr id="372" name="楕円 371">
          <a:extLst>
            <a:ext uri="{FF2B5EF4-FFF2-40B4-BE49-F238E27FC236}">
              <a16:creationId xmlns:a16="http://schemas.microsoft.com/office/drawing/2014/main" id="{780E28C3-EF5F-42E1-8D14-E7D56066A269}"/>
            </a:ext>
          </a:extLst>
        </xdr:cNvPr>
        <xdr:cNvSpPr/>
      </xdr:nvSpPr>
      <xdr:spPr>
        <a:xfrm>
          <a:off x="6238875" y="139179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21590</xdr:rowOff>
    </xdr:from>
    <xdr:to>
      <xdr:col>41</xdr:col>
      <xdr:colOff>50800</xdr:colOff>
      <xdr:row>86</xdr:row>
      <xdr:rowOff>27305</xdr:rowOff>
    </xdr:to>
    <xdr:cxnSp macro="">
      <xdr:nvCxnSpPr>
        <xdr:cNvPr id="373" name="直線コネクタ 372">
          <a:extLst>
            <a:ext uri="{FF2B5EF4-FFF2-40B4-BE49-F238E27FC236}">
              <a16:creationId xmlns:a16="http://schemas.microsoft.com/office/drawing/2014/main" id="{07D43144-0DBD-4ABC-8B34-794DA46B08C9}"/>
            </a:ext>
          </a:extLst>
        </xdr:cNvPr>
        <xdr:cNvCxnSpPr/>
      </xdr:nvCxnSpPr>
      <xdr:spPr>
        <a:xfrm flipV="1">
          <a:off x="6286500" y="13956665"/>
          <a:ext cx="7905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143510</xdr:rowOff>
    </xdr:from>
    <xdr:ext cx="469900" cy="254635"/>
    <xdr:sp macro="" textlink="">
      <xdr:nvSpPr>
        <xdr:cNvPr id="374" name="n_1aveValue【公営住宅】&#10;一人当たり面積">
          <a:extLst>
            <a:ext uri="{FF2B5EF4-FFF2-40B4-BE49-F238E27FC236}">
              <a16:creationId xmlns:a16="http://schemas.microsoft.com/office/drawing/2014/main" id="{B66781A2-C20E-44F7-A226-369D4BA6135C}"/>
            </a:ext>
          </a:extLst>
        </xdr:cNvPr>
        <xdr:cNvSpPr txBox="1"/>
      </xdr:nvSpPr>
      <xdr:spPr>
        <a:xfrm>
          <a:off x="8458200" y="135896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5080</xdr:rowOff>
    </xdr:from>
    <xdr:ext cx="465455" cy="259080"/>
    <xdr:sp macro="" textlink="">
      <xdr:nvSpPr>
        <xdr:cNvPr id="375" name="n_2aveValue【公営住宅】&#10;一人当たり面積">
          <a:extLst>
            <a:ext uri="{FF2B5EF4-FFF2-40B4-BE49-F238E27FC236}">
              <a16:creationId xmlns:a16="http://schemas.microsoft.com/office/drawing/2014/main" id="{CBE7C41C-1F8F-4271-9B16-70A4A6785BDB}"/>
            </a:ext>
          </a:extLst>
        </xdr:cNvPr>
        <xdr:cNvSpPr txBox="1"/>
      </xdr:nvSpPr>
      <xdr:spPr>
        <a:xfrm>
          <a:off x="7677150" y="136194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128905</xdr:rowOff>
    </xdr:from>
    <xdr:ext cx="465455" cy="259080"/>
    <xdr:sp macro="" textlink="">
      <xdr:nvSpPr>
        <xdr:cNvPr id="376" name="n_3aveValue【公営住宅】&#10;一人当たり面積">
          <a:extLst>
            <a:ext uri="{FF2B5EF4-FFF2-40B4-BE49-F238E27FC236}">
              <a16:creationId xmlns:a16="http://schemas.microsoft.com/office/drawing/2014/main" id="{FE0E3920-8825-4970-8AC4-D048F29DA841}"/>
            </a:ext>
          </a:extLst>
        </xdr:cNvPr>
        <xdr:cNvSpPr txBox="1"/>
      </xdr:nvSpPr>
      <xdr:spPr>
        <a:xfrm>
          <a:off x="6867525" y="135750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114300</xdr:rowOff>
    </xdr:from>
    <xdr:ext cx="465455" cy="259080"/>
    <xdr:sp macro="" textlink="">
      <xdr:nvSpPr>
        <xdr:cNvPr id="377" name="n_4aveValue【公営住宅】&#10;一人当たり面積">
          <a:extLst>
            <a:ext uri="{FF2B5EF4-FFF2-40B4-BE49-F238E27FC236}">
              <a16:creationId xmlns:a16="http://schemas.microsoft.com/office/drawing/2014/main" id="{FBE24EC4-1DA3-470E-976B-9A0F3409CB55}"/>
            </a:ext>
          </a:extLst>
        </xdr:cNvPr>
        <xdr:cNvSpPr txBox="1"/>
      </xdr:nvSpPr>
      <xdr:spPr>
        <a:xfrm>
          <a:off x="6067425" y="135636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52705</xdr:rowOff>
    </xdr:from>
    <xdr:ext cx="469900" cy="254635"/>
    <xdr:sp macro="" textlink="">
      <xdr:nvSpPr>
        <xdr:cNvPr id="378" name="n_1mainValue【公営住宅】&#10;一人当たり面積">
          <a:extLst>
            <a:ext uri="{FF2B5EF4-FFF2-40B4-BE49-F238E27FC236}">
              <a16:creationId xmlns:a16="http://schemas.microsoft.com/office/drawing/2014/main" id="{04978711-6815-431A-9119-8035133C20C9}"/>
            </a:ext>
          </a:extLst>
        </xdr:cNvPr>
        <xdr:cNvSpPr txBox="1"/>
      </xdr:nvSpPr>
      <xdr:spPr>
        <a:xfrm>
          <a:off x="8458200" y="1398460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56515</xdr:rowOff>
    </xdr:from>
    <xdr:ext cx="465455" cy="258445"/>
    <xdr:sp macro="" textlink="">
      <xdr:nvSpPr>
        <xdr:cNvPr id="379" name="n_2mainValue【公営住宅】&#10;一人当たり面積">
          <a:extLst>
            <a:ext uri="{FF2B5EF4-FFF2-40B4-BE49-F238E27FC236}">
              <a16:creationId xmlns:a16="http://schemas.microsoft.com/office/drawing/2014/main" id="{D6029E7F-981E-4D2F-9EA6-F1226BDE563A}"/>
            </a:ext>
          </a:extLst>
        </xdr:cNvPr>
        <xdr:cNvSpPr txBox="1"/>
      </xdr:nvSpPr>
      <xdr:spPr>
        <a:xfrm>
          <a:off x="7677150" y="1399159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63500</xdr:rowOff>
    </xdr:from>
    <xdr:ext cx="465455" cy="254635"/>
    <xdr:sp macro="" textlink="">
      <xdr:nvSpPr>
        <xdr:cNvPr id="380" name="n_3mainValue【公営住宅】&#10;一人当たり面積">
          <a:extLst>
            <a:ext uri="{FF2B5EF4-FFF2-40B4-BE49-F238E27FC236}">
              <a16:creationId xmlns:a16="http://schemas.microsoft.com/office/drawing/2014/main" id="{BC29BCCD-EDDA-45C1-B1D7-E177C1BB0DAE}"/>
            </a:ext>
          </a:extLst>
        </xdr:cNvPr>
        <xdr:cNvSpPr txBox="1"/>
      </xdr:nvSpPr>
      <xdr:spPr>
        <a:xfrm>
          <a:off x="6867525" y="140017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69215</xdr:rowOff>
    </xdr:from>
    <xdr:ext cx="465455" cy="259080"/>
    <xdr:sp macro="" textlink="">
      <xdr:nvSpPr>
        <xdr:cNvPr id="381" name="n_4mainValue【公営住宅】&#10;一人当たり面積">
          <a:extLst>
            <a:ext uri="{FF2B5EF4-FFF2-40B4-BE49-F238E27FC236}">
              <a16:creationId xmlns:a16="http://schemas.microsoft.com/office/drawing/2014/main" id="{BF3D1A25-3590-46C7-8EC8-DA6182758C04}"/>
            </a:ext>
          </a:extLst>
        </xdr:cNvPr>
        <xdr:cNvSpPr txBox="1"/>
      </xdr:nvSpPr>
      <xdr:spPr>
        <a:xfrm>
          <a:off x="6067425" y="140011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2E97D711-9BF0-4371-90EA-9D21BA8741BE}"/>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DF01CCA7-857F-4BDC-BF92-0BE5493481C1}"/>
            </a:ext>
          </a:extLst>
        </xdr:cNvPr>
        <xdr:cNvSpPr/>
      </xdr:nvSpPr>
      <xdr:spPr>
        <a:xfrm>
          <a:off x="80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70FE635B-9D0A-427D-BF68-406E2BA12690}"/>
            </a:ext>
          </a:extLst>
        </xdr:cNvPr>
        <xdr:cNvSpPr/>
      </xdr:nvSpPr>
      <xdr:spPr>
        <a:xfrm>
          <a:off x="80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5A7606E2-752E-495B-B3EA-F9E4617D99AE}"/>
            </a:ext>
          </a:extLst>
        </xdr:cNvPr>
        <xdr:cNvSpPr/>
      </xdr:nvSpPr>
      <xdr:spPr>
        <a:xfrm>
          <a:off x="17145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AB30BC62-52BA-4488-B3D9-9469E570A42E}"/>
            </a:ext>
          </a:extLst>
        </xdr:cNvPr>
        <xdr:cNvSpPr/>
      </xdr:nvSpPr>
      <xdr:spPr>
        <a:xfrm>
          <a:off x="17145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BF2864F9-FB29-44E6-B7CA-AA3E350AFB85}"/>
            </a:ext>
          </a:extLst>
        </xdr:cNvPr>
        <xdr:cNvSpPr/>
      </xdr:nvSpPr>
      <xdr:spPr>
        <a:xfrm>
          <a:off x="27432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224E1048-A5C7-4FFE-8A68-D2C15FCA57A4}"/>
            </a:ext>
          </a:extLst>
        </xdr:cNvPr>
        <xdr:cNvSpPr/>
      </xdr:nvSpPr>
      <xdr:spPr>
        <a:xfrm>
          <a:off x="27432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714EC9BC-67F7-4683-A20E-AD26D3DD486B}"/>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1C00798E-D051-43BE-9F78-5396178A8AD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A131E447-E469-400D-BBA1-BFB9FD38B149}"/>
            </a:ext>
          </a:extLst>
        </xdr:cNvPr>
        <xdr:cNvSpPr/>
      </xdr:nvSpPr>
      <xdr:spPr>
        <a:xfrm>
          <a:off x="60674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C1FB51C0-A98F-4E7E-B583-3E3915FC0704}"/>
            </a:ext>
          </a:extLst>
        </xdr:cNvPr>
        <xdr:cNvSpPr/>
      </xdr:nvSpPr>
      <xdr:spPr>
        <a:xfrm>
          <a:off x="60674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46A1BE-C290-4EDC-B470-CF6F50E67B6E}"/>
            </a:ext>
          </a:extLst>
        </xdr:cNvPr>
        <xdr:cNvSpPr/>
      </xdr:nvSpPr>
      <xdr:spPr>
        <a:xfrm>
          <a:off x="69818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CFAC1697-D598-4C96-8198-52E9FD943B98}"/>
            </a:ext>
          </a:extLst>
        </xdr:cNvPr>
        <xdr:cNvSpPr/>
      </xdr:nvSpPr>
      <xdr:spPr>
        <a:xfrm>
          <a:off x="69818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1061E83D-63BA-413B-805B-6E7CFD27CA00}"/>
            </a:ext>
          </a:extLst>
        </xdr:cNvPr>
        <xdr:cNvSpPr/>
      </xdr:nvSpPr>
      <xdr:spPr>
        <a:xfrm>
          <a:off x="80105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E90219F2-A208-4A2A-AE93-499DBAAC7735}"/>
            </a:ext>
          </a:extLst>
        </xdr:cNvPr>
        <xdr:cNvSpPr/>
      </xdr:nvSpPr>
      <xdr:spPr>
        <a:xfrm>
          <a:off x="80105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FB330D82-416B-4029-B08C-4A941072AB0D}"/>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DE14C21F-7405-4EF7-BEA6-A4227A54F5B7}"/>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DBA7A38-CB36-4B42-ACA6-15AAA93AE6E2}"/>
            </a:ext>
          </a:extLst>
        </xdr:cNvPr>
        <xdr:cNvSpPr/>
      </xdr:nvSpPr>
      <xdr:spPr>
        <a:xfrm>
          <a:off x="113157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C20FB42B-49B6-485D-B318-97E0D4FB60A3}"/>
            </a:ext>
          </a:extLst>
        </xdr:cNvPr>
        <xdr:cNvSpPr/>
      </xdr:nvSpPr>
      <xdr:spPr>
        <a:xfrm>
          <a:off x="113157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D944697-AE71-4A2C-AD19-3A65EFBE7941}"/>
            </a:ext>
          </a:extLst>
        </xdr:cNvPr>
        <xdr:cNvSpPr/>
      </xdr:nvSpPr>
      <xdr:spPr>
        <a:xfrm>
          <a:off x="1223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5860150B-333D-44DC-A498-247F33DB9DD9}"/>
            </a:ext>
          </a:extLst>
        </xdr:cNvPr>
        <xdr:cNvSpPr/>
      </xdr:nvSpPr>
      <xdr:spPr>
        <a:xfrm>
          <a:off x="1223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5AB4DB5A-3294-452B-B11A-F23E659A868D}"/>
            </a:ext>
          </a:extLst>
        </xdr:cNvPr>
        <xdr:cNvSpPr/>
      </xdr:nvSpPr>
      <xdr:spPr>
        <a:xfrm>
          <a:off x="132683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AAD81AB1-FDA0-4CD3-9627-ECA2D10C0DF0}"/>
            </a:ext>
          </a:extLst>
        </xdr:cNvPr>
        <xdr:cNvSpPr/>
      </xdr:nvSpPr>
      <xdr:spPr>
        <a:xfrm>
          <a:off x="132683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8E4ABCA4-1291-44BC-8D08-C8A20C3F53CA}"/>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BA9C1867-728D-4E40-BC5A-035B8A17F47F}"/>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AAB0F1C6-4E4D-42CC-853D-F9137A0D5DAB}"/>
            </a:ext>
          </a:extLst>
        </xdr:cNvPr>
        <xdr:cNvSpPr/>
      </xdr:nvSpPr>
      <xdr:spPr>
        <a:xfrm>
          <a:off x="165830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226A5881-5426-481A-83C0-52164630CCF4}"/>
            </a:ext>
          </a:extLst>
        </xdr:cNvPr>
        <xdr:cNvSpPr/>
      </xdr:nvSpPr>
      <xdr:spPr>
        <a:xfrm>
          <a:off x="165830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61D5180B-DFA3-4CCC-A88E-943A0FB366D9}"/>
            </a:ext>
          </a:extLst>
        </xdr:cNvPr>
        <xdr:cNvSpPr/>
      </xdr:nvSpPr>
      <xdr:spPr>
        <a:xfrm>
          <a:off x="174879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81E2A2AE-AD44-45B0-AAE7-9BBFC7E77BBA}"/>
            </a:ext>
          </a:extLst>
        </xdr:cNvPr>
        <xdr:cNvSpPr/>
      </xdr:nvSpPr>
      <xdr:spPr>
        <a:xfrm>
          <a:off x="174879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6B6A5D75-D3DE-476B-BCEB-CF5AAED2B16F}"/>
            </a:ext>
          </a:extLst>
        </xdr:cNvPr>
        <xdr:cNvSpPr/>
      </xdr:nvSpPr>
      <xdr:spPr>
        <a:xfrm>
          <a:off x="185166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1727E048-AA5B-4482-95F2-CB9774AD9EB9}"/>
            </a:ext>
          </a:extLst>
        </xdr:cNvPr>
        <xdr:cNvSpPr/>
      </xdr:nvSpPr>
      <xdr:spPr>
        <a:xfrm>
          <a:off x="185166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1DCCEC83-FE50-41C1-A7F7-115CBB370890}"/>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D213E801-F059-406F-B678-0DD1FD07DA5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DB1FF1E6-1CCB-4BAC-B9D3-44551456F84B}"/>
            </a:ext>
          </a:extLst>
        </xdr:cNvPr>
        <xdr:cNvSpPr/>
      </xdr:nvSpPr>
      <xdr:spPr>
        <a:xfrm>
          <a:off x="113157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6B07C967-5E4B-441D-9CE9-BD00663AE895}"/>
            </a:ext>
          </a:extLst>
        </xdr:cNvPr>
        <xdr:cNvSpPr/>
      </xdr:nvSpPr>
      <xdr:spPr>
        <a:xfrm>
          <a:off x="113157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0818F964-671C-443C-B7E0-1EC325E28050}"/>
            </a:ext>
          </a:extLst>
        </xdr:cNvPr>
        <xdr:cNvSpPr/>
      </xdr:nvSpPr>
      <xdr:spPr>
        <a:xfrm>
          <a:off x="1223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16C72B58-2162-48B0-9437-08B0C8178875}"/>
            </a:ext>
          </a:extLst>
        </xdr:cNvPr>
        <xdr:cNvSpPr/>
      </xdr:nvSpPr>
      <xdr:spPr>
        <a:xfrm>
          <a:off x="1223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124CAA39-76FB-49D3-ABB2-737B712D7FDE}"/>
            </a:ext>
          </a:extLst>
        </xdr:cNvPr>
        <xdr:cNvSpPr/>
      </xdr:nvSpPr>
      <xdr:spPr>
        <a:xfrm>
          <a:off x="132683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3DF90E80-C4F8-409D-8AC2-C23C034F6382}"/>
            </a:ext>
          </a:extLst>
        </xdr:cNvPr>
        <xdr:cNvSpPr/>
      </xdr:nvSpPr>
      <xdr:spPr>
        <a:xfrm>
          <a:off x="132683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72D7056C-91B1-4C18-9445-221BEC271BEF}"/>
            </a:ext>
          </a:extLst>
        </xdr:cNvPr>
        <xdr:cNvSpPr/>
      </xdr:nvSpPr>
      <xdr:spPr>
        <a:xfrm>
          <a:off x="112109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005" cy="225425"/>
    <xdr:sp macro="" textlink="">
      <xdr:nvSpPr>
        <xdr:cNvPr id="422" name="テキスト ボックス 421">
          <a:extLst>
            <a:ext uri="{FF2B5EF4-FFF2-40B4-BE49-F238E27FC236}">
              <a16:creationId xmlns:a16="http://schemas.microsoft.com/office/drawing/2014/main" id="{5CD479A4-4AC6-4AE5-AB0B-0C2A74694DAE}"/>
            </a:ext>
          </a:extLst>
        </xdr:cNvPr>
        <xdr:cNvSpPr txBox="1"/>
      </xdr:nvSpPr>
      <xdr:spPr>
        <a:xfrm>
          <a:off x="11172825" y="8467725"/>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E1C4DFDE-4403-429E-BE2A-973870801C4F}"/>
            </a:ext>
          </a:extLst>
        </xdr:cNvPr>
        <xdr:cNvCxnSpPr/>
      </xdr:nvCxnSpPr>
      <xdr:spPr>
        <a:xfrm>
          <a:off x="11210925" y="108108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915" cy="254635"/>
    <xdr:sp macro="" textlink="">
      <xdr:nvSpPr>
        <xdr:cNvPr id="424" name="テキスト ボックス 423">
          <a:extLst>
            <a:ext uri="{FF2B5EF4-FFF2-40B4-BE49-F238E27FC236}">
              <a16:creationId xmlns:a16="http://schemas.microsoft.com/office/drawing/2014/main" id="{13BBB13C-6444-43DA-B3B1-65BDF7DC0F18}"/>
            </a:ext>
          </a:extLst>
        </xdr:cNvPr>
        <xdr:cNvSpPr txBox="1"/>
      </xdr:nvSpPr>
      <xdr:spPr>
        <a:xfrm>
          <a:off x="10794365" y="106749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9608CCE7-9198-47AB-BE3D-EEF62B5107FE}"/>
            </a:ext>
          </a:extLst>
        </xdr:cNvPr>
        <xdr:cNvCxnSpPr/>
      </xdr:nvCxnSpPr>
      <xdr:spPr>
        <a:xfrm>
          <a:off x="11210925" y="104489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2915" cy="259080"/>
    <xdr:sp macro="" textlink="">
      <xdr:nvSpPr>
        <xdr:cNvPr id="426" name="テキスト ボックス 425">
          <a:extLst>
            <a:ext uri="{FF2B5EF4-FFF2-40B4-BE49-F238E27FC236}">
              <a16:creationId xmlns:a16="http://schemas.microsoft.com/office/drawing/2014/main" id="{EB7DE4B3-A780-45C4-A6CD-BC253411FD1D}"/>
            </a:ext>
          </a:extLst>
        </xdr:cNvPr>
        <xdr:cNvSpPr txBox="1"/>
      </xdr:nvSpPr>
      <xdr:spPr>
        <a:xfrm>
          <a:off x="10794365" y="103130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1C9EFF8B-6FEB-400F-B22D-2798F1443716}"/>
            </a:ext>
          </a:extLst>
        </xdr:cNvPr>
        <xdr:cNvCxnSpPr/>
      </xdr:nvCxnSpPr>
      <xdr:spPr>
        <a:xfrm>
          <a:off x="11210925" y="100869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28" name="テキスト ボックス 427">
          <a:extLst>
            <a:ext uri="{FF2B5EF4-FFF2-40B4-BE49-F238E27FC236}">
              <a16:creationId xmlns:a16="http://schemas.microsoft.com/office/drawing/2014/main" id="{61229B42-DCB8-44B1-84F4-E5B9868A508C}"/>
            </a:ext>
          </a:extLst>
        </xdr:cNvPr>
        <xdr:cNvSpPr txBox="1"/>
      </xdr:nvSpPr>
      <xdr:spPr>
        <a:xfrm>
          <a:off x="10845800" y="9951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6893D1A0-3666-48CA-892B-4AC815161A9F}"/>
            </a:ext>
          </a:extLst>
        </xdr:cNvPr>
        <xdr:cNvCxnSpPr/>
      </xdr:nvCxnSpPr>
      <xdr:spPr>
        <a:xfrm>
          <a:off x="11210925" y="97250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4635"/>
    <xdr:sp macro="" textlink="">
      <xdr:nvSpPr>
        <xdr:cNvPr id="430" name="テキスト ボックス 429">
          <a:extLst>
            <a:ext uri="{FF2B5EF4-FFF2-40B4-BE49-F238E27FC236}">
              <a16:creationId xmlns:a16="http://schemas.microsoft.com/office/drawing/2014/main" id="{F3C8D711-35E4-4019-A669-064A28D8BC91}"/>
            </a:ext>
          </a:extLst>
        </xdr:cNvPr>
        <xdr:cNvSpPr txBox="1"/>
      </xdr:nvSpPr>
      <xdr:spPr>
        <a:xfrm>
          <a:off x="10845800" y="958913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CE18FED6-C08E-41C0-970C-56B6A7C11E4C}"/>
            </a:ext>
          </a:extLst>
        </xdr:cNvPr>
        <xdr:cNvCxnSpPr/>
      </xdr:nvCxnSpPr>
      <xdr:spPr>
        <a:xfrm>
          <a:off x="11210925" y="93726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32" name="テキスト ボックス 431">
          <a:extLst>
            <a:ext uri="{FF2B5EF4-FFF2-40B4-BE49-F238E27FC236}">
              <a16:creationId xmlns:a16="http://schemas.microsoft.com/office/drawing/2014/main" id="{774FA6A0-A7C6-4AD4-B0A8-06853760B2A2}"/>
            </a:ext>
          </a:extLst>
        </xdr:cNvPr>
        <xdr:cNvSpPr txBox="1"/>
      </xdr:nvSpPr>
      <xdr:spPr>
        <a:xfrm>
          <a:off x="10845800" y="923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A7833316-6B43-493F-9756-88CE40D0ECA1}"/>
            </a:ext>
          </a:extLst>
        </xdr:cNvPr>
        <xdr:cNvCxnSpPr/>
      </xdr:nvCxnSpPr>
      <xdr:spPr>
        <a:xfrm>
          <a:off x="11210925" y="90106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434" name="テキスト ボックス 433">
          <a:extLst>
            <a:ext uri="{FF2B5EF4-FFF2-40B4-BE49-F238E27FC236}">
              <a16:creationId xmlns:a16="http://schemas.microsoft.com/office/drawing/2014/main" id="{305ABCF9-4919-4AED-AF6F-0B45691D23EE}"/>
            </a:ext>
          </a:extLst>
        </xdr:cNvPr>
        <xdr:cNvSpPr txBox="1"/>
      </xdr:nvSpPr>
      <xdr:spPr>
        <a:xfrm>
          <a:off x="10845800" y="887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1DB65BC5-5D57-4251-96C2-CF6A65303ED6}"/>
            </a:ext>
          </a:extLst>
        </xdr:cNvPr>
        <xdr:cNvCxnSpPr/>
      </xdr:nvCxnSpPr>
      <xdr:spPr>
        <a:xfrm>
          <a:off x="11210925" y="86487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4645" cy="254635"/>
    <xdr:sp macro="" textlink="">
      <xdr:nvSpPr>
        <xdr:cNvPr id="436" name="テキスト ボックス 435">
          <a:extLst>
            <a:ext uri="{FF2B5EF4-FFF2-40B4-BE49-F238E27FC236}">
              <a16:creationId xmlns:a16="http://schemas.microsoft.com/office/drawing/2014/main" id="{836C4DA9-F0AF-4DBF-AF58-72330448FA7D}"/>
            </a:ext>
          </a:extLst>
        </xdr:cNvPr>
        <xdr:cNvSpPr txBox="1"/>
      </xdr:nvSpPr>
      <xdr:spPr>
        <a:xfrm>
          <a:off x="10903585" y="851281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0025D759-C77F-41DC-A66A-37AD60D97D9A}"/>
            </a:ext>
          </a:extLst>
        </xdr:cNvPr>
        <xdr:cNvSpPr/>
      </xdr:nvSpPr>
      <xdr:spPr>
        <a:xfrm>
          <a:off x="112109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97790</xdr:rowOff>
    </xdr:from>
    <xdr:to>
      <xdr:col>85</xdr:col>
      <xdr:colOff>126365</xdr:colOff>
      <xdr:row>64</xdr:row>
      <xdr:rowOff>72390</xdr:rowOff>
    </xdr:to>
    <xdr:cxnSp macro="">
      <xdr:nvCxnSpPr>
        <xdr:cNvPr id="438" name="直線コネクタ 437">
          <a:extLst>
            <a:ext uri="{FF2B5EF4-FFF2-40B4-BE49-F238E27FC236}">
              <a16:creationId xmlns:a16="http://schemas.microsoft.com/office/drawing/2014/main" id="{DBB4E52D-E554-4D75-A2EA-43C2F158CB8F}"/>
            </a:ext>
          </a:extLst>
        </xdr:cNvPr>
        <xdr:cNvCxnSpPr/>
      </xdr:nvCxnSpPr>
      <xdr:spPr>
        <a:xfrm flipV="1">
          <a:off x="14696440" y="9175115"/>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76200</xdr:rowOff>
    </xdr:from>
    <xdr:ext cx="405130" cy="254635"/>
    <xdr:sp macro="" textlink="">
      <xdr:nvSpPr>
        <xdr:cNvPr id="439" name="【学校施設】&#10;有形固定資産減価償却率最小値テキスト">
          <a:extLst>
            <a:ext uri="{FF2B5EF4-FFF2-40B4-BE49-F238E27FC236}">
              <a16:creationId xmlns:a16="http://schemas.microsoft.com/office/drawing/2014/main" id="{B11C2B0C-5F03-430F-9E27-73E6DC480A73}"/>
            </a:ext>
          </a:extLst>
        </xdr:cNvPr>
        <xdr:cNvSpPr txBox="1"/>
      </xdr:nvSpPr>
      <xdr:spPr>
        <a:xfrm>
          <a:off x="14735175" y="1044892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440" name="直線コネクタ 439">
          <a:extLst>
            <a:ext uri="{FF2B5EF4-FFF2-40B4-BE49-F238E27FC236}">
              <a16:creationId xmlns:a16="http://schemas.microsoft.com/office/drawing/2014/main" id="{9BE25E3C-193B-4C48-83E0-6B3DD8A8F49F}"/>
            </a:ext>
          </a:extLst>
        </xdr:cNvPr>
        <xdr:cNvCxnSpPr/>
      </xdr:nvCxnSpPr>
      <xdr:spPr>
        <a:xfrm>
          <a:off x="14611350" y="104419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43815</xdr:rowOff>
    </xdr:from>
    <xdr:ext cx="405130" cy="254635"/>
    <xdr:sp macro="" textlink="">
      <xdr:nvSpPr>
        <xdr:cNvPr id="441" name="【学校施設】&#10;有形固定資産減価償却率最大値テキスト">
          <a:extLst>
            <a:ext uri="{FF2B5EF4-FFF2-40B4-BE49-F238E27FC236}">
              <a16:creationId xmlns:a16="http://schemas.microsoft.com/office/drawing/2014/main" id="{6EE50C4D-2D07-4685-8CD6-DF1DE0D0B38C}"/>
            </a:ext>
          </a:extLst>
        </xdr:cNvPr>
        <xdr:cNvSpPr txBox="1"/>
      </xdr:nvSpPr>
      <xdr:spPr>
        <a:xfrm>
          <a:off x="14735175" y="896239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97790</xdr:rowOff>
    </xdr:from>
    <xdr:to>
      <xdr:col>86</xdr:col>
      <xdr:colOff>25400</xdr:colOff>
      <xdr:row>56</xdr:row>
      <xdr:rowOff>97790</xdr:rowOff>
    </xdr:to>
    <xdr:cxnSp macro="">
      <xdr:nvCxnSpPr>
        <xdr:cNvPr id="442" name="直線コネクタ 441">
          <a:extLst>
            <a:ext uri="{FF2B5EF4-FFF2-40B4-BE49-F238E27FC236}">
              <a16:creationId xmlns:a16="http://schemas.microsoft.com/office/drawing/2014/main" id="{762EADD2-EDD7-4A5B-8FAC-CD8BE1494AE5}"/>
            </a:ext>
          </a:extLst>
        </xdr:cNvPr>
        <xdr:cNvCxnSpPr/>
      </xdr:nvCxnSpPr>
      <xdr:spPr>
        <a:xfrm>
          <a:off x="14611350" y="91751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40640</xdr:rowOff>
    </xdr:from>
    <xdr:ext cx="405130" cy="254635"/>
    <xdr:sp macro="" textlink="">
      <xdr:nvSpPr>
        <xdr:cNvPr id="443" name="【学校施設】&#10;有形固定資産減価償却率平均値テキスト">
          <a:extLst>
            <a:ext uri="{FF2B5EF4-FFF2-40B4-BE49-F238E27FC236}">
              <a16:creationId xmlns:a16="http://schemas.microsoft.com/office/drawing/2014/main" id="{E99BBDE7-D361-4B28-AB34-84B327380DF0}"/>
            </a:ext>
          </a:extLst>
        </xdr:cNvPr>
        <xdr:cNvSpPr txBox="1"/>
      </xdr:nvSpPr>
      <xdr:spPr>
        <a:xfrm>
          <a:off x="14735175" y="976566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444" name="フローチャート: 判断 443">
          <a:extLst>
            <a:ext uri="{FF2B5EF4-FFF2-40B4-BE49-F238E27FC236}">
              <a16:creationId xmlns:a16="http://schemas.microsoft.com/office/drawing/2014/main" id="{B8BF9F02-CA61-404D-843B-4567B49CE3D7}"/>
            </a:ext>
          </a:extLst>
        </xdr:cNvPr>
        <xdr:cNvSpPr/>
      </xdr:nvSpPr>
      <xdr:spPr>
        <a:xfrm>
          <a:off x="14649450" y="97897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445" name="フローチャート: 判断 444">
          <a:extLst>
            <a:ext uri="{FF2B5EF4-FFF2-40B4-BE49-F238E27FC236}">
              <a16:creationId xmlns:a16="http://schemas.microsoft.com/office/drawing/2014/main" id="{172E2E72-6917-47C5-8D1F-42CE89257431}"/>
            </a:ext>
          </a:extLst>
        </xdr:cNvPr>
        <xdr:cNvSpPr/>
      </xdr:nvSpPr>
      <xdr:spPr>
        <a:xfrm>
          <a:off x="13887450" y="98018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446" name="フローチャート: 判断 445">
          <a:extLst>
            <a:ext uri="{FF2B5EF4-FFF2-40B4-BE49-F238E27FC236}">
              <a16:creationId xmlns:a16="http://schemas.microsoft.com/office/drawing/2014/main" id="{F1F9C1D5-124E-4D3C-B3E1-74C5D302E09B}"/>
            </a:ext>
          </a:extLst>
        </xdr:cNvPr>
        <xdr:cNvSpPr/>
      </xdr:nvSpPr>
      <xdr:spPr>
        <a:xfrm>
          <a:off x="13096875" y="97720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447" name="フローチャート: 判断 446">
          <a:extLst>
            <a:ext uri="{FF2B5EF4-FFF2-40B4-BE49-F238E27FC236}">
              <a16:creationId xmlns:a16="http://schemas.microsoft.com/office/drawing/2014/main" id="{BB3695F2-5221-4B43-BE11-F397A7732101}"/>
            </a:ext>
          </a:extLst>
        </xdr:cNvPr>
        <xdr:cNvSpPr/>
      </xdr:nvSpPr>
      <xdr:spPr>
        <a:xfrm>
          <a:off x="12296775" y="9734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448" name="フローチャート: 判断 447">
          <a:extLst>
            <a:ext uri="{FF2B5EF4-FFF2-40B4-BE49-F238E27FC236}">
              <a16:creationId xmlns:a16="http://schemas.microsoft.com/office/drawing/2014/main" id="{09FF34EE-18A4-44ED-8CF1-2E6261582370}"/>
            </a:ext>
          </a:extLst>
        </xdr:cNvPr>
        <xdr:cNvSpPr/>
      </xdr:nvSpPr>
      <xdr:spPr>
        <a:xfrm>
          <a:off x="11487150" y="97555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635"/>
    <xdr:sp macro="" textlink="">
      <xdr:nvSpPr>
        <xdr:cNvPr id="449" name="テキスト ボックス 448">
          <a:extLst>
            <a:ext uri="{FF2B5EF4-FFF2-40B4-BE49-F238E27FC236}">
              <a16:creationId xmlns:a16="http://schemas.microsoft.com/office/drawing/2014/main" id="{742EC57C-8492-44D4-8F8E-461DE4E092C4}"/>
            </a:ext>
          </a:extLst>
        </xdr:cNvPr>
        <xdr:cNvSpPr txBox="1"/>
      </xdr:nvSpPr>
      <xdr:spPr>
        <a:xfrm>
          <a:off x="145256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635"/>
    <xdr:sp macro="" textlink="">
      <xdr:nvSpPr>
        <xdr:cNvPr id="450" name="テキスト ボックス 449">
          <a:extLst>
            <a:ext uri="{FF2B5EF4-FFF2-40B4-BE49-F238E27FC236}">
              <a16:creationId xmlns:a16="http://schemas.microsoft.com/office/drawing/2014/main" id="{EE0A3C56-4E84-4595-8680-2B8EBBD67AC2}"/>
            </a:ext>
          </a:extLst>
        </xdr:cNvPr>
        <xdr:cNvSpPr txBox="1"/>
      </xdr:nvSpPr>
      <xdr:spPr>
        <a:xfrm>
          <a:off x="137636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635"/>
    <xdr:sp macro="" textlink="">
      <xdr:nvSpPr>
        <xdr:cNvPr id="451" name="テキスト ボックス 450">
          <a:extLst>
            <a:ext uri="{FF2B5EF4-FFF2-40B4-BE49-F238E27FC236}">
              <a16:creationId xmlns:a16="http://schemas.microsoft.com/office/drawing/2014/main" id="{23C9C584-2053-48DA-B262-6B2313492804}"/>
            </a:ext>
          </a:extLst>
        </xdr:cNvPr>
        <xdr:cNvSpPr txBox="1"/>
      </xdr:nvSpPr>
      <xdr:spPr>
        <a:xfrm>
          <a:off x="129730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635"/>
    <xdr:sp macro="" textlink="">
      <xdr:nvSpPr>
        <xdr:cNvPr id="452" name="テキスト ボックス 451">
          <a:extLst>
            <a:ext uri="{FF2B5EF4-FFF2-40B4-BE49-F238E27FC236}">
              <a16:creationId xmlns:a16="http://schemas.microsoft.com/office/drawing/2014/main" id="{239D668F-9940-4887-9F51-FE2AE207750C}"/>
            </a:ext>
          </a:extLst>
        </xdr:cNvPr>
        <xdr:cNvSpPr txBox="1"/>
      </xdr:nvSpPr>
      <xdr:spPr>
        <a:xfrm>
          <a:off x="121729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635"/>
    <xdr:sp macro="" textlink="">
      <xdr:nvSpPr>
        <xdr:cNvPr id="453" name="テキスト ボックス 452">
          <a:extLst>
            <a:ext uri="{FF2B5EF4-FFF2-40B4-BE49-F238E27FC236}">
              <a16:creationId xmlns:a16="http://schemas.microsoft.com/office/drawing/2014/main" id="{182736FC-C52C-4AF3-A5A0-1BBEDA58CFB5}"/>
            </a:ext>
          </a:extLst>
        </xdr:cNvPr>
        <xdr:cNvSpPr txBox="1"/>
      </xdr:nvSpPr>
      <xdr:spPr>
        <a:xfrm>
          <a:off x="113633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78740</xdr:rowOff>
    </xdr:from>
    <xdr:to>
      <xdr:col>85</xdr:col>
      <xdr:colOff>177800</xdr:colOff>
      <xdr:row>58</xdr:row>
      <xdr:rowOff>8890</xdr:rowOff>
    </xdr:to>
    <xdr:sp macro="" textlink="">
      <xdr:nvSpPr>
        <xdr:cNvPr id="454" name="楕円 453">
          <a:extLst>
            <a:ext uri="{FF2B5EF4-FFF2-40B4-BE49-F238E27FC236}">
              <a16:creationId xmlns:a16="http://schemas.microsoft.com/office/drawing/2014/main" id="{3C351D30-2D19-45A6-92E2-2AE716522BC3}"/>
            </a:ext>
          </a:extLst>
        </xdr:cNvPr>
        <xdr:cNvSpPr/>
      </xdr:nvSpPr>
      <xdr:spPr>
        <a:xfrm>
          <a:off x="14649450" y="93179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101600</xdr:rowOff>
    </xdr:from>
    <xdr:ext cx="405130" cy="259080"/>
    <xdr:sp macro="" textlink="">
      <xdr:nvSpPr>
        <xdr:cNvPr id="455" name="【学校施設】&#10;有形固定資産減価償却率該当値テキスト">
          <a:extLst>
            <a:ext uri="{FF2B5EF4-FFF2-40B4-BE49-F238E27FC236}">
              <a16:creationId xmlns:a16="http://schemas.microsoft.com/office/drawing/2014/main" id="{98B7B277-EEE3-42A7-BAA5-297C04D7536C}"/>
            </a:ext>
          </a:extLst>
        </xdr:cNvPr>
        <xdr:cNvSpPr txBox="1"/>
      </xdr:nvSpPr>
      <xdr:spPr>
        <a:xfrm>
          <a:off x="14735175" y="9182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63</xdr:row>
      <xdr:rowOff>154940</xdr:rowOff>
    </xdr:from>
    <xdr:to>
      <xdr:col>81</xdr:col>
      <xdr:colOff>101600</xdr:colOff>
      <xdr:row>64</xdr:row>
      <xdr:rowOff>85090</xdr:rowOff>
    </xdr:to>
    <xdr:sp macro="" textlink="">
      <xdr:nvSpPr>
        <xdr:cNvPr id="456" name="楕円 455">
          <a:extLst>
            <a:ext uri="{FF2B5EF4-FFF2-40B4-BE49-F238E27FC236}">
              <a16:creationId xmlns:a16="http://schemas.microsoft.com/office/drawing/2014/main" id="{123B9599-8799-4AB9-ABDF-9EE2C2C7ADAA}"/>
            </a:ext>
          </a:extLst>
        </xdr:cNvPr>
        <xdr:cNvSpPr/>
      </xdr:nvSpPr>
      <xdr:spPr>
        <a:xfrm>
          <a:off x="13887450" y="103657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129540</xdr:rowOff>
    </xdr:from>
    <xdr:to>
      <xdr:col>85</xdr:col>
      <xdr:colOff>127000</xdr:colOff>
      <xdr:row>64</xdr:row>
      <xdr:rowOff>34290</xdr:rowOff>
    </xdr:to>
    <xdr:cxnSp macro="">
      <xdr:nvCxnSpPr>
        <xdr:cNvPr id="457" name="直線コネクタ 456">
          <a:extLst>
            <a:ext uri="{FF2B5EF4-FFF2-40B4-BE49-F238E27FC236}">
              <a16:creationId xmlns:a16="http://schemas.microsoft.com/office/drawing/2014/main" id="{23ED127C-3DE1-4EC3-AD55-33ED18B7E479}"/>
            </a:ext>
          </a:extLst>
        </xdr:cNvPr>
        <xdr:cNvCxnSpPr/>
      </xdr:nvCxnSpPr>
      <xdr:spPr>
        <a:xfrm flipV="1">
          <a:off x="13935075" y="9365615"/>
          <a:ext cx="762000" cy="1038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114935</xdr:rowOff>
    </xdr:from>
    <xdr:to>
      <xdr:col>76</xdr:col>
      <xdr:colOff>165100</xdr:colOff>
      <xdr:row>64</xdr:row>
      <xdr:rowOff>45085</xdr:rowOff>
    </xdr:to>
    <xdr:sp macro="" textlink="">
      <xdr:nvSpPr>
        <xdr:cNvPr id="458" name="楕円 457">
          <a:extLst>
            <a:ext uri="{FF2B5EF4-FFF2-40B4-BE49-F238E27FC236}">
              <a16:creationId xmlns:a16="http://schemas.microsoft.com/office/drawing/2014/main" id="{9B4A84FB-18EF-4C2D-83D3-B3091E95C43E}"/>
            </a:ext>
          </a:extLst>
        </xdr:cNvPr>
        <xdr:cNvSpPr/>
      </xdr:nvSpPr>
      <xdr:spPr>
        <a:xfrm>
          <a:off x="13096875" y="103257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166370</xdr:rowOff>
    </xdr:from>
    <xdr:to>
      <xdr:col>81</xdr:col>
      <xdr:colOff>50800</xdr:colOff>
      <xdr:row>64</xdr:row>
      <xdr:rowOff>34290</xdr:rowOff>
    </xdr:to>
    <xdr:cxnSp macro="">
      <xdr:nvCxnSpPr>
        <xdr:cNvPr id="459" name="直線コネクタ 458">
          <a:extLst>
            <a:ext uri="{FF2B5EF4-FFF2-40B4-BE49-F238E27FC236}">
              <a16:creationId xmlns:a16="http://schemas.microsoft.com/office/drawing/2014/main" id="{5ED53ED1-1629-4BF6-9CC0-A70770DE1DDE}"/>
            </a:ext>
          </a:extLst>
        </xdr:cNvPr>
        <xdr:cNvCxnSpPr/>
      </xdr:nvCxnSpPr>
      <xdr:spPr>
        <a:xfrm>
          <a:off x="13144500" y="10373995"/>
          <a:ext cx="79057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80645</xdr:rowOff>
    </xdr:from>
    <xdr:to>
      <xdr:col>72</xdr:col>
      <xdr:colOff>38100</xdr:colOff>
      <xdr:row>64</xdr:row>
      <xdr:rowOff>10795</xdr:rowOff>
    </xdr:to>
    <xdr:sp macro="" textlink="">
      <xdr:nvSpPr>
        <xdr:cNvPr id="460" name="楕円 459">
          <a:extLst>
            <a:ext uri="{FF2B5EF4-FFF2-40B4-BE49-F238E27FC236}">
              <a16:creationId xmlns:a16="http://schemas.microsoft.com/office/drawing/2014/main" id="{FB33AE6A-F6F1-46DC-BA02-8D07C96C3E76}"/>
            </a:ext>
          </a:extLst>
        </xdr:cNvPr>
        <xdr:cNvSpPr/>
      </xdr:nvSpPr>
      <xdr:spPr>
        <a:xfrm>
          <a:off x="12296775" y="102946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132080</xdr:rowOff>
    </xdr:from>
    <xdr:to>
      <xdr:col>76</xdr:col>
      <xdr:colOff>114300</xdr:colOff>
      <xdr:row>63</xdr:row>
      <xdr:rowOff>166370</xdr:rowOff>
    </xdr:to>
    <xdr:cxnSp macro="">
      <xdr:nvCxnSpPr>
        <xdr:cNvPr id="461" name="直線コネクタ 460">
          <a:extLst>
            <a:ext uri="{FF2B5EF4-FFF2-40B4-BE49-F238E27FC236}">
              <a16:creationId xmlns:a16="http://schemas.microsoft.com/office/drawing/2014/main" id="{2C142BC6-941A-47CB-85FE-5290DCDCFFB3}"/>
            </a:ext>
          </a:extLst>
        </xdr:cNvPr>
        <xdr:cNvCxnSpPr/>
      </xdr:nvCxnSpPr>
      <xdr:spPr>
        <a:xfrm>
          <a:off x="12344400" y="10342880"/>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46355</xdr:rowOff>
    </xdr:from>
    <xdr:to>
      <xdr:col>67</xdr:col>
      <xdr:colOff>101600</xdr:colOff>
      <xdr:row>63</xdr:row>
      <xdr:rowOff>147955</xdr:rowOff>
    </xdr:to>
    <xdr:sp macro="" textlink="">
      <xdr:nvSpPr>
        <xdr:cNvPr id="462" name="楕円 461">
          <a:extLst>
            <a:ext uri="{FF2B5EF4-FFF2-40B4-BE49-F238E27FC236}">
              <a16:creationId xmlns:a16="http://schemas.microsoft.com/office/drawing/2014/main" id="{1AF54A69-77D2-4BC1-82E5-478CB9B21300}"/>
            </a:ext>
          </a:extLst>
        </xdr:cNvPr>
        <xdr:cNvSpPr/>
      </xdr:nvSpPr>
      <xdr:spPr>
        <a:xfrm>
          <a:off x="11487150" y="102603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97790</xdr:rowOff>
    </xdr:from>
    <xdr:to>
      <xdr:col>71</xdr:col>
      <xdr:colOff>177800</xdr:colOff>
      <xdr:row>63</xdr:row>
      <xdr:rowOff>132080</xdr:rowOff>
    </xdr:to>
    <xdr:cxnSp macro="">
      <xdr:nvCxnSpPr>
        <xdr:cNvPr id="463" name="直線コネクタ 462">
          <a:extLst>
            <a:ext uri="{FF2B5EF4-FFF2-40B4-BE49-F238E27FC236}">
              <a16:creationId xmlns:a16="http://schemas.microsoft.com/office/drawing/2014/main" id="{0A85E64B-0F9D-4412-9E14-37A4E396B63C}"/>
            </a:ext>
          </a:extLst>
        </xdr:cNvPr>
        <xdr:cNvCxnSpPr/>
      </xdr:nvCxnSpPr>
      <xdr:spPr>
        <a:xfrm>
          <a:off x="11534775" y="10308590"/>
          <a:ext cx="8096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23495</xdr:rowOff>
    </xdr:from>
    <xdr:ext cx="405130" cy="259080"/>
    <xdr:sp macro="" textlink="">
      <xdr:nvSpPr>
        <xdr:cNvPr id="464" name="n_1aveValue【学校施設】&#10;有形固定資産減価償却率">
          <a:extLst>
            <a:ext uri="{FF2B5EF4-FFF2-40B4-BE49-F238E27FC236}">
              <a16:creationId xmlns:a16="http://schemas.microsoft.com/office/drawing/2014/main" id="{A5A61C9E-FDA1-4D67-8F66-79A0260E763B}"/>
            </a:ext>
          </a:extLst>
        </xdr:cNvPr>
        <xdr:cNvSpPr txBox="1"/>
      </xdr:nvSpPr>
      <xdr:spPr>
        <a:xfrm>
          <a:off x="13745210" y="9589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168275</xdr:rowOff>
    </xdr:from>
    <xdr:ext cx="400685" cy="254635"/>
    <xdr:sp macro="" textlink="">
      <xdr:nvSpPr>
        <xdr:cNvPr id="465" name="n_2aveValue【学校施設】&#10;有形固定資産減価償却率">
          <a:extLst>
            <a:ext uri="{FF2B5EF4-FFF2-40B4-BE49-F238E27FC236}">
              <a16:creationId xmlns:a16="http://schemas.microsoft.com/office/drawing/2014/main" id="{C50A442C-5B5D-435F-92A8-BED72688FAA0}"/>
            </a:ext>
          </a:extLst>
        </xdr:cNvPr>
        <xdr:cNvSpPr txBox="1"/>
      </xdr:nvSpPr>
      <xdr:spPr>
        <a:xfrm>
          <a:off x="12964160" y="95599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124460</xdr:rowOff>
    </xdr:from>
    <xdr:ext cx="400685" cy="259080"/>
    <xdr:sp macro="" textlink="">
      <xdr:nvSpPr>
        <xdr:cNvPr id="466" name="n_3aveValue【学校施設】&#10;有形固定資産減価償却率">
          <a:extLst>
            <a:ext uri="{FF2B5EF4-FFF2-40B4-BE49-F238E27FC236}">
              <a16:creationId xmlns:a16="http://schemas.microsoft.com/office/drawing/2014/main" id="{E8817D54-B395-4B7D-8AB0-D9814304F5CF}"/>
            </a:ext>
          </a:extLst>
        </xdr:cNvPr>
        <xdr:cNvSpPr txBox="1"/>
      </xdr:nvSpPr>
      <xdr:spPr>
        <a:xfrm>
          <a:off x="12164060" y="95224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145415</xdr:rowOff>
    </xdr:from>
    <xdr:ext cx="400685" cy="254635"/>
    <xdr:sp macro="" textlink="">
      <xdr:nvSpPr>
        <xdr:cNvPr id="467" name="n_4aveValue【学校施設】&#10;有形固定資産減価償却率">
          <a:extLst>
            <a:ext uri="{FF2B5EF4-FFF2-40B4-BE49-F238E27FC236}">
              <a16:creationId xmlns:a16="http://schemas.microsoft.com/office/drawing/2014/main" id="{5C31B688-5CE4-4D95-8AE6-7E3DCF62833F}"/>
            </a:ext>
          </a:extLst>
        </xdr:cNvPr>
        <xdr:cNvSpPr txBox="1"/>
      </xdr:nvSpPr>
      <xdr:spPr>
        <a:xfrm>
          <a:off x="11354435" y="95434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64</xdr:row>
      <xdr:rowOff>76200</xdr:rowOff>
    </xdr:from>
    <xdr:ext cx="405130" cy="254635"/>
    <xdr:sp macro="" textlink="">
      <xdr:nvSpPr>
        <xdr:cNvPr id="468" name="n_1mainValue【学校施設】&#10;有形固定資産減価償却率">
          <a:extLst>
            <a:ext uri="{FF2B5EF4-FFF2-40B4-BE49-F238E27FC236}">
              <a16:creationId xmlns:a16="http://schemas.microsoft.com/office/drawing/2014/main" id="{47367F29-C24A-4956-92D1-C9AEFEB896DB}"/>
            </a:ext>
          </a:extLst>
        </xdr:cNvPr>
        <xdr:cNvSpPr txBox="1"/>
      </xdr:nvSpPr>
      <xdr:spPr>
        <a:xfrm>
          <a:off x="13745210" y="1044892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64</xdr:row>
      <xdr:rowOff>36195</xdr:rowOff>
    </xdr:from>
    <xdr:ext cx="400685" cy="259080"/>
    <xdr:sp macro="" textlink="">
      <xdr:nvSpPr>
        <xdr:cNvPr id="469" name="n_2mainValue【学校施設】&#10;有形固定資産減価償却率">
          <a:extLst>
            <a:ext uri="{FF2B5EF4-FFF2-40B4-BE49-F238E27FC236}">
              <a16:creationId xmlns:a16="http://schemas.microsoft.com/office/drawing/2014/main" id="{69FC1524-2FD1-4DF3-8C60-4312C0FAF5B9}"/>
            </a:ext>
          </a:extLst>
        </xdr:cNvPr>
        <xdr:cNvSpPr txBox="1"/>
      </xdr:nvSpPr>
      <xdr:spPr>
        <a:xfrm>
          <a:off x="12964160" y="104089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64</xdr:row>
      <xdr:rowOff>1905</xdr:rowOff>
    </xdr:from>
    <xdr:ext cx="400685" cy="259080"/>
    <xdr:sp macro="" textlink="">
      <xdr:nvSpPr>
        <xdr:cNvPr id="470" name="n_3mainValue【学校施設】&#10;有形固定資産減価償却率">
          <a:extLst>
            <a:ext uri="{FF2B5EF4-FFF2-40B4-BE49-F238E27FC236}">
              <a16:creationId xmlns:a16="http://schemas.microsoft.com/office/drawing/2014/main" id="{3762DE70-0120-4C7B-A9F0-D714F6F231A5}"/>
            </a:ext>
          </a:extLst>
        </xdr:cNvPr>
        <xdr:cNvSpPr txBox="1"/>
      </xdr:nvSpPr>
      <xdr:spPr>
        <a:xfrm>
          <a:off x="12164060" y="103746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63</xdr:row>
      <xdr:rowOff>139065</xdr:rowOff>
    </xdr:from>
    <xdr:ext cx="400685" cy="259080"/>
    <xdr:sp macro="" textlink="">
      <xdr:nvSpPr>
        <xdr:cNvPr id="471" name="n_4mainValue【学校施設】&#10;有形固定資産減価償却率">
          <a:extLst>
            <a:ext uri="{FF2B5EF4-FFF2-40B4-BE49-F238E27FC236}">
              <a16:creationId xmlns:a16="http://schemas.microsoft.com/office/drawing/2014/main" id="{0F36B0E7-9A82-41CD-A03F-C39F712785E8}"/>
            </a:ext>
          </a:extLst>
        </xdr:cNvPr>
        <xdr:cNvSpPr txBox="1"/>
      </xdr:nvSpPr>
      <xdr:spPr>
        <a:xfrm>
          <a:off x="11354435" y="103530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94A6E3D5-4C9D-4C58-9B80-F4CF9A34F6B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0D32C618-EFFE-47D1-A4C7-3F5A58F7F609}"/>
            </a:ext>
          </a:extLst>
        </xdr:cNvPr>
        <xdr:cNvSpPr/>
      </xdr:nvSpPr>
      <xdr:spPr>
        <a:xfrm>
          <a:off x="165830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D25C5C4F-F2A9-436A-9C7C-50842C395B51}"/>
            </a:ext>
          </a:extLst>
        </xdr:cNvPr>
        <xdr:cNvSpPr/>
      </xdr:nvSpPr>
      <xdr:spPr>
        <a:xfrm>
          <a:off x="165830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2F85EA45-4AE0-4D9F-9B99-0247148D6827}"/>
            </a:ext>
          </a:extLst>
        </xdr:cNvPr>
        <xdr:cNvSpPr/>
      </xdr:nvSpPr>
      <xdr:spPr>
        <a:xfrm>
          <a:off x="174879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5A61613A-ECB1-496F-A700-00F5D897AF1A}"/>
            </a:ext>
          </a:extLst>
        </xdr:cNvPr>
        <xdr:cNvSpPr/>
      </xdr:nvSpPr>
      <xdr:spPr>
        <a:xfrm>
          <a:off x="174879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1C3C9567-6558-409C-AA7A-11E4C492A9E8}"/>
            </a:ext>
          </a:extLst>
        </xdr:cNvPr>
        <xdr:cNvSpPr/>
      </xdr:nvSpPr>
      <xdr:spPr>
        <a:xfrm>
          <a:off x="185166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4103235E-E136-4ABA-AC80-519937123A33}"/>
            </a:ext>
          </a:extLst>
        </xdr:cNvPr>
        <xdr:cNvSpPr/>
      </xdr:nvSpPr>
      <xdr:spPr>
        <a:xfrm>
          <a:off x="185166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CB5367A6-D4F0-496D-BB15-E1165D202254}"/>
            </a:ext>
          </a:extLst>
        </xdr:cNvPr>
        <xdr:cNvSpPr/>
      </xdr:nvSpPr>
      <xdr:spPr>
        <a:xfrm>
          <a:off x="164592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5440" cy="225425"/>
    <xdr:sp macro="" textlink="">
      <xdr:nvSpPr>
        <xdr:cNvPr id="480" name="テキスト ボックス 479">
          <a:extLst>
            <a:ext uri="{FF2B5EF4-FFF2-40B4-BE49-F238E27FC236}">
              <a16:creationId xmlns:a16="http://schemas.microsoft.com/office/drawing/2014/main" id="{2B90CBE8-6998-4645-8580-B731744FEFF1}"/>
            </a:ext>
          </a:extLst>
        </xdr:cNvPr>
        <xdr:cNvSpPr txBox="1"/>
      </xdr:nvSpPr>
      <xdr:spPr>
        <a:xfrm>
          <a:off x="16440150" y="8467725"/>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AB93B385-B6E6-4025-9C13-196A202F1402}"/>
            </a:ext>
          </a:extLst>
        </xdr:cNvPr>
        <xdr:cNvCxnSpPr/>
      </xdr:nvCxnSpPr>
      <xdr:spPr>
        <a:xfrm>
          <a:off x="164592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F8FD0601-451C-4A8F-A23D-BE194A754F2D}"/>
            </a:ext>
          </a:extLst>
        </xdr:cNvPr>
        <xdr:cNvCxnSpPr/>
      </xdr:nvCxnSpPr>
      <xdr:spPr>
        <a:xfrm>
          <a:off x="16459200" y="1044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2915" cy="259080"/>
    <xdr:sp macro="" textlink="">
      <xdr:nvSpPr>
        <xdr:cNvPr id="483" name="テキスト ボックス 482">
          <a:extLst>
            <a:ext uri="{FF2B5EF4-FFF2-40B4-BE49-F238E27FC236}">
              <a16:creationId xmlns:a16="http://schemas.microsoft.com/office/drawing/2014/main" id="{8427183E-CCB5-4017-AF8E-58825E8C90EB}"/>
            </a:ext>
          </a:extLst>
        </xdr:cNvPr>
        <xdr:cNvSpPr txBox="1"/>
      </xdr:nvSpPr>
      <xdr:spPr>
        <a:xfrm>
          <a:off x="16052165" y="103130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FEA3AA2C-5C88-4A4A-BEC9-C0509348D890}"/>
            </a:ext>
          </a:extLst>
        </xdr:cNvPr>
        <xdr:cNvCxnSpPr/>
      </xdr:nvCxnSpPr>
      <xdr:spPr>
        <a:xfrm>
          <a:off x="16459200" y="10086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2915" cy="259080"/>
    <xdr:sp macro="" textlink="">
      <xdr:nvSpPr>
        <xdr:cNvPr id="485" name="テキスト ボックス 484">
          <a:extLst>
            <a:ext uri="{FF2B5EF4-FFF2-40B4-BE49-F238E27FC236}">
              <a16:creationId xmlns:a16="http://schemas.microsoft.com/office/drawing/2014/main" id="{789FB55E-DEF2-4C55-8F52-889C5F6717CC}"/>
            </a:ext>
          </a:extLst>
        </xdr:cNvPr>
        <xdr:cNvSpPr txBox="1"/>
      </xdr:nvSpPr>
      <xdr:spPr>
        <a:xfrm>
          <a:off x="16052165" y="99510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39E50524-8468-4960-9FD9-3050A7B160FA}"/>
            </a:ext>
          </a:extLst>
        </xdr:cNvPr>
        <xdr:cNvCxnSpPr/>
      </xdr:nvCxnSpPr>
      <xdr:spPr>
        <a:xfrm>
          <a:off x="164592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915" cy="254635"/>
    <xdr:sp macro="" textlink="">
      <xdr:nvSpPr>
        <xdr:cNvPr id="487" name="テキスト ボックス 486">
          <a:extLst>
            <a:ext uri="{FF2B5EF4-FFF2-40B4-BE49-F238E27FC236}">
              <a16:creationId xmlns:a16="http://schemas.microsoft.com/office/drawing/2014/main" id="{E9D2FDDC-8FE0-4C81-A4AD-4AC64EAB585D}"/>
            </a:ext>
          </a:extLst>
        </xdr:cNvPr>
        <xdr:cNvSpPr txBox="1"/>
      </xdr:nvSpPr>
      <xdr:spPr>
        <a:xfrm>
          <a:off x="16052165" y="95891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74CD7B9E-1EB6-4D32-B151-A4E04473B95B}"/>
            </a:ext>
          </a:extLst>
        </xdr:cNvPr>
        <xdr:cNvCxnSpPr/>
      </xdr:nvCxnSpPr>
      <xdr:spPr>
        <a:xfrm>
          <a:off x="16459200" y="937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2915" cy="259080"/>
    <xdr:sp macro="" textlink="">
      <xdr:nvSpPr>
        <xdr:cNvPr id="489" name="テキスト ボックス 488">
          <a:extLst>
            <a:ext uri="{FF2B5EF4-FFF2-40B4-BE49-F238E27FC236}">
              <a16:creationId xmlns:a16="http://schemas.microsoft.com/office/drawing/2014/main" id="{61C238F7-E709-4F9F-8DD7-86513F3A56F5}"/>
            </a:ext>
          </a:extLst>
        </xdr:cNvPr>
        <xdr:cNvSpPr txBox="1"/>
      </xdr:nvSpPr>
      <xdr:spPr>
        <a:xfrm>
          <a:off x="16052165" y="9236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10F8616F-D505-4D0C-9594-95955C69CEC5}"/>
            </a:ext>
          </a:extLst>
        </xdr:cNvPr>
        <xdr:cNvCxnSpPr/>
      </xdr:nvCxnSpPr>
      <xdr:spPr>
        <a:xfrm>
          <a:off x="16459200" y="901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124460</xdr:rowOff>
    </xdr:from>
    <xdr:ext cx="531495" cy="259080"/>
    <xdr:sp macro="" textlink="">
      <xdr:nvSpPr>
        <xdr:cNvPr id="491" name="テキスト ボックス 490">
          <a:extLst>
            <a:ext uri="{FF2B5EF4-FFF2-40B4-BE49-F238E27FC236}">
              <a16:creationId xmlns:a16="http://schemas.microsoft.com/office/drawing/2014/main" id="{32A4923C-FB0A-4644-8420-973A831D0C99}"/>
            </a:ext>
          </a:extLst>
        </xdr:cNvPr>
        <xdr:cNvSpPr txBox="1"/>
      </xdr:nvSpPr>
      <xdr:spPr>
        <a:xfrm>
          <a:off x="1598485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0584194D-A194-4A46-8752-164B7968AB2A}"/>
            </a:ext>
          </a:extLst>
        </xdr:cNvPr>
        <xdr:cNvCxnSpPr/>
      </xdr:nvCxnSpPr>
      <xdr:spPr>
        <a:xfrm>
          <a:off x="164592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4635"/>
    <xdr:sp macro="" textlink="">
      <xdr:nvSpPr>
        <xdr:cNvPr id="493" name="テキスト ボックス 492">
          <a:extLst>
            <a:ext uri="{FF2B5EF4-FFF2-40B4-BE49-F238E27FC236}">
              <a16:creationId xmlns:a16="http://schemas.microsoft.com/office/drawing/2014/main" id="{67FF6955-E8AA-4309-BEAC-673AEBD8CCEE}"/>
            </a:ext>
          </a:extLst>
        </xdr:cNvPr>
        <xdr:cNvSpPr txBox="1"/>
      </xdr:nvSpPr>
      <xdr:spPr>
        <a:xfrm>
          <a:off x="15984855" y="85128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907498FA-2687-4B3F-9915-5F5563423FDA}"/>
            </a:ext>
          </a:extLst>
        </xdr:cNvPr>
        <xdr:cNvSpPr/>
      </xdr:nvSpPr>
      <xdr:spPr>
        <a:xfrm>
          <a:off x="164592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39370</xdr:rowOff>
    </xdr:from>
    <xdr:to>
      <xdr:col>116</xdr:col>
      <xdr:colOff>62865</xdr:colOff>
      <xdr:row>63</xdr:row>
      <xdr:rowOff>154940</xdr:rowOff>
    </xdr:to>
    <xdr:cxnSp macro="">
      <xdr:nvCxnSpPr>
        <xdr:cNvPr id="495" name="直線コネクタ 494">
          <a:extLst>
            <a:ext uri="{FF2B5EF4-FFF2-40B4-BE49-F238E27FC236}">
              <a16:creationId xmlns:a16="http://schemas.microsoft.com/office/drawing/2014/main" id="{E82E5B7C-B0E9-4BB8-9253-AFEB3667D58C}"/>
            </a:ext>
          </a:extLst>
        </xdr:cNvPr>
        <xdr:cNvCxnSpPr/>
      </xdr:nvCxnSpPr>
      <xdr:spPr>
        <a:xfrm flipV="1">
          <a:off x="19954240" y="9116695"/>
          <a:ext cx="0" cy="1249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158750</xdr:rowOff>
    </xdr:from>
    <xdr:ext cx="469900" cy="259080"/>
    <xdr:sp macro="" textlink="">
      <xdr:nvSpPr>
        <xdr:cNvPr id="496" name="【学校施設】&#10;一人当たり面積最小値テキスト">
          <a:extLst>
            <a:ext uri="{FF2B5EF4-FFF2-40B4-BE49-F238E27FC236}">
              <a16:creationId xmlns:a16="http://schemas.microsoft.com/office/drawing/2014/main" id="{63EF6C13-7E05-4B94-84E7-FD634DCABA78}"/>
            </a:ext>
          </a:extLst>
        </xdr:cNvPr>
        <xdr:cNvSpPr txBox="1"/>
      </xdr:nvSpPr>
      <xdr:spPr>
        <a:xfrm>
          <a:off x="19992975" y="10372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0.729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154940</xdr:rowOff>
    </xdr:from>
    <xdr:to>
      <xdr:col>116</xdr:col>
      <xdr:colOff>152400</xdr:colOff>
      <xdr:row>63</xdr:row>
      <xdr:rowOff>154940</xdr:rowOff>
    </xdr:to>
    <xdr:cxnSp macro="">
      <xdr:nvCxnSpPr>
        <xdr:cNvPr id="497" name="直線コネクタ 496">
          <a:extLst>
            <a:ext uri="{FF2B5EF4-FFF2-40B4-BE49-F238E27FC236}">
              <a16:creationId xmlns:a16="http://schemas.microsoft.com/office/drawing/2014/main" id="{7F0076E7-3DBE-4740-99BC-86DD10A1F495}"/>
            </a:ext>
          </a:extLst>
        </xdr:cNvPr>
        <xdr:cNvCxnSpPr/>
      </xdr:nvCxnSpPr>
      <xdr:spPr>
        <a:xfrm>
          <a:off x="19878675" y="103657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157480</xdr:rowOff>
    </xdr:from>
    <xdr:ext cx="534670" cy="254635"/>
    <xdr:sp macro="" textlink="">
      <xdr:nvSpPr>
        <xdr:cNvPr id="498" name="【学校施設】&#10;一人当たり面積最大値テキスト">
          <a:extLst>
            <a:ext uri="{FF2B5EF4-FFF2-40B4-BE49-F238E27FC236}">
              <a16:creationId xmlns:a16="http://schemas.microsoft.com/office/drawing/2014/main" id="{4E5FF870-6BED-4F27-8468-665037F5DCA9}"/>
            </a:ext>
          </a:extLst>
        </xdr:cNvPr>
        <xdr:cNvSpPr txBox="1"/>
      </xdr:nvSpPr>
      <xdr:spPr>
        <a:xfrm>
          <a:off x="19992975" y="89141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11.089</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39370</xdr:rowOff>
    </xdr:from>
    <xdr:to>
      <xdr:col>116</xdr:col>
      <xdr:colOff>152400</xdr:colOff>
      <xdr:row>56</xdr:row>
      <xdr:rowOff>39370</xdr:rowOff>
    </xdr:to>
    <xdr:cxnSp macro="">
      <xdr:nvCxnSpPr>
        <xdr:cNvPr id="499" name="直線コネクタ 498">
          <a:extLst>
            <a:ext uri="{FF2B5EF4-FFF2-40B4-BE49-F238E27FC236}">
              <a16:creationId xmlns:a16="http://schemas.microsoft.com/office/drawing/2014/main" id="{5F60DE2E-6421-4193-AF71-36C46ABF8EF3}"/>
            </a:ext>
          </a:extLst>
        </xdr:cNvPr>
        <xdr:cNvCxnSpPr/>
      </xdr:nvCxnSpPr>
      <xdr:spPr>
        <a:xfrm>
          <a:off x="19878675" y="9116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22860</xdr:rowOff>
    </xdr:from>
    <xdr:ext cx="469900" cy="259080"/>
    <xdr:sp macro="" textlink="">
      <xdr:nvSpPr>
        <xdr:cNvPr id="500" name="【学校施設】&#10;一人当たり面積平均値テキスト">
          <a:extLst>
            <a:ext uri="{FF2B5EF4-FFF2-40B4-BE49-F238E27FC236}">
              <a16:creationId xmlns:a16="http://schemas.microsoft.com/office/drawing/2014/main" id="{EE3FB126-2E75-41D1-A466-18DA29710D9C}"/>
            </a:ext>
          </a:extLst>
        </xdr:cNvPr>
        <xdr:cNvSpPr txBox="1"/>
      </xdr:nvSpPr>
      <xdr:spPr>
        <a:xfrm>
          <a:off x="19992975" y="99129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01" name="フローチャート: 判断 500">
          <a:extLst>
            <a:ext uri="{FF2B5EF4-FFF2-40B4-BE49-F238E27FC236}">
              <a16:creationId xmlns:a16="http://schemas.microsoft.com/office/drawing/2014/main" id="{F577F99B-494A-424F-92A0-2ED54EC9B425}"/>
            </a:ext>
          </a:extLst>
        </xdr:cNvPr>
        <xdr:cNvSpPr/>
      </xdr:nvSpPr>
      <xdr:spPr>
        <a:xfrm>
          <a:off x="19897725" y="9934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104775</xdr:rowOff>
    </xdr:from>
    <xdr:to>
      <xdr:col>112</xdr:col>
      <xdr:colOff>38100</xdr:colOff>
      <xdr:row>62</xdr:row>
      <xdr:rowOff>34925</xdr:rowOff>
    </xdr:to>
    <xdr:sp macro="" textlink="">
      <xdr:nvSpPr>
        <xdr:cNvPr id="502" name="フローチャート: 判断 501">
          <a:extLst>
            <a:ext uri="{FF2B5EF4-FFF2-40B4-BE49-F238E27FC236}">
              <a16:creationId xmlns:a16="http://schemas.microsoft.com/office/drawing/2014/main" id="{93E0AFBF-74A9-4F54-88B2-8A994084CBAD}"/>
            </a:ext>
          </a:extLst>
        </xdr:cNvPr>
        <xdr:cNvSpPr/>
      </xdr:nvSpPr>
      <xdr:spPr>
        <a:xfrm>
          <a:off x="19154775" y="9988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118110</xdr:rowOff>
    </xdr:from>
    <xdr:to>
      <xdr:col>107</xdr:col>
      <xdr:colOff>101600</xdr:colOff>
      <xdr:row>62</xdr:row>
      <xdr:rowOff>48260</xdr:rowOff>
    </xdr:to>
    <xdr:sp macro="" textlink="">
      <xdr:nvSpPr>
        <xdr:cNvPr id="503" name="フローチャート: 判断 502">
          <a:extLst>
            <a:ext uri="{FF2B5EF4-FFF2-40B4-BE49-F238E27FC236}">
              <a16:creationId xmlns:a16="http://schemas.microsoft.com/office/drawing/2014/main" id="{811C9B59-9FFA-4197-AC3B-C6484CC3B2C2}"/>
            </a:ext>
          </a:extLst>
        </xdr:cNvPr>
        <xdr:cNvSpPr/>
      </xdr:nvSpPr>
      <xdr:spPr>
        <a:xfrm>
          <a:off x="18345150" y="1000823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86995</xdr:rowOff>
    </xdr:from>
    <xdr:to>
      <xdr:col>102</xdr:col>
      <xdr:colOff>165100</xdr:colOff>
      <xdr:row>62</xdr:row>
      <xdr:rowOff>17780</xdr:rowOff>
    </xdr:to>
    <xdr:sp macro="" textlink="">
      <xdr:nvSpPr>
        <xdr:cNvPr id="504" name="フローチャート: 判断 503">
          <a:extLst>
            <a:ext uri="{FF2B5EF4-FFF2-40B4-BE49-F238E27FC236}">
              <a16:creationId xmlns:a16="http://schemas.microsoft.com/office/drawing/2014/main" id="{753C54AA-B04C-4103-864F-4A6D7C47720E}"/>
            </a:ext>
          </a:extLst>
        </xdr:cNvPr>
        <xdr:cNvSpPr/>
      </xdr:nvSpPr>
      <xdr:spPr>
        <a:xfrm>
          <a:off x="17554575" y="997077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71120</xdr:rowOff>
    </xdr:from>
    <xdr:to>
      <xdr:col>98</xdr:col>
      <xdr:colOff>38100</xdr:colOff>
      <xdr:row>62</xdr:row>
      <xdr:rowOff>1270</xdr:rowOff>
    </xdr:to>
    <xdr:sp macro="" textlink="">
      <xdr:nvSpPr>
        <xdr:cNvPr id="505" name="フローチャート: 判断 504">
          <a:extLst>
            <a:ext uri="{FF2B5EF4-FFF2-40B4-BE49-F238E27FC236}">
              <a16:creationId xmlns:a16="http://schemas.microsoft.com/office/drawing/2014/main" id="{80BEB904-7BA3-4CE5-9C2D-549A13EEFF40}"/>
            </a:ext>
          </a:extLst>
        </xdr:cNvPr>
        <xdr:cNvSpPr/>
      </xdr:nvSpPr>
      <xdr:spPr>
        <a:xfrm>
          <a:off x="16754475" y="99548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635"/>
    <xdr:sp macro="" textlink="">
      <xdr:nvSpPr>
        <xdr:cNvPr id="506" name="テキスト ボックス 505">
          <a:extLst>
            <a:ext uri="{FF2B5EF4-FFF2-40B4-BE49-F238E27FC236}">
              <a16:creationId xmlns:a16="http://schemas.microsoft.com/office/drawing/2014/main" id="{EAE18B98-26EC-4ECC-B0FF-BA80FD5BD552}"/>
            </a:ext>
          </a:extLst>
        </xdr:cNvPr>
        <xdr:cNvSpPr txBox="1"/>
      </xdr:nvSpPr>
      <xdr:spPr>
        <a:xfrm>
          <a:off x="197834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635"/>
    <xdr:sp macro="" textlink="">
      <xdr:nvSpPr>
        <xdr:cNvPr id="507" name="テキスト ボックス 506">
          <a:extLst>
            <a:ext uri="{FF2B5EF4-FFF2-40B4-BE49-F238E27FC236}">
              <a16:creationId xmlns:a16="http://schemas.microsoft.com/office/drawing/2014/main" id="{884CEECE-F114-4E11-A35D-1F95C5C436EE}"/>
            </a:ext>
          </a:extLst>
        </xdr:cNvPr>
        <xdr:cNvSpPr txBox="1"/>
      </xdr:nvSpPr>
      <xdr:spPr>
        <a:xfrm>
          <a:off x="190309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635"/>
    <xdr:sp macro="" textlink="">
      <xdr:nvSpPr>
        <xdr:cNvPr id="508" name="テキスト ボックス 507">
          <a:extLst>
            <a:ext uri="{FF2B5EF4-FFF2-40B4-BE49-F238E27FC236}">
              <a16:creationId xmlns:a16="http://schemas.microsoft.com/office/drawing/2014/main" id="{99A61B7C-ABA2-452C-AEE1-188E818E78B7}"/>
            </a:ext>
          </a:extLst>
        </xdr:cNvPr>
        <xdr:cNvSpPr txBox="1"/>
      </xdr:nvSpPr>
      <xdr:spPr>
        <a:xfrm>
          <a:off x="182213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635"/>
    <xdr:sp macro="" textlink="">
      <xdr:nvSpPr>
        <xdr:cNvPr id="509" name="テキスト ボックス 508">
          <a:extLst>
            <a:ext uri="{FF2B5EF4-FFF2-40B4-BE49-F238E27FC236}">
              <a16:creationId xmlns:a16="http://schemas.microsoft.com/office/drawing/2014/main" id="{3A686A53-024E-4AC0-8F02-849977EA0821}"/>
            </a:ext>
          </a:extLst>
        </xdr:cNvPr>
        <xdr:cNvSpPr txBox="1"/>
      </xdr:nvSpPr>
      <xdr:spPr>
        <a:xfrm>
          <a:off x="174307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635"/>
    <xdr:sp macro="" textlink="">
      <xdr:nvSpPr>
        <xdr:cNvPr id="510" name="テキスト ボックス 509">
          <a:extLst>
            <a:ext uri="{FF2B5EF4-FFF2-40B4-BE49-F238E27FC236}">
              <a16:creationId xmlns:a16="http://schemas.microsoft.com/office/drawing/2014/main" id="{C0E25183-5FAA-4FD2-B8B2-2A85CAC5318E}"/>
            </a:ext>
          </a:extLst>
        </xdr:cNvPr>
        <xdr:cNvSpPr txBox="1"/>
      </xdr:nvSpPr>
      <xdr:spPr>
        <a:xfrm>
          <a:off x="166306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163195</xdr:rowOff>
    </xdr:from>
    <xdr:to>
      <xdr:col>116</xdr:col>
      <xdr:colOff>114300</xdr:colOff>
      <xdr:row>60</xdr:row>
      <xdr:rowOff>93345</xdr:rowOff>
    </xdr:to>
    <xdr:sp macro="" textlink="">
      <xdr:nvSpPr>
        <xdr:cNvPr id="511" name="楕円 510">
          <a:extLst>
            <a:ext uri="{FF2B5EF4-FFF2-40B4-BE49-F238E27FC236}">
              <a16:creationId xmlns:a16="http://schemas.microsoft.com/office/drawing/2014/main" id="{173CA322-1503-42F7-9AF4-05A7B18A8D18}"/>
            </a:ext>
          </a:extLst>
        </xdr:cNvPr>
        <xdr:cNvSpPr/>
      </xdr:nvSpPr>
      <xdr:spPr>
        <a:xfrm>
          <a:off x="19897725" y="97231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14605</xdr:rowOff>
    </xdr:from>
    <xdr:ext cx="469900" cy="259080"/>
    <xdr:sp macro="" textlink="">
      <xdr:nvSpPr>
        <xdr:cNvPr id="512" name="【学校施設】&#10;一人当たり面積該当値テキスト">
          <a:extLst>
            <a:ext uri="{FF2B5EF4-FFF2-40B4-BE49-F238E27FC236}">
              <a16:creationId xmlns:a16="http://schemas.microsoft.com/office/drawing/2014/main" id="{2432063C-65C7-4EC4-B314-464008760442}"/>
            </a:ext>
          </a:extLst>
        </xdr:cNvPr>
        <xdr:cNvSpPr txBox="1"/>
      </xdr:nvSpPr>
      <xdr:spPr>
        <a:xfrm>
          <a:off x="19992975" y="9574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34925</xdr:rowOff>
    </xdr:from>
    <xdr:to>
      <xdr:col>112</xdr:col>
      <xdr:colOff>38100</xdr:colOff>
      <xdr:row>61</xdr:row>
      <xdr:rowOff>136525</xdr:rowOff>
    </xdr:to>
    <xdr:sp macro="" textlink="">
      <xdr:nvSpPr>
        <xdr:cNvPr id="513" name="楕円 512">
          <a:extLst>
            <a:ext uri="{FF2B5EF4-FFF2-40B4-BE49-F238E27FC236}">
              <a16:creationId xmlns:a16="http://schemas.microsoft.com/office/drawing/2014/main" id="{A4D29026-3BC1-4FDF-944E-96FBD2A631A7}"/>
            </a:ext>
          </a:extLst>
        </xdr:cNvPr>
        <xdr:cNvSpPr/>
      </xdr:nvSpPr>
      <xdr:spPr>
        <a:xfrm>
          <a:off x="19154775" y="99218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42545</xdr:rowOff>
    </xdr:from>
    <xdr:to>
      <xdr:col>116</xdr:col>
      <xdr:colOff>63500</xdr:colOff>
      <xdr:row>61</xdr:row>
      <xdr:rowOff>86360</xdr:rowOff>
    </xdr:to>
    <xdr:cxnSp macro="">
      <xdr:nvCxnSpPr>
        <xdr:cNvPr id="514" name="直線コネクタ 513">
          <a:extLst>
            <a:ext uri="{FF2B5EF4-FFF2-40B4-BE49-F238E27FC236}">
              <a16:creationId xmlns:a16="http://schemas.microsoft.com/office/drawing/2014/main" id="{1099AE9E-5BD3-46C6-8B3A-D2B0F4A5EC6A}"/>
            </a:ext>
          </a:extLst>
        </xdr:cNvPr>
        <xdr:cNvCxnSpPr/>
      </xdr:nvCxnSpPr>
      <xdr:spPr>
        <a:xfrm flipV="1">
          <a:off x="19202400" y="9770745"/>
          <a:ext cx="752475"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12700</xdr:rowOff>
    </xdr:from>
    <xdr:to>
      <xdr:col>107</xdr:col>
      <xdr:colOff>101600</xdr:colOff>
      <xdr:row>61</xdr:row>
      <xdr:rowOff>114300</xdr:rowOff>
    </xdr:to>
    <xdr:sp macro="" textlink="">
      <xdr:nvSpPr>
        <xdr:cNvPr id="515" name="楕円 514">
          <a:extLst>
            <a:ext uri="{FF2B5EF4-FFF2-40B4-BE49-F238E27FC236}">
              <a16:creationId xmlns:a16="http://schemas.microsoft.com/office/drawing/2014/main" id="{224B7ABA-91DB-41B9-9A57-9027A41BF293}"/>
            </a:ext>
          </a:extLst>
        </xdr:cNvPr>
        <xdr:cNvSpPr/>
      </xdr:nvSpPr>
      <xdr:spPr>
        <a:xfrm>
          <a:off x="18345150" y="9896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63500</xdr:rowOff>
    </xdr:from>
    <xdr:to>
      <xdr:col>111</xdr:col>
      <xdr:colOff>177800</xdr:colOff>
      <xdr:row>61</xdr:row>
      <xdr:rowOff>86360</xdr:rowOff>
    </xdr:to>
    <xdr:cxnSp macro="">
      <xdr:nvCxnSpPr>
        <xdr:cNvPr id="516" name="直線コネクタ 515">
          <a:extLst>
            <a:ext uri="{FF2B5EF4-FFF2-40B4-BE49-F238E27FC236}">
              <a16:creationId xmlns:a16="http://schemas.microsoft.com/office/drawing/2014/main" id="{D7A96E03-8598-46CF-9D49-12284E89CB90}"/>
            </a:ext>
          </a:extLst>
        </xdr:cNvPr>
        <xdr:cNvCxnSpPr/>
      </xdr:nvCxnSpPr>
      <xdr:spPr>
        <a:xfrm>
          <a:off x="18392775" y="9953625"/>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37465</xdr:rowOff>
    </xdr:from>
    <xdr:to>
      <xdr:col>102</xdr:col>
      <xdr:colOff>165100</xdr:colOff>
      <xdr:row>61</xdr:row>
      <xdr:rowOff>139065</xdr:rowOff>
    </xdr:to>
    <xdr:sp macro="" textlink="">
      <xdr:nvSpPr>
        <xdr:cNvPr id="517" name="楕円 516">
          <a:extLst>
            <a:ext uri="{FF2B5EF4-FFF2-40B4-BE49-F238E27FC236}">
              <a16:creationId xmlns:a16="http://schemas.microsoft.com/office/drawing/2014/main" id="{B2D7A6AF-73F1-465D-9B75-DD4465B8CE49}"/>
            </a:ext>
          </a:extLst>
        </xdr:cNvPr>
        <xdr:cNvSpPr/>
      </xdr:nvSpPr>
      <xdr:spPr>
        <a:xfrm>
          <a:off x="17554575" y="99244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63500</xdr:rowOff>
    </xdr:from>
    <xdr:to>
      <xdr:col>107</xdr:col>
      <xdr:colOff>50800</xdr:colOff>
      <xdr:row>61</xdr:row>
      <xdr:rowOff>88265</xdr:rowOff>
    </xdr:to>
    <xdr:cxnSp macro="">
      <xdr:nvCxnSpPr>
        <xdr:cNvPr id="518" name="直線コネクタ 517">
          <a:extLst>
            <a:ext uri="{FF2B5EF4-FFF2-40B4-BE49-F238E27FC236}">
              <a16:creationId xmlns:a16="http://schemas.microsoft.com/office/drawing/2014/main" id="{6A770E10-C918-4E63-9148-B58DA065DBCF}"/>
            </a:ext>
          </a:extLst>
        </xdr:cNvPr>
        <xdr:cNvCxnSpPr/>
      </xdr:nvCxnSpPr>
      <xdr:spPr>
        <a:xfrm flipV="1">
          <a:off x="17602200" y="9953625"/>
          <a:ext cx="79057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57150</xdr:rowOff>
    </xdr:from>
    <xdr:to>
      <xdr:col>98</xdr:col>
      <xdr:colOff>38100</xdr:colOff>
      <xdr:row>61</xdr:row>
      <xdr:rowOff>158750</xdr:rowOff>
    </xdr:to>
    <xdr:sp macro="" textlink="">
      <xdr:nvSpPr>
        <xdr:cNvPr id="519" name="楕円 518">
          <a:extLst>
            <a:ext uri="{FF2B5EF4-FFF2-40B4-BE49-F238E27FC236}">
              <a16:creationId xmlns:a16="http://schemas.microsoft.com/office/drawing/2014/main" id="{DE0544F9-8C62-43A4-92EF-AA1257B3FDD1}"/>
            </a:ext>
          </a:extLst>
        </xdr:cNvPr>
        <xdr:cNvSpPr/>
      </xdr:nvSpPr>
      <xdr:spPr>
        <a:xfrm>
          <a:off x="16754475" y="99441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88265</xdr:rowOff>
    </xdr:from>
    <xdr:to>
      <xdr:col>102</xdr:col>
      <xdr:colOff>114300</xdr:colOff>
      <xdr:row>61</xdr:row>
      <xdr:rowOff>107950</xdr:rowOff>
    </xdr:to>
    <xdr:cxnSp macro="">
      <xdr:nvCxnSpPr>
        <xdr:cNvPr id="520" name="直線コネクタ 519">
          <a:extLst>
            <a:ext uri="{FF2B5EF4-FFF2-40B4-BE49-F238E27FC236}">
              <a16:creationId xmlns:a16="http://schemas.microsoft.com/office/drawing/2014/main" id="{04F72C70-B6B9-4784-8AF8-218AAD135DB4}"/>
            </a:ext>
          </a:extLst>
        </xdr:cNvPr>
        <xdr:cNvCxnSpPr/>
      </xdr:nvCxnSpPr>
      <xdr:spPr>
        <a:xfrm flipV="1">
          <a:off x="16802100" y="997204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26035</xdr:rowOff>
    </xdr:from>
    <xdr:ext cx="469900" cy="259080"/>
    <xdr:sp macro="" textlink="">
      <xdr:nvSpPr>
        <xdr:cNvPr id="521" name="n_1aveValue【学校施設】&#10;一人当たり面積">
          <a:extLst>
            <a:ext uri="{FF2B5EF4-FFF2-40B4-BE49-F238E27FC236}">
              <a16:creationId xmlns:a16="http://schemas.microsoft.com/office/drawing/2014/main" id="{15182EB2-0FDB-413A-80D8-8D06B4853D23}"/>
            </a:ext>
          </a:extLst>
        </xdr:cNvPr>
        <xdr:cNvSpPr txBox="1"/>
      </xdr:nvSpPr>
      <xdr:spPr>
        <a:xfrm>
          <a:off x="18983325" y="10078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39370</xdr:rowOff>
    </xdr:from>
    <xdr:ext cx="465455" cy="259080"/>
    <xdr:sp macro="" textlink="">
      <xdr:nvSpPr>
        <xdr:cNvPr id="522" name="n_2aveValue【学校施設】&#10;一人当たり面積">
          <a:extLst>
            <a:ext uri="{FF2B5EF4-FFF2-40B4-BE49-F238E27FC236}">
              <a16:creationId xmlns:a16="http://schemas.microsoft.com/office/drawing/2014/main" id="{FEC6E0C4-0DFA-45A6-9D04-FA8533A9F756}"/>
            </a:ext>
          </a:extLst>
        </xdr:cNvPr>
        <xdr:cNvSpPr txBox="1"/>
      </xdr:nvSpPr>
      <xdr:spPr>
        <a:xfrm>
          <a:off x="18183225" y="100882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8255</xdr:rowOff>
    </xdr:from>
    <xdr:ext cx="465455" cy="254635"/>
    <xdr:sp macro="" textlink="">
      <xdr:nvSpPr>
        <xdr:cNvPr id="523" name="n_3aveValue【学校施設】&#10;一人当たり面積">
          <a:extLst>
            <a:ext uri="{FF2B5EF4-FFF2-40B4-BE49-F238E27FC236}">
              <a16:creationId xmlns:a16="http://schemas.microsoft.com/office/drawing/2014/main" id="{5695670C-C975-4F9F-BCA5-03D82BF3B03A}"/>
            </a:ext>
          </a:extLst>
        </xdr:cNvPr>
        <xdr:cNvSpPr txBox="1"/>
      </xdr:nvSpPr>
      <xdr:spPr>
        <a:xfrm>
          <a:off x="17383125" y="100603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163830</xdr:rowOff>
    </xdr:from>
    <xdr:ext cx="465455" cy="259080"/>
    <xdr:sp macro="" textlink="">
      <xdr:nvSpPr>
        <xdr:cNvPr id="524" name="n_4aveValue【学校施設】&#10;一人当たり面積">
          <a:extLst>
            <a:ext uri="{FF2B5EF4-FFF2-40B4-BE49-F238E27FC236}">
              <a16:creationId xmlns:a16="http://schemas.microsoft.com/office/drawing/2014/main" id="{A22DEB7F-C651-421D-A61B-E1E8B4BA8CD3}"/>
            </a:ext>
          </a:extLst>
        </xdr:cNvPr>
        <xdr:cNvSpPr txBox="1"/>
      </xdr:nvSpPr>
      <xdr:spPr>
        <a:xfrm>
          <a:off x="16592550" y="100476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153035</xdr:rowOff>
    </xdr:from>
    <xdr:ext cx="469900" cy="259080"/>
    <xdr:sp macro="" textlink="">
      <xdr:nvSpPr>
        <xdr:cNvPr id="525" name="n_1mainValue【学校施設】&#10;一人当たり面積">
          <a:extLst>
            <a:ext uri="{FF2B5EF4-FFF2-40B4-BE49-F238E27FC236}">
              <a16:creationId xmlns:a16="http://schemas.microsoft.com/office/drawing/2014/main" id="{4EE231FC-362E-41E5-89A2-320998165ED9}"/>
            </a:ext>
          </a:extLst>
        </xdr:cNvPr>
        <xdr:cNvSpPr txBox="1"/>
      </xdr:nvSpPr>
      <xdr:spPr>
        <a:xfrm>
          <a:off x="18983325" y="9716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130810</xdr:rowOff>
    </xdr:from>
    <xdr:ext cx="465455" cy="259080"/>
    <xdr:sp macro="" textlink="">
      <xdr:nvSpPr>
        <xdr:cNvPr id="526" name="n_2mainValue【学校施設】&#10;一人当たり面積">
          <a:extLst>
            <a:ext uri="{FF2B5EF4-FFF2-40B4-BE49-F238E27FC236}">
              <a16:creationId xmlns:a16="http://schemas.microsoft.com/office/drawing/2014/main" id="{2EA7FDE6-72E3-4D2A-9B9A-C5237C63D6ED}"/>
            </a:ext>
          </a:extLst>
        </xdr:cNvPr>
        <xdr:cNvSpPr txBox="1"/>
      </xdr:nvSpPr>
      <xdr:spPr>
        <a:xfrm>
          <a:off x="18183225" y="96939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155575</xdr:rowOff>
    </xdr:from>
    <xdr:ext cx="465455" cy="254635"/>
    <xdr:sp macro="" textlink="">
      <xdr:nvSpPr>
        <xdr:cNvPr id="527" name="n_3mainValue【学校施設】&#10;一人当たり面積">
          <a:extLst>
            <a:ext uri="{FF2B5EF4-FFF2-40B4-BE49-F238E27FC236}">
              <a16:creationId xmlns:a16="http://schemas.microsoft.com/office/drawing/2014/main" id="{9EACC970-6F00-493C-9DC9-AF2808B87E23}"/>
            </a:ext>
          </a:extLst>
        </xdr:cNvPr>
        <xdr:cNvSpPr txBox="1"/>
      </xdr:nvSpPr>
      <xdr:spPr>
        <a:xfrm>
          <a:off x="17383125" y="97218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3810</xdr:rowOff>
    </xdr:from>
    <xdr:ext cx="465455" cy="259080"/>
    <xdr:sp macro="" textlink="">
      <xdr:nvSpPr>
        <xdr:cNvPr id="528" name="n_4mainValue【学校施設】&#10;一人当たり面積">
          <a:extLst>
            <a:ext uri="{FF2B5EF4-FFF2-40B4-BE49-F238E27FC236}">
              <a16:creationId xmlns:a16="http://schemas.microsoft.com/office/drawing/2014/main" id="{1B7D8320-324F-4B0D-8B92-52C8BE7BE2BC}"/>
            </a:ext>
          </a:extLst>
        </xdr:cNvPr>
        <xdr:cNvSpPr txBox="1"/>
      </xdr:nvSpPr>
      <xdr:spPr>
        <a:xfrm>
          <a:off x="16592550" y="9732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4EE876A3-229E-4809-9F1E-E3BDAD9A880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B1DE8C58-3C14-4947-8E92-1E0D3CF158A6}"/>
            </a:ext>
          </a:extLst>
        </xdr:cNvPr>
        <xdr:cNvSpPr/>
      </xdr:nvSpPr>
      <xdr:spPr>
        <a:xfrm>
          <a:off x="113157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57D99BB0-5B75-413A-8ED0-EF29AB5EB774}"/>
            </a:ext>
          </a:extLst>
        </xdr:cNvPr>
        <xdr:cNvSpPr/>
      </xdr:nvSpPr>
      <xdr:spPr>
        <a:xfrm>
          <a:off x="113157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AC4CF5F9-DF28-4C36-B0A9-2A18A966F1EC}"/>
            </a:ext>
          </a:extLst>
        </xdr:cNvPr>
        <xdr:cNvSpPr/>
      </xdr:nvSpPr>
      <xdr:spPr>
        <a:xfrm>
          <a:off x="1223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3118F464-79E6-46A3-A20F-E94050308201}"/>
            </a:ext>
          </a:extLst>
        </xdr:cNvPr>
        <xdr:cNvSpPr/>
      </xdr:nvSpPr>
      <xdr:spPr>
        <a:xfrm>
          <a:off x="1223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FAB30A38-3828-4465-9450-33A9CCC78383}"/>
            </a:ext>
          </a:extLst>
        </xdr:cNvPr>
        <xdr:cNvSpPr/>
      </xdr:nvSpPr>
      <xdr:spPr>
        <a:xfrm>
          <a:off x="132683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18E3F50D-6C16-4720-AE1A-79BBC03B6703}"/>
            </a:ext>
          </a:extLst>
        </xdr:cNvPr>
        <xdr:cNvSpPr/>
      </xdr:nvSpPr>
      <xdr:spPr>
        <a:xfrm>
          <a:off x="132683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31579440-FF41-43DB-AA82-86CBE06ADA2B}"/>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724718A1-11A1-4451-A4D5-EBDF52CCAB4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5522056D-F544-4B10-AEEC-B7575CDCBB41}"/>
            </a:ext>
          </a:extLst>
        </xdr:cNvPr>
        <xdr:cNvSpPr/>
      </xdr:nvSpPr>
      <xdr:spPr>
        <a:xfrm>
          <a:off x="165830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1E9977C2-A603-4638-B7CC-36698BA0EC05}"/>
            </a:ext>
          </a:extLst>
        </xdr:cNvPr>
        <xdr:cNvSpPr/>
      </xdr:nvSpPr>
      <xdr:spPr>
        <a:xfrm>
          <a:off x="165830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0F8AC13B-4B64-4761-8A2B-35B1182A4E3E}"/>
            </a:ext>
          </a:extLst>
        </xdr:cNvPr>
        <xdr:cNvSpPr/>
      </xdr:nvSpPr>
      <xdr:spPr>
        <a:xfrm>
          <a:off x="174879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5B30888B-969C-4457-9121-B110EBE46F84}"/>
            </a:ext>
          </a:extLst>
        </xdr:cNvPr>
        <xdr:cNvSpPr/>
      </xdr:nvSpPr>
      <xdr:spPr>
        <a:xfrm>
          <a:off x="174879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4C9C6484-F1B8-4E57-9951-4D9120C7E1EA}"/>
            </a:ext>
          </a:extLst>
        </xdr:cNvPr>
        <xdr:cNvSpPr/>
      </xdr:nvSpPr>
      <xdr:spPr>
        <a:xfrm>
          <a:off x="185166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D3A82CDB-F3DA-4CD2-9B96-F299BAAA4CD3}"/>
            </a:ext>
          </a:extLst>
        </xdr:cNvPr>
        <xdr:cNvSpPr/>
      </xdr:nvSpPr>
      <xdr:spPr>
        <a:xfrm>
          <a:off x="185166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12A64A2E-4876-4FB1-B63D-5A174FF8E011}"/>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B2DBF891-322C-4E04-941D-915A517B784A}"/>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109A9FA7-ED66-488B-BD8E-92D8FBBF5807}"/>
            </a:ext>
          </a:extLst>
        </xdr:cNvPr>
        <xdr:cNvSpPr/>
      </xdr:nvSpPr>
      <xdr:spPr>
        <a:xfrm>
          <a:off x="113157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33EB32EE-596A-402A-BBBE-7C3101BE0B0C}"/>
            </a:ext>
          </a:extLst>
        </xdr:cNvPr>
        <xdr:cNvSpPr/>
      </xdr:nvSpPr>
      <xdr:spPr>
        <a:xfrm>
          <a:off x="113157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5385A78F-BAEA-4E9C-9470-9F49BD93AECA}"/>
            </a:ext>
          </a:extLst>
        </xdr:cNvPr>
        <xdr:cNvSpPr/>
      </xdr:nvSpPr>
      <xdr:spPr>
        <a:xfrm>
          <a:off x="1223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5788DB11-938B-46B1-BCC5-59324B248444}"/>
            </a:ext>
          </a:extLst>
        </xdr:cNvPr>
        <xdr:cNvSpPr/>
      </xdr:nvSpPr>
      <xdr:spPr>
        <a:xfrm>
          <a:off x="1223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D4997467-4541-413D-ABBC-1284F0B1534D}"/>
            </a:ext>
          </a:extLst>
        </xdr:cNvPr>
        <xdr:cNvSpPr/>
      </xdr:nvSpPr>
      <xdr:spPr>
        <a:xfrm>
          <a:off x="132683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335E1EAF-92CD-4E97-A2ED-B8354D11FCF8}"/>
            </a:ext>
          </a:extLst>
        </xdr:cNvPr>
        <xdr:cNvSpPr/>
      </xdr:nvSpPr>
      <xdr:spPr>
        <a:xfrm>
          <a:off x="132683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3E7C9DBA-DC55-46C6-8D89-AF9303FC5DDE}"/>
            </a:ext>
          </a:extLst>
        </xdr:cNvPr>
        <xdr:cNvSpPr/>
      </xdr:nvSpPr>
      <xdr:spPr>
        <a:xfrm>
          <a:off x="112109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005" cy="225425"/>
    <xdr:sp macro="" textlink="">
      <xdr:nvSpPr>
        <xdr:cNvPr id="553" name="テキスト ボックス 552">
          <a:extLst>
            <a:ext uri="{FF2B5EF4-FFF2-40B4-BE49-F238E27FC236}">
              <a16:creationId xmlns:a16="http://schemas.microsoft.com/office/drawing/2014/main" id="{FC4A7BF4-3169-4C02-9ABD-D5F846C16072}"/>
            </a:ext>
          </a:extLst>
        </xdr:cNvPr>
        <xdr:cNvSpPr txBox="1"/>
      </xdr:nvSpPr>
      <xdr:spPr>
        <a:xfrm>
          <a:off x="11172825" y="1571625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20D2D438-F3CB-472F-A11B-BD56C818CCF2}"/>
            </a:ext>
          </a:extLst>
        </xdr:cNvPr>
        <xdr:cNvCxnSpPr/>
      </xdr:nvCxnSpPr>
      <xdr:spPr>
        <a:xfrm>
          <a:off x="11210925" y="18192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555" name="テキスト ボックス 554">
          <a:extLst>
            <a:ext uri="{FF2B5EF4-FFF2-40B4-BE49-F238E27FC236}">
              <a16:creationId xmlns:a16="http://schemas.microsoft.com/office/drawing/2014/main" id="{245F1C9D-1D87-4A8B-9514-18FC989D31D8}"/>
            </a:ext>
          </a:extLst>
        </xdr:cNvPr>
        <xdr:cNvSpPr txBox="1"/>
      </xdr:nvSpPr>
      <xdr:spPr>
        <a:xfrm>
          <a:off x="10794365" y="18047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556" name="直線コネクタ 555">
          <a:extLst>
            <a:ext uri="{FF2B5EF4-FFF2-40B4-BE49-F238E27FC236}">
              <a16:creationId xmlns:a16="http://schemas.microsoft.com/office/drawing/2014/main" id="{E39BEA67-D8D6-489B-B02B-309C90FE89D2}"/>
            </a:ext>
          </a:extLst>
        </xdr:cNvPr>
        <xdr:cNvCxnSpPr/>
      </xdr:nvCxnSpPr>
      <xdr:spPr>
        <a:xfrm>
          <a:off x="11210925" y="178663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915" cy="254635"/>
    <xdr:sp macro="" textlink="">
      <xdr:nvSpPr>
        <xdr:cNvPr id="557" name="テキスト ボックス 556">
          <a:extLst>
            <a:ext uri="{FF2B5EF4-FFF2-40B4-BE49-F238E27FC236}">
              <a16:creationId xmlns:a16="http://schemas.microsoft.com/office/drawing/2014/main" id="{E3BC306E-DDC6-4085-8630-59328E810591}"/>
            </a:ext>
          </a:extLst>
        </xdr:cNvPr>
        <xdr:cNvSpPr txBox="1"/>
      </xdr:nvSpPr>
      <xdr:spPr>
        <a:xfrm>
          <a:off x="10794365" y="1772729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558" name="直線コネクタ 557">
          <a:extLst>
            <a:ext uri="{FF2B5EF4-FFF2-40B4-BE49-F238E27FC236}">
              <a16:creationId xmlns:a16="http://schemas.microsoft.com/office/drawing/2014/main" id="{AB98877C-4F99-4273-9797-9C1BD0364D68}"/>
            </a:ext>
          </a:extLst>
        </xdr:cNvPr>
        <xdr:cNvCxnSpPr/>
      </xdr:nvCxnSpPr>
      <xdr:spPr>
        <a:xfrm>
          <a:off x="11210925" y="1753679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559" name="テキスト ボックス 558">
          <a:extLst>
            <a:ext uri="{FF2B5EF4-FFF2-40B4-BE49-F238E27FC236}">
              <a16:creationId xmlns:a16="http://schemas.microsoft.com/office/drawing/2014/main" id="{0791D00B-F7C5-4391-86A9-270D970E5746}"/>
            </a:ext>
          </a:extLst>
        </xdr:cNvPr>
        <xdr:cNvSpPr txBox="1"/>
      </xdr:nvSpPr>
      <xdr:spPr>
        <a:xfrm>
          <a:off x="10845800" y="17400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560" name="直線コネクタ 559">
          <a:extLst>
            <a:ext uri="{FF2B5EF4-FFF2-40B4-BE49-F238E27FC236}">
              <a16:creationId xmlns:a16="http://schemas.microsoft.com/office/drawing/2014/main" id="{0A3FB337-97E0-406A-9BEF-21116FB1DCA5}"/>
            </a:ext>
          </a:extLst>
        </xdr:cNvPr>
        <xdr:cNvCxnSpPr/>
      </xdr:nvCxnSpPr>
      <xdr:spPr>
        <a:xfrm>
          <a:off x="11210925" y="172097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635"/>
    <xdr:sp macro="" textlink="">
      <xdr:nvSpPr>
        <xdr:cNvPr id="561" name="テキスト ボックス 560">
          <a:extLst>
            <a:ext uri="{FF2B5EF4-FFF2-40B4-BE49-F238E27FC236}">
              <a16:creationId xmlns:a16="http://schemas.microsoft.com/office/drawing/2014/main" id="{C6F161C0-E3A9-452E-8153-D917592DAE47}"/>
            </a:ext>
          </a:extLst>
        </xdr:cNvPr>
        <xdr:cNvSpPr txBox="1"/>
      </xdr:nvSpPr>
      <xdr:spPr>
        <a:xfrm>
          <a:off x="10845800" y="1707134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562" name="直線コネクタ 561">
          <a:extLst>
            <a:ext uri="{FF2B5EF4-FFF2-40B4-BE49-F238E27FC236}">
              <a16:creationId xmlns:a16="http://schemas.microsoft.com/office/drawing/2014/main" id="{AF980FB2-673C-41B6-9FB8-2E92D64D33FD}"/>
            </a:ext>
          </a:extLst>
        </xdr:cNvPr>
        <xdr:cNvCxnSpPr/>
      </xdr:nvCxnSpPr>
      <xdr:spPr>
        <a:xfrm>
          <a:off x="11210925" y="168897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563" name="テキスト ボックス 562">
          <a:extLst>
            <a:ext uri="{FF2B5EF4-FFF2-40B4-BE49-F238E27FC236}">
              <a16:creationId xmlns:a16="http://schemas.microsoft.com/office/drawing/2014/main" id="{B814BB47-3BA3-4FA5-A544-139E6815DFDA}"/>
            </a:ext>
          </a:extLst>
        </xdr:cNvPr>
        <xdr:cNvSpPr txBox="1"/>
      </xdr:nvSpPr>
      <xdr:spPr>
        <a:xfrm>
          <a:off x="10845800" y="16744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564" name="直線コネクタ 563">
          <a:extLst>
            <a:ext uri="{FF2B5EF4-FFF2-40B4-BE49-F238E27FC236}">
              <a16:creationId xmlns:a16="http://schemas.microsoft.com/office/drawing/2014/main" id="{6DB9EDC6-3045-420C-8EE3-04B70A0E6F33}"/>
            </a:ext>
          </a:extLst>
        </xdr:cNvPr>
        <xdr:cNvCxnSpPr/>
      </xdr:nvCxnSpPr>
      <xdr:spPr>
        <a:xfrm>
          <a:off x="11210925" y="165633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565" name="テキスト ボックス 564">
          <a:extLst>
            <a:ext uri="{FF2B5EF4-FFF2-40B4-BE49-F238E27FC236}">
              <a16:creationId xmlns:a16="http://schemas.microsoft.com/office/drawing/2014/main" id="{7A711A31-64DD-4BC7-8EE2-786DC8275E12}"/>
            </a:ext>
          </a:extLst>
        </xdr:cNvPr>
        <xdr:cNvSpPr txBox="1"/>
      </xdr:nvSpPr>
      <xdr:spPr>
        <a:xfrm>
          <a:off x="10845800" y="16417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566" name="直線コネクタ 565">
          <a:extLst>
            <a:ext uri="{FF2B5EF4-FFF2-40B4-BE49-F238E27FC236}">
              <a16:creationId xmlns:a16="http://schemas.microsoft.com/office/drawing/2014/main" id="{DEB315EE-ACD6-4815-92F8-51840F4EE4A9}"/>
            </a:ext>
          </a:extLst>
        </xdr:cNvPr>
        <xdr:cNvCxnSpPr/>
      </xdr:nvCxnSpPr>
      <xdr:spPr>
        <a:xfrm>
          <a:off x="11210925" y="162331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645" cy="254635"/>
    <xdr:sp macro="" textlink="">
      <xdr:nvSpPr>
        <xdr:cNvPr id="567" name="テキスト ボックス 566">
          <a:extLst>
            <a:ext uri="{FF2B5EF4-FFF2-40B4-BE49-F238E27FC236}">
              <a16:creationId xmlns:a16="http://schemas.microsoft.com/office/drawing/2014/main" id="{CCDD9452-E8BC-48D8-B121-C182B2E1FB39}"/>
            </a:ext>
          </a:extLst>
        </xdr:cNvPr>
        <xdr:cNvSpPr txBox="1"/>
      </xdr:nvSpPr>
      <xdr:spPr>
        <a:xfrm>
          <a:off x="10903585" y="16087725"/>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FC1CD847-1A5F-4E13-87F5-302FFAD3E728}"/>
            </a:ext>
          </a:extLst>
        </xdr:cNvPr>
        <xdr:cNvCxnSpPr/>
      </xdr:nvCxnSpPr>
      <xdr:spPr>
        <a:xfrm>
          <a:off x="11210925" y="15906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D10C8146-802A-4B00-AC27-D73B0B3D9BAB}"/>
            </a:ext>
          </a:extLst>
        </xdr:cNvPr>
        <xdr:cNvSpPr/>
      </xdr:nvSpPr>
      <xdr:spPr>
        <a:xfrm>
          <a:off x="112109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73025</xdr:rowOff>
    </xdr:from>
    <xdr:to>
      <xdr:col>85</xdr:col>
      <xdr:colOff>126365</xdr:colOff>
      <xdr:row>109</xdr:row>
      <xdr:rowOff>35560</xdr:rowOff>
    </xdr:to>
    <xdr:cxnSp macro="">
      <xdr:nvCxnSpPr>
        <xdr:cNvPr id="570" name="直線コネクタ 569">
          <a:extLst>
            <a:ext uri="{FF2B5EF4-FFF2-40B4-BE49-F238E27FC236}">
              <a16:creationId xmlns:a16="http://schemas.microsoft.com/office/drawing/2014/main" id="{BE52F5DA-DFF9-4145-A0B6-CF8EB5783A26}"/>
            </a:ext>
          </a:extLst>
        </xdr:cNvPr>
        <xdr:cNvCxnSpPr/>
      </xdr:nvCxnSpPr>
      <xdr:spPr>
        <a:xfrm flipV="1">
          <a:off x="14696440" y="16360775"/>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571" name="【公民館】&#10;有形固定資産減価償却率最小値テキスト">
          <a:extLst>
            <a:ext uri="{FF2B5EF4-FFF2-40B4-BE49-F238E27FC236}">
              <a16:creationId xmlns:a16="http://schemas.microsoft.com/office/drawing/2014/main" id="{73AD11FB-E704-46DC-9614-07E353A51ECC}"/>
            </a:ext>
          </a:extLst>
        </xdr:cNvPr>
        <xdr:cNvSpPr txBox="1"/>
      </xdr:nvSpPr>
      <xdr:spPr>
        <a:xfrm>
          <a:off x="14735175" y="17870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572" name="直線コネクタ 571">
          <a:extLst>
            <a:ext uri="{FF2B5EF4-FFF2-40B4-BE49-F238E27FC236}">
              <a16:creationId xmlns:a16="http://schemas.microsoft.com/office/drawing/2014/main" id="{9EFEBD5B-F64E-4F8F-A3BD-7C5E287ADA6A}"/>
            </a:ext>
          </a:extLst>
        </xdr:cNvPr>
        <xdr:cNvCxnSpPr/>
      </xdr:nvCxnSpPr>
      <xdr:spPr>
        <a:xfrm>
          <a:off x="14611350" y="17866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19685</xdr:rowOff>
    </xdr:from>
    <xdr:ext cx="340360" cy="254635"/>
    <xdr:sp macro="" textlink="">
      <xdr:nvSpPr>
        <xdr:cNvPr id="573" name="【公民館】&#10;有形固定資産減価償却率最大値テキスト">
          <a:extLst>
            <a:ext uri="{FF2B5EF4-FFF2-40B4-BE49-F238E27FC236}">
              <a16:creationId xmlns:a16="http://schemas.microsoft.com/office/drawing/2014/main" id="{91483352-B3F4-4EBF-8342-C34DA62B41BA}"/>
            </a:ext>
          </a:extLst>
        </xdr:cNvPr>
        <xdr:cNvSpPr txBox="1"/>
      </xdr:nvSpPr>
      <xdr:spPr>
        <a:xfrm>
          <a:off x="14735175" y="16135985"/>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73025</xdr:rowOff>
    </xdr:from>
    <xdr:to>
      <xdr:col>86</xdr:col>
      <xdr:colOff>25400</xdr:colOff>
      <xdr:row>100</xdr:row>
      <xdr:rowOff>73025</xdr:rowOff>
    </xdr:to>
    <xdr:cxnSp macro="">
      <xdr:nvCxnSpPr>
        <xdr:cNvPr id="574" name="直線コネクタ 573">
          <a:extLst>
            <a:ext uri="{FF2B5EF4-FFF2-40B4-BE49-F238E27FC236}">
              <a16:creationId xmlns:a16="http://schemas.microsoft.com/office/drawing/2014/main" id="{74E71F9B-1515-426A-9939-175B6B6DEC70}"/>
            </a:ext>
          </a:extLst>
        </xdr:cNvPr>
        <xdr:cNvCxnSpPr/>
      </xdr:nvCxnSpPr>
      <xdr:spPr>
        <a:xfrm>
          <a:off x="14611350" y="16360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64770</xdr:rowOff>
    </xdr:from>
    <xdr:ext cx="405130" cy="254635"/>
    <xdr:sp macro="" textlink="">
      <xdr:nvSpPr>
        <xdr:cNvPr id="575" name="【公民館】&#10;有形固定資産減価償却率平均値テキスト">
          <a:extLst>
            <a:ext uri="{FF2B5EF4-FFF2-40B4-BE49-F238E27FC236}">
              <a16:creationId xmlns:a16="http://schemas.microsoft.com/office/drawing/2014/main" id="{AEF09BCF-3FC2-4014-9846-C2177C3A3108}"/>
            </a:ext>
          </a:extLst>
        </xdr:cNvPr>
        <xdr:cNvSpPr txBox="1"/>
      </xdr:nvSpPr>
      <xdr:spPr>
        <a:xfrm>
          <a:off x="14735175" y="1721294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106</xdr:row>
      <xdr:rowOff>41910</xdr:rowOff>
    </xdr:from>
    <xdr:to>
      <xdr:col>85</xdr:col>
      <xdr:colOff>177800</xdr:colOff>
      <xdr:row>106</xdr:row>
      <xdr:rowOff>143510</xdr:rowOff>
    </xdr:to>
    <xdr:sp macro="" textlink="">
      <xdr:nvSpPr>
        <xdr:cNvPr id="576" name="フローチャート: 判断 575">
          <a:extLst>
            <a:ext uri="{FF2B5EF4-FFF2-40B4-BE49-F238E27FC236}">
              <a16:creationId xmlns:a16="http://schemas.microsoft.com/office/drawing/2014/main" id="{606072B9-2BE5-45FB-BDC8-A41E6652B291}"/>
            </a:ext>
          </a:extLst>
        </xdr:cNvPr>
        <xdr:cNvSpPr/>
      </xdr:nvSpPr>
      <xdr:spPr>
        <a:xfrm>
          <a:off x="14649450" y="173615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146050</xdr:rowOff>
    </xdr:from>
    <xdr:to>
      <xdr:col>81</xdr:col>
      <xdr:colOff>101600</xdr:colOff>
      <xdr:row>106</xdr:row>
      <xdr:rowOff>76200</xdr:rowOff>
    </xdr:to>
    <xdr:sp macro="" textlink="">
      <xdr:nvSpPr>
        <xdr:cNvPr id="577" name="フローチャート: 判断 576">
          <a:extLst>
            <a:ext uri="{FF2B5EF4-FFF2-40B4-BE49-F238E27FC236}">
              <a16:creationId xmlns:a16="http://schemas.microsoft.com/office/drawing/2014/main" id="{F5E821BC-3190-4404-B092-28B5052A83F8}"/>
            </a:ext>
          </a:extLst>
        </xdr:cNvPr>
        <xdr:cNvSpPr/>
      </xdr:nvSpPr>
      <xdr:spPr>
        <a:xfrm>
          <a:off x="13887450" y="172878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10795</xdr:rowOff>
    </xdr:from>
    <xdr:to>
      <xdr:col>76</xdr:col>
      <xdr:colOff>165100</xdr:colOff>
      <xdr:row>106</xdr:row>
      <xdr:rowOff>112395</xdr:rowOff>
    </xdr:to>
    <xdr:sp macro="" textlink="">
      <xdr:nvSpPr>
        <xdr:cNvPr id="578" name="フローチャート: 判断 577">
          <a:extLst>
            <a:ext uri="{FF2B5EF4-FFF2-40B4-BE49-F238E27FC236}">
              <a16:creationId xmlns:a16="http://schemas.microsoft.com/office/drawing/2014/main" id="{77452176-6B1E-436C-9B9D-0D2449813BB2}"/>
            </a:ext>
          </a:extLst>
        </xdr:cNvPr>
        <xdr:cNvSpPr/>
      </xdr:nvSpPr>
      <xdr:spPr>
        <a:xfrm>
          <a:off x="13096875" y="173240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20320</xdr:rowOff>
    </xdr:from>
    <xdr:to>
      <xdr:col>72</xdr:col>
      <xdr:colOff>38100</xdr:colOff>
      <xdr:row>106</xdr:row>
      <xdr:rowOff>121920</xdr:rowOff>
    </xdr:to>
    <xdr:sp macro="" textlink="">
      <xdr:nvSpPr>
        <xdr:cNvPr id="579" name="フローチャート: 判断 578">
          <a:extLst>
            <a:ext uri="{FF2B5EF4-FFF2-40B4-BE49-F238E27FC236}">
              <a16:creationId xmlns:a16="http://schemas.microsoft.com/office/drawing/2014/main" id="{89D2720D-CE2C-4DA7-867C-48A33827C7CD}"/>
            </a:ext>
          </a:extLst>
        </xdr:cNvPr>
        <xdr:cNvSpPr/>
      </xdr:nvSpPr>
      <xdr:spPr>
        <a:xfrm>
          <a:off x="12296775" y="173367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90805</xdr:rowOff>
    </xdr:from>
    <xdr:to>
      <xdr:col>67</xdr:col>
      <xdr:colOff>101600</xdr:colOff>
      <xdr:row>106</xdr:row>
      <xdr:rowOff>20955</xdr:rowOff>
    </xdr:to>
    <xdr:sp macro="" textlink="">
      <xdr:nvSpPr>
        <xdr:cNvPr id="580" name="フローチャート: 判断 579">
          <a:extLst>
            <a:ext uri="{FF2B5EF4-FFF2-40B4-BE49-F238E27FC236}">
              <a16:creationId xmlns:a16="http://schemas.microsoft.com/office/drawing/2014/main" id="{E7C47C5E-56C2-424A-B23F-C73D7ED4C31F}"/>
            </a:ext>
          </a:extLst>
        </xdr:cNvPr>
        <xdr:cNvSpPr/>
      </xdr:nvSpPr>
      <xdr:spPr>
        <a:xfrm>
          <a:off x="11487150" y="172326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81" name="テキスト ボックス 580">
          <a:extLst>
            <a:ext uri="{FF2B5EF4-FFF2-40B4-BE49-F238E27FC236}">
              <a16:creationId xmlns:a16="http://schemas.microsoft.com/office/drawing/2014/main" id="{D8FD33B7-8E5F-461D-B5F0-F3130FE09EE9}"/>
            </a:ext>
          </a:extLst>
        </xdr:cNvPr>
        <xdr:cNvSpPr txBox="1"/>
      </xdr:nvSpPr>
      <xdr:spPr>
        <a:xfrm>
          <a:off x="1452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82" name="テキスト ボックス 581">
          <a:extLst>
            <a:ext uri="{FF2B5EF4-FFF2-40B4-BE49-F238E27FC236}">
              <a16:creationId xmlns:a16="http://schemas.microsoft.com/office/drawing/2014/main" id="{A5E07666-19CF-492D-A360-9AE24E674E01}"/>
            </a:ext>
          </a:extLst>
        </xdr:cNvPr>
        <xdr:cNvSpPr txBox="1"/>
      </xdr:nvSpPr>
      <xdr:spPr>
        <a:xfrm>
          <a:off x="13763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83" name="テキスト ボックス 582">
          <a:extLst>
            <a:ext uri="{FF2B5EF4-FFF2-40B4-BE49-F238E27FC236}">
              <a16:creationId xmlns:a16="http://schemas.microsoft.com/office/drawing/2014/main" id="{A2228EEA-C84E-4941-B08B-75A45937CA27}"/>
            </a:ext>
          </a:extLst>
        </xdr:cNvPr>
        <xdr:cNvSpPr txBox="1"/>
      </xdr:nvSpPr>
      <xdr:spPr>
        <a:xfrm>
          <a:off x="12973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84" name="テキスト ボックス 583">
          <a:extLst>
            <a:ext uri="{FF2B5EF4-FFF2-40B4-BE49-F238E27FC236}">
              <a16:creationId xmlns:a16="http://schemas.microsoft.com/office/drawing/2014/main" id="{10461C74-12F3-4D24-ACDB-D9F33C946E3C}"/>
            </a:ext>
          </a:extLst>
        </xdr:cNvPr>
        <xdr:cNvSpPr txBox="1"/>
      </xdr:nvSpPr>
      <xdr:spPr>
        <a:xfrm>
          <a:off x="12172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85" name="テキスト ボックス 584">
          <a:extLst>
            <a:ext uri="{FF2B5EF4-FFF2-40B4-BE49-F238E27FC236}">
              <a16:creationId xmlns:a16="http://schemas.microsoft.com/office/drawing/2014/main" id="{C959FD05-28C3-4069-82AC-D7F387CCCE56}"/>
            </a:ext>
          </a:extLst>
        </xdr:cNvPr>
        <xdr:cNvSpPr txBox="1"/>
      </xdr:nvSpPr>
      <xdr:spPr>
        <a:xfrm>
          <a:off x="11363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108</xdr:row>
      <xdr:rowOff>156210</xdr:rowOff>
    </xdr:from>
    <xdr:to>
      <xdr:col>85</xdr:col>
      <xdr:colOff>177800</xdr:colOff>
      <xdr:row>109</xdr:row>
      <xdr:rowOff>86360</xdr:rowOff>
    </xdr:to>
    <xdr:sp macro="" textlink="">
      <xdr:nvSpPr>
        <xdr:cNvPr id="586" name="楕円 585">
          <a:extLst>
            <a:ext uri="{FF2B5EF4-FFF2-40B4-BE49-F238E27FC236}">
              <a16:creationId xmlns:a16="http://schemas.microsoft.com/office/drawing/2014/main" id="{BD389B9A-122A-485B-81B1-0587E5C7A5B7}"/>
            </a:ext>
          </a:extLst>
        </xdr:cNvPr>
        <xdr:cNvSpPr/>
      </xdr:nvSpPr>
      <xdr:spPr>
        <a:xfrm>
          <a:off x="14649450" y="178187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71120</xdr:rowOff>
    </xdr:from>
    <xdr:ext cx="469900" cy="259080"/>
    <xdr:sp macro="" textlink="">
      <xdr:nvSpPr>
        <xdr:cNvPr id="587" name="【公民館】&#10;有形固定資産減価償却率該当値テキスト">
          <a:extLst>
            <a:ext uri="{FF2B5EF4-FFF2-40B4-BE49-F238E27FC236}">
              <a16:creationId xmlns:a16="http://schemas.microsoft.com/office/drawing/2014/main" id="{0E0275C5-FCAA-4759-9903-831C86FCBD64}"/>
            </a:ext>
          </a:extLst>
        </xdr:cNvPr>
        <xdr:cNvSpPr txBox="1"/>
      </xdr:nvSpPr>
      <xdr:spPr>
        <a:xfrm>
          <a:off x="14735175" y="17727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108</xdr:row>
      <xdr:rowOff>156210</xdr:rowOff>
    </xdr:from>
    <xdr:to>
      <xdr:col>81</xdr:col>
      <xdr:colOff>101600</xdr:colOff>
      <xdr:row>109</xdr:row>
      <xdr:rowOff>86360</xdr:rowOff>
    </xdr:to>
    <xdr:sp macro="" textlink="">
      <xdr:nvSpPr>
        <xdr:cNvPr id="588" name="楕円 587">
          <a:extLst>
            <a:ext uri="{FF2B5EF4-FFF2-40B4-BE49-F238E27FC236}">
              <a16:creationId xmlns:a16="http://schemas.microsoft.com/office/drawing/2014/main" id="{FAE858AB-504B-488B-B9A3-BA7850A6B078}"/>
            </a:ext>
          </a:extLst>
        </xdr:cNvPr>
        <xdr:cNvSpPr/>
      </xdr:nvSpPr>
      <xdr:spPr>
        <a:xfrm>
          <a:off x="13887450" y="178187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35560</xdr:rowOff>
    </xdr:from>
    <xdr:to>
      <xdr:col>85</xdr:col>
      <xdr:colOff>127000</xdr:colOff>
      <xdr:row>109</xdr:row>
      <xdr:rowOff>35560</xdr:rowOff>
    </xdr:to>
    <xdr:cxnSp macro="">
      <xdr:nvCxnSpPr>
        <xdr:cNvPr id="589" name="直線コネクタ 588">
          <a:extLst>
            <a:ext uri="{FF2B5EF4-FFF2-40B4-BE49-F238E27FC236}">
              <a16:creationId xmlns:a16="http://schemas.microsoft.com/office/drawing/2014/main" id="{6A9EB405-3A51-4267-82CA-48A3BEB79023}"/>
            </a:ext>
          </a:extLst>
        </xdr:cNvPr>
        <xdr:cNvCxnSpPr/>
      </xdr:nvCxnSpPr>
      <xdr:spPr>
        <a:xfrm>
          <a:off x="13935075" y="1786636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156210</xdr:rowOff>
    </xdr:from>
    <xdr:to>
      <xdr:col>76</xdr:col>
      <xdr:colOff>165100</xdr:colOff>
      <xdr:row>109</xdr:row>
      <xdr:rowOff>86360</xdr:rowOff>
    </xdr:to>
    <xdr:sp macro="" textlink="">
      <xdr:nvSpPr>
        <xdr:cNvPr id="590" name="楕円 589">
          <a:extLst>
            <a:ext uri="{FF2B5EF4-FFF2-40B4-BE49-F238E27FC236}">
              <a16:creationId xmlns:a16="http://schemas.microsoft.com/office/drawing/2014/main" id="{B6FD9BD6-3A39-4B4A-BDF7-5E5DF6752661}"/>
            </a:ext>
          </a:extLst>
        </xdr:cNvPr>
        <xdr:cNvSpPr/>
      </xdr:nvSpPr>
      <xdr:spPr>
        <a:xfrm>
          <a:off x="13096875" y="178187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35560</xdr:rowOff>
    </xdr:from>
    <xdr:to>
      <xdr:col>81</xdr:col>
      <xdr:colOff>50800</xdr:colOff>
      <xdr:row>109</xdr:row>
      <xdr:rowOff>35560</xdr:rowOff>
    </xdr:to>
    <xdr:cxnSp macro="">
      <xdr:nvCxnSpPr>
        <xdr:cNvPr id="591" name="直線コネクタ 590">
          <a:extLst>
            <a:ext uri="{FF2B5EF4-FFF2-40B4-BE49-F238E27FC236}">
              <a16:creationId xmlns:a16="http://schemas.microsoft.com/office/drawing/2014/main" id="{01108816-50B9-4CED-A72C-163A00F214B6}"/>
            </a:ext>
          </a:extLst>
        </xdr:cNvPr>
        <xdr:cNvCxnSpPr/>
      </xdr:nvCxnSpPr>
      <xdr:spPr>
        <a:xfrm>
          <a:off x="13144500" y="1786636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128270</xdr:rowOff>
    </xdr:from>
    <xdr:to>
      <xdr:col>72</xdr:col>
      <xdr:colOff>38100</xdr:colOff>
      <xdr:row>109</xdr:row>
      <xdr:rowOff>58420</xdr:rowOff>
    </xdr:to>
    <xdr:sp macro="" textlink="">
      <xdr:nvSpPr>
        <xdr:cNvPr id="592" name="楕円 591">
          <a:extLst>
            <a:ext uri="{FF2B5EF4-FFF2-40B4-BE49-F238E27FC236}">
              <a16:creationId xmlns:a16="http://schemas.microsoft.com/office/drawing/2014/main" id="{956FFCA2-C156-4AEA-8D22-9738022323B6}"/>
            </a:ext>
          </a:extLst>
        </xdr:cNvPr>
        <xdr:cNvSpPr/>
      </xdr:nvSpPr>
      <xdr:spPr>
        <a:xfrm>
          <a:off x="12296775" y="177844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7620</xdr:rowOff>
    </xdr:from>
    <xdr:to>
      <xdr:col>76</xdr:col>
      <xdr:colOff>114300</xdr:colOff>
      <xdr:row>109</xdr:row>
      <xdr:rowOff>35560</xdr:rowOff>
    </xdr:to>
    <xdr:cxnSp macro="">
      <xdr:nvCxnSpPr>
        <xdr:cNvPr id="593" name="直線コネクタ 592">
          <a:extLst>
            <a:ext uri="{FF2B5EF4-FFF2-40B4-BE49-F238E27FC236}">
              <a16:creationId xmlns:a16="http://schemas.microsoft.com/office/drawing/2014/main" id="{A513F19C-6EA8-48DF-8C19-2AEA1BDBE6F3}"/>
            </a:ext>
          </a:extLst>
        </xdr:cNvPr>
        <xdr:cNvCxnSpPr/>
      </xdr:nvCxnSpPr>
      <xdr:spPr>
        <a:xfrm>
          <a:off x="12344400" y="17841595"/>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95885</xdr:rowOff>
    </xdr:from>
    <xdr:to>
      <xdr:col>67</xdr:col>
      <xdr:colOff>101600</xdr:colOff>
      <xdr:row>109</xdr:row>
      <xdr:rowOff>26035</xdr:rowOff>
    </xdr:to>
    <xdr:sp macro="" textlink="">
      <xdr:nvSpPr>
        <xdr:cNvPr id="594" name="楕円 593">
          <a:extLst>
            <a:ext uri="{FF2B5EF4-FFF2-40B4-BE49-F238E27FC236}">
              <a16:creationId xmlns:a16="http://schemas.microsoft.com/office/drawing/2014/main" id="{0196C959-1E55-44FC-AA48-8603FC48E0A7}"/>
            </a:ext>
          </a:extLst>
        </xdr:cNvPr>
        <xdr:cNvSpPr/>
      </xdr:nvSpPr>
      <xdr:spPr>
        <a:xfrm>
          <a:off x="11487150" y="177552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146685</xdr:rowOff>
    </xdr:from>
    <xdr:to>
      <xdr:col>71</xdr:col>
      <xdr:colOff>177800</xdr:colOff>
      <xdr:row>109</xdr:row>
      <xdr:rowOff>7620</xdr:rowOff>
    </xdr:to>
    <xdr:cxnSp macro="">
      <xdr:nvCxnSpPr>
        <xdr:cNvPr id="595" name="直線コネクタ 594">
          <a:extLst>
            <a:ext uri="{FF2B5EF4-FFF2-40B4-BE49-F238E27FC236}">
              <a16:creationId xmlns:a16="http://schemas.microsoft.com/office/drawing/2014/main" id="{F07C7B35-EB35-4D68-8C0D-ABF15C149C27}"/>
            </a:ext>
          </a:extLst>
        </xdr:cNvPr>
        <xdr:cNvCxnSpPr/>
      </xdr:nvCxnSpPr>
      <xdr:spPr>
        <a:xfrm>
          <a:off x="11534775" y="17802860"/>
          <a:ext cx="8096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92710</xdr:rowOff>
    </xdr:from>
    <xdr:ext cx="405130" cy="259080"/>
    <xdr:sp macro="" textlink="">
      <xdr:nvSpPr>
        <xdr:cNvPr id="596" name="n_1aveValue【公民館】&#10;有形固定資産減価償却率">
          <a:extLst>
            <a:ext uri="{FF2B5EF4-FFF2-40B4-BE49-F238E27FC236}">
              <a16:creationId xmlns:a16="http://schemas.microsoft.com/office/drawing/2014/main" id="{7AFDDB9D-B447-4E00-9453-AA17A912D311}"/>
            </a:ext>
          </a:extLst>
        </xdr:cNvPr>
        <xdr:cNvSpPr txBox="1"/>
      </xdr:nvSpPr>
      <xdr:spPr>
        <a:xfrm>
          <a:off x="13745210" y="17066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128905</xdr:rowOff>
    </xdr:from>
    <xdr:ext cx="400685" cy="259080"/>
    <xdr:sp macro="" textlink="">
      <xdr:nvSpPr>
        <xdr:cNvPr id="597" name="n_2aveValue【公民館】&#10;有形固定資産減価償却率">
          <a:extLst>
            <a:ext uri="{FF2B5EF4-FFF2-40B4-BE49-F238E27FC236}">
              <a16:creationId xmlns:a16="http://schemas.microsoft.com/office/drawing/2014/main" id="{A7D7131A-03B3-41D2-9637-C93AB05CCE46}"/>
            </a:ext>
          </a:extLst>
        </xdr:cNvPr>
        <xdr:cNvSpPr txBox="1"/>
      </xdr:nvSpPr>
      <xdr:spPr>
        <a:xfrm>
          <a:off x="12964160" y="170992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138430</xdr:rowOff>
    </xdr:from>
    <xdr:ext cx="400685" cy="259080"/>
    <xdr:sp macro="" textlink="">
      <xdr:nvSpPr>
        <xdr:cNvPr id="598" name="n_3aveValue【公民館】&#10;有形固定資産減価償却率">
          <a:extLst>
            <a:ext uri="{FF2B5EF4-FFF2-40B4-BE49-F238E27FC236}">
              <a16:creationId xmlns:a16="http://schemas.microsoft.com/office/drawing/2014/main" id="{6F82885B-41B9-4499-927A-E37814F50916}"/>
            </a:ext>
          </a:extLst>
        </xdr:cNvPr>
        <xdr:cNvSpPr txBox="1"/>
      </xdr:nvSpPr>
      <xdr:spPr>
        <a:xfrm>
          <a:off x="12164060" y="171151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37465</xdr:rowOff>
    </xdr:from>
    <xdr:ext cx="400685" cy="259080"/>
    <xdr:sp macro="" textlink="">
      <xdr:nvSpPr>
        <xdr:cNvPr id="599" name="n_4aveValue【公民館】&#10;有形固定資産減価償却率">
          <a:extLst>
            <a:ext uri="{FF2B5EF4-FFF2-40B4-BE49-F238E27FC236}">
              <a16:creationId xmlns:a16="http://schemas.microsoft.com/office/drawing/2014/main" id="{D51E47EC-29DB-4A9E-94E8-94AAD4AA857F}"/>
            </a:ext>
          </a:extLst>
        </xdr:cNvPr>
        <xdr:cNvSpPr txBox="1"/>
      </xdr:nvSpPr>
      <xdr:spPr>
        <a:xfrm>
          <a:off x="11354435" y="170110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109</xdr:row>
      <xdr:rowOff>77470</xdr:rowOff>
    </xdr:from>
    <xdr:ext cx="469900" cy="254635"/>
    <xdr:sp macro="" textlink="">
      <xdr:nvSpPr>
        <xdr:cNvPr id="600" name="n_1mainValue【公民館】&#10;有形固定資産減価償却率">
          <a:extLst>
            <a:ext uri="{FF2B5EF4-FFF2-40B4-BE49-F238E27FC236}">
              <a16:creationId xmlns:a16="http://schemas.microsoft.com/office/drawing/2014/main" id="{D48D28D8-1476-42DC-A40F-A1E4CBFF3990}"/>
            </a:ext>
          </a:extLst>
        </xdr:cNvPr>
        <xdr:cNvSpPr txBox="1"/>
      </xdr:nvSpPr>
      <xdr:spPr>
        <a:xfrm>
          <a:off x="13716000" y="179082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109</xdr:row>
      <xdr:rowOff>77470</xdr:rowOff>
    </xdr:from>
    <xdr:ext cx="465455" cy="254635"/>
    <xdr:sp macro="" textlink="">
      <xdr:nvSpPr>
        <xdr:cNvPr id="601" name="n_2mainValue【公民館】&#10;有形固定資産減価償却率">
          <a:extLst>
            <a:ext uri="{FF2B5EF4-FFF2-40B4-BE49-F238E27FC236}">
              <a16:creationId xmlns:a16="http://schemas.microsoft.com/office/drawing/2014/main" id="{CFDD2F4E-B4F5-4C8B-A520-614DE133E1DE}"/>
            </a:ext>
          </a:extLst>
        </xdr:cNvPr>
        <xdr:cNvSpPr txBox="1"/>
      </xdr:nvSpPr>
      <xdr:spPr>
        <a:xfrm>
          <a:off x="12925425" y="179082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109</xdr:row>
      <xdr:rowOff>49530</xdr:rowOff>
    </xdr:from>
    <xdr:ext cx="400685" cy="259080"/>
    <xdr:sp macro="" textlink="">
      <xdr:nvSpPr>
        <xdr:cNvPr id="602" name="n_3mainValue【公民館】&#10;有形固定資産減価償却率">
          <a:extLst>
            <a:ext uri="{FF2B5EF4-FFF2-40B4-BE49-F238E27FC236}">
              <a16:creationId xmlns:a16="http://schemas.microsoft.com/office/drawing/2014/main" id="{9687E167-4FC5-4A06-8277-F0175B439824}"/>
            </a:ext>
          </a:extLst>
        </xdr:cNvPr>
        <xdr:cNvSpPr txBox="1"/>
      </xdr:nvSpPr>
      <xdr:spPr>
        <a:xfrm>
          <a:off x="12164060" y="178771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109</xdr:row>
      <xdr:rowOff>17780</xdr:rowOff>
    </xdr:from>
    <xdr:ext cx="400685" cy="254635"/>
    <xdr:sp macro="" textlink="">
      <xdr:nvSpPr>
        <xdr:cNvPr id="603" name="n_4mainValue【公民館】&#10;有形固定資産減価償却率">
          <a:extLst>
            <a:ext uri="{FF2B5EF4-FFF2-40B4-BE49-F238E27FC236}">
              <a16:creationId xmlns:a16="http://schemas.microsoft.com/office/drawing/2014/main" id="{15363D81-4670-4683-9501-DE8C564D5672}"/>
            </a:ext>
          </a:extLst>
        </xdr:cNvPr>
        <xdr:cNvSpPr txBox="1"/>
      </xdr:nvSpPr>
      <xdr:spPr>
        <a:xfrm>
          <a:off x="11354435" y="178485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15867742-E1AB-4C36-B7A8-AB781B7DA657}"/>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D07EE37C-E970-4364-92BE-AE6B1E7D4BC4}"/>
            </a:ext>
          </a:extLst>
        </xdr:cNvPr>
        <xdr:cNvSpPr/>
      </xdr:nvSpPr>
      <xdr:spPr>
        <a:xfrm>
          <a:off x="165830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34340A4A-3447-4B43-9C6A-908ABA024AC8}"/>
            </a:ext>
          </a:extLst>
        </xdr:cNvPr>
        <xdr:cNvSpPr/>
      </xdr:nvSpPr>
      <xdr:spPr>
        <a:xfrm>
          <a:off x="165830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042FA956-F642-4E1B-AC8E-BF5AAFD71088}"/>
            </a:ext>
          </a:extLst>
        </xdr:cNvPr>
        <xdr:cNvSpPr/>
      </xdr:nvSpPr>
      <xdr:spPr>
        <a:xfrm>
          <a:off x="174879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DA993D1E-1825-437D-8ECC-5826E4E646B2}"/>
            </a:ext>
          </a:extLst>
        </xdr:cNvPr>
        <xdr:cNvSpPr/>
      </xdr:nvSpPr>
      <xdr:spPr>
        <a:xfrm>
          <a:off x="174879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797EE2A6-94E6-4C9A-9E01-6A0AEBD5EF2C}"/>
            </a:ext>
          </a:extLst>
        </xdr:cNvPr>
        <xdr:cNvSpPr/>
      </xdr:nvSpPr>
      <xdr:spPr>
        <a:xfrm>
          <a:off x="185166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F4E29447-8930-48FB-8126-0EB74A1923B9}"/>
            </a:ext>
          </a:extLst>
        </xdr:cNvPr>
        <xdr:cNvSpPr/>
      </xdr:nvSpPr>
      <xdr:spPr>
        <a:xfrm>
          <a:off x="185166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F04CC899-F492-4CE2-9AFD-B555E33CA0C1}"/>
            </a:ext>
          </a:extLst>
        </xdr:cNvPr>
        <xdr:cNvSpPr/>
      </xdr:nvSpPr>
      <xdr:spPr>
        <a:xfrm>
          <a:off x="164592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612" name="テキスト ボックス 611">
          <a:extLst>
            <a:ext uri="{FF2B5EF4-FFF2-40B4-BE49-F238E27FC236}">
              <a16:creationId xmlns:a16="http://schemas.microsoft.com/office/drawing/2014/main" id="{0BEC1D2B-3520-470B-B0ED-C7AB1930EC82}"/>
            </a:ext>
          </a:extLst>
        </xdr:cNvPr>
        <xdr:cNvSpPr txBox="1"/>
      </xdr:nvSpPr>
      <xdr:spPr>
        <a:xfrm>
          <a:off x="16440150" y="1571625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DDE59E5C-9F5F-4AD8-B445-FAC1431BDF68}"/>
            </a:ext>
          </a:extLst>
        </xdr:cNvPr>
        <xdr:cNvCxnSpPr/>
      </xdr:nvCxnSpPr>
      <xdr:spPr>
        <a:xfrm>
          <a:off x="164592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4" name="直線コネクタ 613">
          <a:extLst>
            <a:ext uri="{FF2B5EF4-FFF2-40B4-BE49-F238E27FC236}">
              <a16:creationId xmlns:a16="http://schemas.microsoft.com/office/drawing/2014/main" id="{B63F7BA6-BD86-46E9-AB11-A6A14F04A0E8}"/>
            </a:ext>
          </a:extLst>
        </xdr:cNvPr>
        <xdr:cNvCxnSpPr/>
      </xdr:nvCxnSpPr>
      <xdr:spPr>
        <a:xfrm>
          <a:off x="16459200" y="17811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2915" cy="259080"/>
    <xdr:sp macro="" textlink="">
      <xdr:nvSpPr>
        <xdr:cNvPr id="615" name="テキスト ボックス 614">
          <a:extLst>
            <a:ext uri="{FF2B5EF4-FFF2-40B4-BE49-F238E27FC236}">
              <a16:creationId xmlns:a16="http://schemas.microsoft.com/office/drawing/2014/main" id="{AC1CD19F-1E0C-4881-B690-FFF9528E53F7}"/>
            </a:ext>
          </a:extLst>
        </xdr:cNvPr>
        <xdr:cNvSpPr txBox="1"/>
      </xdr:nvSpPr>
      <xdr:spPr>
        <a:xfrm>
          <a:off x="16052165" y="17666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6" name="直線コネクタ 615">
          <a:extLst>
            <a:ext uri="{FF2B5EF4-FFF2-40B4-BE49-F238E27FC236}">
              <a16:creationId xmlns:a16="http://schemas.microsoft.com/office/drawing/2014/main" id="{74D585CC-453B-40B2-A458-15B17E6818FE}"/>
            </a:ext>
          </a:extLst>
        </xdr:cNvPr>
        <xdr:cNvCxnSpPr/>
      </xdr:nvCxnSpPr>
      <xdr:spPr>
        <a:xfrm>
          <a:off x="16459200" y="17430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2915" cy="254635"/>
    <xdr:sp macro="" textlink="">
      <xdr:nvSpPr>
        <xdr:cNvPr id="617" name="テキスト ボックス 616">
          <a:extLst>
            <a:ext uri="{FF2B5EF4-FFF2-40B4-BE49-F238E27FC236}">
              <a16:creationId xmlns:a16="http://schemas.microsoft.com/office/drawing/2014/main" id="{1B4F13E9-A831-47BD-ABEE-C0B56BD601F1}"/>
            </a:ext>
          </a:extLst>
        </xdr:cNvPr>
        <xdr:cNvSpPr txBox="1"/>
      </xdr:nvSpPr>
      <xdr:spPr>
        <a:xfrm>
          <a:off x="16052165" y="172853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8" name="直線コネクタ 617">
          <a:extLst>
            <a:ext uri="{FF2B5EF4-FFF2-40B4-BE49-F238E27FC236}">
              <a16:creationId xmlns:a16="http://schemas.microsoft.com/office/drawing/2014/main" id="{FA8AFD26-CA29-473D-9351-E52DCD8E2273}"/>
            </a:ext>
          </a:extLst>
        </xdr:cNvPr>
        <xdr:cNvCxnSpPr/>
      </xdr:nvCxnSpPr>
      <xdr:spPr>
        <a:xfrm>
          <a:off x="16459200" y="17049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2915" cy="259080"/>
    <xdr:sp macro="" textlink="">
      <xdr:nvSpPr>
        <xdr:cNvPr id="619" name="テキスト ボックス 618">
          <a:extLst>
            <a:ext uri="{FF2B5EF4-FFF2-40B4-BE49-F238E27FC236}">
              <a16:creationId xmlns:a16="http://schemas.microsoft.com/office/drawing/2014/main" id="{8D443277-EE7F-4F5D-855C-2413D530FA8A}"/>
            </a:ext>
          </a:extLst>
        </xdr:cNvPr>
        <xdr:cNvSpPr txBox="1"/>
      </xdr:nvSpPr>
      <xdr:spPr>
        <a:xfrm>
          <a:off x="16052165" y="16904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0" name="直線コネクタ 619">
          <a:extLst>
            <a:ext uri="{FF2B5EF4-FFF2-40B4-BE49-F238E27FC236}">
              <a16:creationId xmlns:a16="http://schemas.microsoft.com/office/drawing/2014/main" id="{2872A306-C738-48CD-A6D8-0BF2275D823C}"/>
            </a:ext>
          </a:extLst>
        </xdr:cNvPr>
        <xdr:cNvCxnSpPr/>
      </xdr:nvCxnSpPr>
      <xdr:spPr>
        <a:xfrm>
          <a:off x="16459200" y="16668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2915" cy="259080"/>
    <xdr:sp macro="" textlink="">
      <xdr:nvSpPr>
        <xdr:cNvPr id="621" name="テキスト ボックス 620">
          <a:extLst>
            <a:ext uri="{FF2B5EF4-FFF2-40B4-BE49-F238E27FC236}">
              <a16:creationId xmlns:a16="http://schemas.microsoft.com/office/drawing/2014/main" id="{DBD8710F-E23D-48C9-A1D8-03933D727315}"/>
            </a:ext>
          </a:extLst>
        </xdr:cNvPr>
        <xdr:cNvSpPr txBox="1"/>
      </xdr:nvSpPr>
      <xdr:spPr>
        <a:xfrm>
          <a:off x="16052165" y="16523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2" name="直線コネクタ 621">
          <a:extLst>
            <a:ext uri="{FF2B5EF4-FFF2-40B4-BE49-F238E27FC236}">
              <a16:creationId xmlns:a16="http://schemas.microsoft.com/office/drawing/2014/main" id="{823A723A-3DCA-4886-A762-547CE4AEAC49}"/>
            </a:ext>
          </a:extLst>
        </xdr:cNvPr>
        <xdr:cNvCxnSpPr/>
      </xdr:nvCxnSpPr>
      <xdr:spPr>
        <a:xfrm>
          <a:off x="16459200" y="1628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2915" cy="254635"/>
    <xdr:sp macro="" textlink="">
      <xdr:nvSpPr>
        <xdr:cNvPr id="623" name="テキスト ボックス 622">
          <a:extLst>
            <a:ext uri="{FF2B5EF4-FFF2-40B4-BE49-F238E27FC236}">
              <a16:creationId xmlns:a16="http://schemas.microsoft.com/office/drawing/2014/main" id="{E3E91C6A-837A-44E1-B0FB-1194354A78D2}"/>
            </a:ext>
          </a:extLst>
        </xdr:cNvPr>
        <xdr:cNvSpPr txBox="1"/>
      </xdr:nvSpPr>
      <xdr:spPr>
        <a:xfrm>
          <a:off x="16052165" y="161423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id="{1AD8B783-4047-42E8-9E3A-11AFC16C67EC}"/>
            </a:ext>
          </a:extLst>
        </xdr:cNvPr>
        <xdr:cNvCxnSpPr/>
      </xdr:nvCxnSpPr>
      <xdr:spPr>
        <a:xfrm>
          <a:off x="164592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96</xdr:row>
      <xdr:rowOff>162560</xdr:rowOff>
    </xdr:from>
    <xdr:ext cx="531495" cy="259080"/>
    <xdr:sp macro="" textlink="">
      <xdr:nvSpPr>
        <xdr:cNvPr id="625" name="テキスト ボックス 624">
          <a:extLst>
            <a:ext uri="{FF2B5EF4-FFF2-40B4-BE49-F238E27FC236}">
              <a16:creationId xmlns:a16="http://schemas.microsoft.com/office/drawing/2014/main" id="{01F5C0D4-4A96-4081-9B90-500ACFA1A044}"/>
            </a:ext>
          </a:extLst>
        </xdr:cNvPr>
        <xdr:cNvSpPr txBox="1"/>
      </xdr:nvSpPr>
      <xdr:spPr>
        <a:xfrm>
          <a:off x="15984855" y="157613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公民館】&#10;一人当たり面積グラフ枠">
          <a:extLst>
            <a:ext uri="{FF2B5EF4-FFF2-40B4-BE49-F238E27FC236}">
              <a16:creationId xmlns:a16="http://schemas.microsoft.com/office/drawing/2014/main" id="{2BD92E7A-4291-4355-A33D-66C5D381DCE3}"/>
            </a:ext>
          </a:extLst>
        </xdr:cNvPr>
        <xdr:cNvSpPr/>
      </xdr:nvSpPr>
      <xdr:spPr>
        <a:xfrm>
          <a:off x="164592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71755</xdr:rowOff>
    </xdr:from>
    <xdr:to>
      <xdr:col>116</xdr:col>
      <xdr:colOff>62865</xdr:colOff>
      <xdr:row>108</xdr:row>
      <xdr:rowOff>127635</xdr:rowOff>
    </xdr:to>
    <xdr:cxnSp macro="">
      <xdr:nvCxnSpPr>
        <xdr:cNvPr id="627" name="直線コネクタ 626">
          <a:extLst>
            <a:ext uri="{FF2B5EF4-FFF2-40B4-BE49-F238E27FC236}">
              <a16:creationId xmlns:a16="http://schemas.microsoft.com/office/drawing/2014/main" id="{CB548CE5-5085-450D-9AFA-C68AF3472872}"/>
            </a:ext>
          </a:extLst>
        </xdr:cNvPr>
        <xdr:cNvCxnSpPr/>
      </xdr:nvCxnSpPr>
      <xdr:spPr>
        <a:xfrm flipV="1">
          <a:off x="19954240" y="16356330"/>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132080</xdr:rowOff>
    </xdr:from>
    <xdr:ext cx="469900" cy="254635"/>
    <xdr:sp macro="" textlink="">
      <xdr:nvSpPr>
        <xdr:cNvPr id="628" name="【公民館】&#10;一人当たり面積最小値テキスト">
          <a:extLst>
            <a:ext uri="{FF2B5EF4-FFF2-40B4-BE49-F238E27FC236}">
              <a16:creationId xmlns:a16="http://schemas.microsoft.com/office/drawing/2014/main" id="{3057F32C-5E04-4CF2-8FE2-BAAF2226E381}"/>
            </a:ext>
          </a:extLst>
        </xdr:cNvPr>
        <xdr:cNvSpPr txBox="1"/>
      </xdr:nvSpPr>
      <xdr:spPr>
        <a:xfrm>
          <a:off x="19992975" y="177914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127635</xdr:rowOff>
    </xdr:from>
    <xdr:to>
      <xdr:col>116</xdr:col>
      <xdr:colOff>152400</xdr:colOff>
      <xdr:row>108</xdr:row>
      <xdr:rowOff>127635</xdr:rowOff>
    </xdr:to>
    <xdr:cxnSp macro="">
      <xdr:nvCxnSpPr>
        <xdr:cNvPr id="629" name="直線コネクタ 628">
          <a:extLst>
            <a:ext uri="{FF2B5EF4-FFF2-40B4-BE49-F238E27FC236}">
              <a16:creationId xmlns:a16="http://schemas.microsoft.com/office/drawing/2014/main" id="{F7BF8A6D-4C99-4AD4-81B6-4ED4A2FD557E}"/>
            </a:ext>
          </a:extLst>
        </xdr:cNvPr>
        <xdr:cNvCxnSpPr/>
      </xdr:nvCxnSpPr>
      <xdr:spPr>
        <a:xfrm>
          <a:off x="19878675" y="177838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18415</xdr:rowOff>
    </xdr:from>
    <xdr:ext cx="469900" cy="254635"/>
    <xdr:sp macro="" textlink="">
      <xdr:nvSpPr>
        <xdr:cNvPr id="630" name="【公民館】&#10;一人当たり面積最大値テキスト">
          <a:extLst>
            <a:ext uri="{FF2B5EF4-FFF2-40B4-BE49-F238E27FC236}">
              <a16:creationId xmlns:a16="http://schemas.microsoft.com/office/drawing/2014/main" id="{7BB17DAB-ACF0-45D8-B5B4-D14A709ABDB4}"/>
            </a:ext>
          </a:extLst>
        </xdr:cNvPr>
        <xdr:cNvSpPr txBox="1"/>
      </xdr:nvSpPr>
      <xdr:spPr>
        <a:xfrm>
          <a:off x="19992975" y="161347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7.623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71755</xdr:rowOff>
    </xdr:from>
    <xdr:to>
      <xdr:col>116</xdr:col>
      <xdr:colOff>152400</xdr:colOff>
      <xdr:row>100</xdr:row>
      <xdr:rowOff>71755</xdr:rowOff>
    </xdr:to>
    <xdr:cxnSp macro="">
      <xdr:nvCxnSpPr>
        <xdr:cNvPr id="631" name="直線コネクタ 630">
          <a:extLst>
            <a:ext uri="{FF2B5EF4-FFF2-40B4-BE49-F238E27FC236}">
              <a16:creationId xmlns:a16="http://schemas.microsoft.com/office/drawing/2014/main" id="{D5161B28-43F2-471F-8490-0B5A7C576EAC}"/>
            </a:ext>
          </a:extLst>
        </xdr:cNvPr>
        <xdr:cNvCxnSpPr/>
      </xdr:nvCxnSpPr>
      <xdr:spPr>
        <a:xfrm>
          <a:off x="19878675" y="163563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101600</xdr:rowOff>
    </xdr:from>
    <xdr:ext cx="469900" cy="259080"/>
    <xdr:sp macro="" textlink="">
      <xdr:nvSpPr>
        <xdr:cNvPr id="632" name="【公民館】&#10;一人当たり面積平均値テキスト">
          <a:extLst>
            <a:ext uri="{FF2B5EF4-FFF2-40B4-BE49-F238E27FC236}">
              <a16:creationId xmlns:a16="http://schemas.microsoft.com/office/drawing/2014/main" id="{B9C52F50-93CE-40A7-A5B5-F66174E0D87A}"/>
            </a:ext>
          </a:extLst>
        </xdr:cNvPr>
        <xdr:cNvSpPr txBox="1"/>
      </xdr:nvSpPr>
      <xdr:spPr>
        <a:xfrm>
          <a:off x="19992975" y="174212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78740</xdr:rowOff>
    </xdr:from>
    <xdr:to>
      <xdr:col>116</xdr:col>
      <xdr:colOff>114300</xdr:colOff>
      <xdr:row>108</xdr:row>
      <xdr:rowOff>8890</xdr:rowOff>
    </xdr:to>
    <xdr:sp macro="" textlink="">
      <xdr:nvSpPr>
        <xdr:cNvPr id="633" name="フローチャート: 判断 632">
          <a:extLst>
            <a:ext uri="{FF2B5EF4-FFF2-40B4-BE49-F238E27FC236}">
              <a16:creationId xmlns:a16="http://schemas.microsoft.com/office/drawing/2014/main" id="{93676197-C6EE-4816-8303-B5DEB058AAD9}"/>
            </a:ext>
          </a:extLst>
        </xdr:cNvPr>
        <xdr:cNvSpPr/>
      </xdr:nvSpPr>
      <xdr:spPr>
        <a:xfrm>
          <a:off x="19897725" y="175666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38735</xdr:rowOff>
    </xdr:to>
    <xdr:sp macro="" textlink="">
      <xdr:nvSpPr>
        <xdr:cNvPr id="634" name="フローチャート: 判断 633">
          <a:extLst>
            <a:ext uri="{FF2B5EF4-FFF2-40B4-BE49-F238E27FC236}">
              <a16:creationId xmlns:a16="http://schemas.microsoft.com/office/drawing/2014/main" id="{2EE249A1-8FE3-470A-BF8A-E4F2DEC07EBF}"/>
            </a:ext>
          </a:extLst>
        </xdr:cNvPr>
        <xdr:cNvSpPr/>
      </xdr:nvSpPr>
      <xdr:spPr>
        <a:xfrm>
          <a:off x="19154775" y="1759394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635" name="フローチャート: 判断 634">
          <a:extLst>
            <a:ext uri="{FF2B5EF4-FFF2-40B4-BE49-F238E27FC236}">
              <a16:creationId xmlns:a16="http://schemas.microsoft.com/office/drawing/2014/main" id="{C26636BD-2752-4863-9096-A6ADDC970F95}"/>
            </a:ext>
          </a:extLst>
        </xdr:cNvPr>
        <xdr:cNvSpPr/>
      </xdr:nvSpPr>
      <xdr:spPr>
        <a:xfrm>
          <a:off x="18345150" y="175939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116205</xdr:rowOff>
    </xdr:from>
    <xdr:to>
      <xdr:col>102</xdr:col>
      <xdr:colOff>165100</xdr:colOff>
      <xdr:row>108</xdr:row>
      <xdr:rowOff>46355</xdr:rowOff>
    </xdr:to>
    <xdr:sp macro="" textlink="">
      <xdr:nvSpPr>
        <xdr:cNvPr id="636" name="フローチャート: 判断 635">
          <a:extLst>
            <a:ext uri="{FF2B5EF4-FFF2-40B4-BE49-F238E27FC236}">
              <a16:creationId xmlns:a16="http://schemas.microsoft.com/office/drawing/2014/main" id="{493DE219-CF46-406B-96E6-4B5C36BFA708}"/>
            </a:ext>
          </a:extLst>
        </xdr:cNvPr>
        <xdr:cNvSpPr/>
      </xdr:nvSpPr>
      <xdr:spPr>
        <a:xfrm>
          <a:off x="17554575" y="176041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105410</xdr:rowOff>
    </xdr:from>
    <xdr:to>
      <xdr:col>98</xdr:col>
      <xdr:colOff>38100</xdr:colOff>
      <xdr:row>108</xdr:row>
      <xdr:rowOff>35560</xdr:rowOff>
    </xdr:to>
    <xdr:sp macro="" textlink="">
      <xdr:nvSpPr>
        <xdr:cNvPr id="637" name="フローチャート: 判断 636">
          <a:extLst>
            <a:ext uri="{FF2B5EF4-FFF2-40B4-BE49-F238E27FC236}">
              <a16:creationId xmlns:a16="http://schemas.microsoft.com/office/drawing/2014/main" id="{32EF4D05-2E4E-4A45-8A15-68DE21CF46CC}"/>
            </a:ext>
          </a:extLst>
        </xdr:cNvPr>
        <xdr:cNvSpPr/>
      </xdr:nvSpPr>
      <xdr:spPr>
        <a:xfrm>
          <a:off x="16754475" y="175901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38" name="テキスト ボックス 637">
          <a:extLst>
            <a:ext uri="{FF2B5EF4-FFF2-40B4-BE49-F238E27FC236}">
              <a16:creationId xmlns:a16="http://schemas.microsoft.com/office/drawing/2014/main" id="{083579E5-1F22-4B9D-86DD-807107F764B7}"/>
            </a:ext>
          </a:extLst>
        </xdr:cNvPr>
        <xdr:cNvSpPr txBox="1"/>
      </xdr:nvSpPr>
      <xdr:spPr>
        <a:xfrm>
          <a:off x="197834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39" name="テキスト ボックス 638">
          <a:extLst>
            <a:ext uri="{FF2B5EF4-FFF2-40B4-BE49-F238E27FC236}">
              <a16:creationId xmlns:a16="http://schemas.microsoft.com/office/drawing/2014/main" id="{94F7C2D6-1E32-45B8-8592-60483E70D45C}"/>
            </a:ext>
          </a:extLst>
        </xdr:cNvPr>
        <xdr:cNvSpPr txBox="1"/>
      </xdr:nvSpPr>
      <xdr:spPr>
        <a:xfrm>
          <a:off x="19030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40" name="テキスト ボックス 639">
          <a:extLst>
            <a:ext uri="{FF2B5EF4-FFF2-40B4-BE49-F238E27FC236}">
              <a16:creationId xmlns:a16="http://schemas.microsoft.com/office/drawing/2014/main" id="{F340FAF1-0CAB-47A1-81E0-3611B03F91FF}"/>
            </a:ext>
          </a:extLst>
        </xdr:cNvPr>
        <xdr:cNvSpPr txBox="1"/>
      </xdr:nvSpPr>
      <xdr:spPr>
        <a:xfrm>
          <a:off x="18221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41" name="テキスト ボックス 640">
          <a:extLst>
            <a:ext uri="{FF2B5EF4-FFF2-40B4-BE49-F238E27FC236}">
              <a16:creationId xmlns:a16="http://schemas.microsoft.com/office/drawing/2014/main" id="{A246355F-BC85-4F0B-9892-9A73E40CAC7B}"/>
            </a:ext>
          </a:extLst>
        </xdr:cNvPr>
        <xdr:cNvSpPr txBox="1"/>
      </xdr:nvSpPr>
      <xdr:spPr>
        <a:xfrm>
          <a:off x="17430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42" name="テキスト ボックス 641">
          <a:extLst>
            <a:ext uri="{FF2B5EF4-FFF2-40B4-BE49-F238E27FC236}">
              <a16:creationId xmlns:a16="http://schemas.microsoft.com/office/drawing/2014/main" id="{E9BC293F-9620-43C2-A991-AB2CB9E6C708}"/>
            </a:ext>
          </a:extLst>
        </xdr:cNvPr>
        <xdr:cNvSpPr txBox="1"/>
      </xdr:nvSpPr>
      <xdr:spPr>
        <a:xfrm>
          <a:off x="166306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152400</xdr:rowOff>
    </xdr:from>
    <xdr:to>
      <xdr:col>116</xdr:col>
      <xdr:colOff>114300</xdr:colOff>
      <xdr:row>108</xdr:row>
      <xdr:rowOff>82550</xdr:rowOff>
    </xdr:to>
    <xdr:sp macro="" textlink="">
      <xdr:nvSpPr>
        <xdr:cNvPr id="643" name="楕円 642">
          <a:extLst>
            <a:ext uri="{FF2B5EF4-FFF2-40B4-BE49-F238E27FC236}">
              <a16:creationId xmlns:a16="http://schemas.microsoft.com/office/drawing/2014/main" id="{B0C70848-5270-4A76-8334-9B2E858590A1}"/>
            </a:ext>
          </a:extLst>
        </xdr:cNvPr>
        <xdr:cNvSpPr/>
      </xdr:nvSpPr>
      <xdr:spPr>
        <a:xfrm>
          <a:off x="19897725" y="176403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67310</xdr:rowOff>
    </xdr:from>
    <xdr:ext cx="469900" cy="259080"/>
    <xdr:sp macro="" textlink="">
      <xdr:nvSpPr>
        <xdr:cNvPr id="644" name="【公民館】&#10;一人当たり面積該当値テキスト">
          <a:extLst>
            <a:ext uri="{FF2B5EF4-FFF2-40B4-BE49-F238E27FC236}">
              <a16:creationId xmlns:a16="http://schemas.microsoft.com/office/drawing/2014/main" id="{6DE1AE43-6CC2-4C71-A050-722EA93682AA}"/>
            </a:ext>
          </a:extLst>
        </xdr:cNvPr>
        <xdr:cNvSpPr txBox="1"/>
      </xdr:nvSpPr>
      <xdr:spPr>
        <a:xfrm>
          <a:off x="19992975" y="17552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0.633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158115</xdr:rowOff>
    </xdr:from>
    <xdr:to>
      <xdr:col>112</xdr:col>
      <xdr:colOff>38100</xdr:colOff>
      <xdr:row>108</xdr:row>
      <xdr:rowOff>88265</xdr:rowOff>
    </xdr:to>
    <xdr:sp macro="" textlink="">
      <xdr:nvSpPr>
        <xdr:cNvPr id="645" name="楕円 644">
          <a:extLst>
            <a:ext uri="{FF2B5EF4-FFF2-40B4-BE49-F238E27FC236}">
              <a16:creationId xmlns:a16="http://schemas.microsoft.com/office/drawing/2014/main" id="{5C194357-C184-4AA6-B3CB-96CF7B2E3204}"/>
            </a:ext>
          </a:extLst>
        </xdr:cNvPr>
        <xdr:cNvSpPr/>
      </xdr:nvSpPr>
      <xdr:spPr>
        <a:xfrm>
          <a:off x="19154775" y="17649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31750</xdr:rowOff>
    </xdr:from>
    <xdr:to>
      <xdr:col>116</xdr:col>
      <xdr:colOff>63500</xdr:colOff>
      <xdr:row>108</xdr:row>
      <xdr:rowOff>37465</xdr:rowOff>
    </xdr:to>
    <xdr:cxnSp macro="">
      <xdr:nvCxnSpPr>
        <xdr:cNvPr id="646" name="直線コネクタ 645">
          <a:extLst>
            <a:ext uri="{FF2B5EF4-FFF2-40B4-BE49-F238E27FC236}">
              <a16:creationId xmlns:a16="http://schemas.microsoft.com/office/drawing/2014/main" id="{0FF4595B-AFFB-482F-80FE-A0D77E166805}"/>
            </a:ext>
          </a:extLst>
        </xdr:cNvPr>
        <xdr:cNvCxnSpPr/>
      </xdr:nvCxnSpPr>
      <xdr:spPr>
        <a:xfrm flipV="1">
          <a:off x="19202400" y="17687925"/>
          <a:ext cx="7524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161925</xdr:rowOff>
    </xdr:from>
    <xdr:to>
      <xdr:col>107</xdr:col>
      <xdr:colOff>101600</xdr:colOff>
      <xdr:row>108</xdr:row>
      <xdr:rowOff>92075</xdr:rowOff>
    </xdr:to>
    <xdr:sp macro="" textlink="">
      <xdr:nvSpPr>
        <xdr:cNvPr id="647" name="楕円 646">
          <a:extLst>
            <a:ext uri="{FF2B5EF4-FFF2-40B4-BE49-F238E27FC236}">
              <a16:creationId xmlns:a16="http://schemas.microsoft.com/office/drawing/2014/main" id="{E95637DA-2556-4E2A-842D-433BAFF30821}"/>
            </a:ext>
          </a:extLst>
        </xdr:cNvPr>
        <xdr:cNvSpPr/>
      </xdr:nvSpPr>
      <xdr:spPr>
        <a:xfrm>
          <a:off x="18345150" y="176466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37465</xdr:rowOff>
    </xdr:from>
    <xdr:to>
      <xdr:col>111</xdr:col>
      <xdr:colOff>177800</xdr:colOff>
      <xdr:row>108</xdr:row>
      <xdr:rowOff>41275</xdr:rowOff>
    </xdr:to>
    <xdr:cxnSp macro="">
      <xdr:nvCxnSpPr>
        <xdr:cNvPr id="648" name="直線コネクタ 647">
          <a:extLst>
            <a:ext uri="{FF2B5EF4-FFF2-40B4-BE49-F238E27FC236}">
              <a16:creationId xmlns:a16="http://schemas.microsoft.com/office/drawing/2014/main" id="{4CBF3B3E-C147-4C16-B089-04AA5F90F71F}"/>
            </a:ext>
          </a:extLst>
        </xdr:cNvPr>
        <xdr:cNvCxnSpPr/>
      </xdr:nvCxnSpPr>
      <xdr:spPr>
        <a:xfrm flipV="1">
          <a:off x="18392775" y="17696815"/>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167640</xdr:rowOff>
    </xdr:from>
    <xdr:to>
      <xdr:col>102</xdr:col>
      <xdr:colOff>165100</xdr:colOff>
      <xdr:row>108</xdr:row>
      <xdr:rowOff>97790</xdr:rowOff>
    </xdr:to>
    <xdr:sp macro="" textlink="">
      <xdr:nvSpPr>
        <xdr:cNvPr id="649" name="楕円 648">
          <a:extLst>
            <a:ext uri="{FF2B5EF4-FFF2-40B4-BE49-F238E27FC236}">
              <a16:creationId xmlns:a16="http://schemas.microsoft.com/office/drawing/2014/main" id="{7769D5DF-7B36-454F-8EAF-25ECBBA4F1BE}"/>
            </a:ext>
          </a:extLst>
        </xdr:cNvPr>
        <xdr:cNvSpPr/>
      </xdr:nvSpPr>
      <xdr:spPr>
        <a:xfrm>
          <a:off x="17554575" y="176523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41275</xdr:rowOff>
    </xdr:from>
    <xdr:to>
      <xdr:col>107</xdr:col>
      <xdr:colOff>50800</xdr:colOff>
      <xdr:row>108</xdr:row>
      <xdr:rowOff>46990</xdr:rowOff>
    </xdr:to>
    <xdr:cxnSp macro="">
      <xdr:nvCxnSpPr>
        <xdr:cNvPr id="650" name="直線コネクタ 649">
          <a:extLst>
            <a:ext uri="{FF2B5EF4-FFF2-40B4-BE49-F238E27FC236}">
              <a16:creationId xmlns:a16="http://schemas.microsoft.com/office/drawing/2014/main" id="{35C8DDBB-AD45-49B9-BC7F-F389612C98A4}"/>
            </a:ext>
          </a:extLst>
        </xdr:cNvPr>
        <xdr:cNvCxnSpPr/>
      </xdr:nvCxnSpPr>
      <xdr:spPr>
        <a:xfrm flipV="1">
          <a:off x="17602200" y="17703800"/>
          <a:ext cx="7905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0</xdr:rowOff>
    </xdr:from>
    <xdr:to>
      <xdr:col>98</xdr:col>
      <xdr:colOff>38100</xdr:colOff>
      <xdr:row>108</xdr:row>
      <xdr:rowOff>101600</xdr:rowOff>
    </xdr:to>
    <xdr:sp macro="" textlink="">
      <xdr:nvSpPr>
        <xdr:cNvPr id="651" name="楕円 650">
          <a:extLst>
            <a:ext uri="{FF2B5EF4-FFF2-40B4-BE49-F238E27FC236}">
              <a16:creationId xmlns:a16="http://schemas.microsoft.com/office/drawing/2014/main" id="{E2D0F819-F000-4D7E-B853-AEBF91EFED6E}"/>
            </a:ext>
          </a:extLst>
        </xdr:cNvPr>
        <xdr:cNvSpPr/>
      </xdr:nvSpPr>
      <xdr:spPr>
        <a:xfrm>
          <a:off x="16754475" y="176593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46990</xdr:rowOff>
    </xdr:from>
    <xdr:to>
      <xdr:col>102</xdr:col>
      <xdr:colOff>114300</xdr:colOff>
      <xdr:row>108</xdr:row>
      <xdr:rowOff>50800</xdr:rowOff>
    </xdr:to>
    <xdr:cxnSp macro="">
      <xdr:nvCxnSpPr>
        <xdr:cNvPr id="652" name="直線コネクタ 651">
          <a:extLst>
            <a:ext uri="{FF2B5EF4-FFF2-40B4-BE49-F238E27FC236}">
              <a16:creationId xmlns:a16="http://schemas.microsoft.com/office/drawing/2014/main" id="{C07C3F1D-6E82-4CA1-A7CF-F2E5996E220D}"/>
            </a:ext>
          </a:extLst>
        </xdr:cNvPr>
        <xdr:cNvCxnSpPr/>
      </xdr:nvCxnSpPr>
      <xdr:spPr>
        <a:xfrm flipV="1">
          <a:off x="16802100" y="177095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55245</xdr:rowOff>
    </xdr:from>
    <xdr:ext cx="469900" cy="254635"/>
    <xdr:sp macro="" textlink="">
      <xdr:nvSpPr>
        <xdr:cNvPr id="653" name="n_1aveValue【公民館】&#10;一人当たり面積">
          <a:extLst>
            <a:ext uri="{FF2B5EF4-FFF2-40B4-BE49-F238E27FC236}">
              <a16:creationId xmlns:a16="http://schemas.microsoft.com/office/drawing/2014/main" id="{2D96190E-9D03-4178-8055-4EC99D0B3307}"/>
            </a:ext>
          </a:extLst>
        </xdr:cNvPr>
        <xdr:cNvSpPr txBox="1"/>
      </xdr:nvSpPr>
      <xdr:spPr>
        <a:xfrm>
          <a:off x="18983325" y="1737169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0.865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55880</xdr:rowOff>
    </xdr:from>
    <xdr:ext cx="465455" cy="259080"/>
    <xdr:sp macro="" textlink="">
      <xdr:nvSpPr>
        <xdr:cNvPr id="654" name="n_2aveValue【公民館】&#10;一人当たり面積">
          <a:extLst>
            <a:ext uri="{FF2B5EF4-FFF2-40B4-BE49-F238E27FC236}">
              <a16:creationId xmlns:a16="http://schemas.microsoft.com/office/drawing/2014/main" id="{BF236866-CCFA-439D-B25E-F5C309435168}"/>
            </a:ext>
          </a:extLst>
        </xdr:cNvPr>
        <xdr:cNvSpPr txBox="1"/>
      </xdr:nvSpPr>
      <xdr:spPr>
        <a:xfrm>
          <a:off x="18183225" y="173723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0.860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63500</xdr:rowOff>
    </xdr:from>
    <xdr:ext cx="465455" cy="254635"/>
    <xdr:sp macro="" textlink="">
      <xdr:nvSpPr>
        <xdr:cNvPr id="655" name="n_3aveValue【公民館】&#10;一人当たり面積">
          <a:extLst>
            <a:ext uri="{FF2B5EF4-FFF2-40B4-BE49-F238E27FC236}">
              <a16:creationId xmlns:a16="http://schemas.microsoft.com/office/drawing/2014/main" id="{664B06B5-BFE1-468F-942F-B0BFB20DF3E7}"/>
            </a:ext>
          </a:extLst>
        </xdr:cNvPr>
        <xdr:cNvSpPr txBox="1"/>
      </xdr:nvSpPr>
      <xdr:spPr>
        <a:xfrm>
          <a:off x="17383125" y="173831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52070</xdr:rowOff>
    </xdr:from>
    <xdr:ext cx="465455" cy="254635"/>
    <xdr:sp macro="" textlink="">
      <xdr:nvSpPr>
        <xdr:cNvPr id="656" name="n_4aveValue【公民館】&#10;一人当たり面積">
          <a:extLst>
            <a:ext uri="{FF2B5EF4-FFF2-40B4-BE49-F238E27FC236}">
              <a16:creationId xmlns:a16="http://schemas.microsoft.com/office/drawing/2014/main" id="{D20EF834-6080-4BFB-ACBB-BD917E732C84}"/>
            </a:ext>
          </a:extLst>
        </xdr:cNvPr>
        <xdr:cNvSpPr txBox="1"/>
      </xdr:nvSpPr>
      <xdr:spPr>
        <a:xfrm>
          <a:off x="16592550" y="173653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79375</xdr:rowOff>
    </xdr:from>
    <xdr:ext cx="469900" cy="258445"/>
    <xdr:sp macro="" textlink="">
      <xdr:nvSpPr>
        <xdr:cNvPr id="657" name="n_1mainValue【公民館】&#10;一人当たり面積">
          <a:extLst>
            <a:ext uri="{FF2B5EF4-FFF2-40B4-BE49-F238E27FC236}">
              <a16:creationId xmlns:a16="http://schemas.microsoft.com/office/drawing/2014/main" id="{93BDCEA2-6287-4935-B2F0-7576BC738835}"/>
            </a:ext>
          </a:extLst>
        </xdr:cNvPr>
        <xdr:cNvSpPr txBox="1"/>
      </xdr:nvSpPr>
      <xdr:spPr>
        <a:xfrm>
          <a:off x="18983325" y="177419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83185</xdr:rowOff>
    </xdr:from>
    <xdr:ext cx="465455" cy="259080"/>
    <xdr:sp macro="" textlink="">
      <xdr:nvSpPr>
        <xdr:cNvPr id="658" name="n_2mainValue【公民館】&#10;一人当たり面積">
          <a:extLst>
            <a:ext uri="{FF2B5EF4-FFF2-40B4-BE49-F238E27FC236}">
              <a16:creationId xmlns:a16="http://schemas.microsoft.com/office/drawing/2014/main" id="{8825208B-8647-40AC-BE1F-AEEF0A4C95BB}"/>
            </a:ext>
          </a:extLst>
        </xdr:cNvPr>
        <xdr:cNvSpPr txBox="1"/>
      </xdr:nvSpPr>
      <xdr:spPr>
        <a:xfrm>
          <a:off x="18183225" y="177457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88900</xdr:rowOff>
    </xdr:from>
    <xdr:ext cx="465455" cy="254635"/>
    <xdr:sp macro="" textlink="">
      <xdr:nvSpPr>
        <xdr:cNvPr id="659" name="n_3mainValue【公民館】&#10;一人当たり面積">
          <a:extLst>
            <a:ext uri="{FF2B5EF4-FFF2-40B4-BE49-F238E27FC236}">
              <a16:creationId xmlns:a16="http://schemas.microsoft.com/office/drawing/2014/main" id="{FC1EBF7F-7F0C-49A5-ABB8-CC83B17748E0}"/>
            </a:ext>
          </a:extLst>
        </xdr:cNvPr>
        <xdr:cNvSpPr txBox="1"/>
      </xdr:nvSpPr>
      <xdr:spPr>
        <a:xfrm>
          <a:off x="17383125" y="177450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92710</xdr:rowOff>
    </xdr:from>
    <xdr:ext cx="465455" cy="259080"/>
    <xdr:sp macro="" textlink="">
      <xdr:nvSpPr>
        <xdr:cNvPr id="660" name="n_4mainValue【公民館】&#10;一人当たり面積">
          <a:extLst>
            <a:ext uri="{FF2B5EF4-FFF2-40B4-BE49-F238E27FC236}">
              <a16:creationId xmlns:a16="http://schemas.microsoft.com/office/drawing/2014/main" id="{4F6A0F56-434E-4850-808A-63ED56850F68}"/>
            </a:ext>
          </a:extLst>
        </xdr:cNvPr>
        <xdr:cNvSpPr txBox="1"/>
      </xdr:nvSpPr>
      <xdr:spPr>
        <a:xfrm>
          <a:off x="16592550" y="17752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50164A5A-F98F-4FC7-8CB4-B737EBE73E12}"/>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AB6DDF4C-AC16-4AD4-B5DE-CEFF18C43A96}"/>
            </a:ext>
          </a:extLst>
        </xdr:cNvPr>
        <xdr:cNvSpPr/>
      </xdr:nvSpPr>
      <xdr:spPr>
        <a:xfrm>
          <a:off x="685800" y="18640425"/>
          <a:ext cx="3467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DDA75536-840D-4DD0-9DA6-AC8BD37FD939}"/>
            </a:ext>
          </a:extLst>
        </xdr:cNvPr>
        <xdr:cNvSpPr txBox="1"/>
      </xdr:nvSpPr>
      <xdr:spPr>
        <a:xfrm>
          <a:off x="762000" y="18888075"/>
          <a:ext cx="19878675"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類似団体と比較して特に有形固定資産減価償却率が高くなっている施設は、公営住宅、公民館であり、特に低くなっている施設は、道路、橋りょう、学校施設である。</a:t>
          </a:r>
        </a:p>
        <a:p>
          <a:r>
            <a:rPr kumimoji="1" lang="ja-JP" altLang="en-US" sz="1300">
              <a:latin typeface="ＭＳ Ｐゴシック"/>
              <a:ea typeface="ＭＳ Ｐゴシック"/>
            </a:rPr>
            <a:t>道路、橋りょうについては、計画的に維持補修や改良を実施している。</a:t>
          </a:r>
        </a:p>
        <a:p>
          <a:r>
            <a:rPr kumimoji="1" lang="ja-JP" altLang="en-US" sz="1300">
              <a:latin typeface="ＭＳ Ｐゴシック"/>
              <a:ea typeface="ＭＳ Ｐゴシック"/>
            </a:rPr>
            <a:t>学校施設については、令和５年度に義務教育学校を建設したため、減価償却率が低下した。また、令和7年度に旧南牧小学校校舎の解体が実施されるため、さらに低下が見込まれる。</a:t>
          </a:r>
        </a:p>
        <a:p>
          <a:r>
            <a:rPr kumimoji="1" lang="ja-JP" altLang="en-US" sz="1300">
              <a:latin typeface="ＭＳ Ｐゴシック"/>
              <a:ea typeface="ＭＳ Ｐゴシック"/>
            </a:rPr>
            <a:t>公営住宅については、新規整備を予定しており、減価償却率の低下が見込まれる。1人あたりの面積が増加するため、維持管理にかかる経費に留意しつつ、移住定住対策に取り組んでいく。</a:t>
          </a:r>
        </a:p>
        <a:p>
          <a:r>
            <a:rPr kumimoji="1" lang="ja-JP" altLang="en-US" sz="1300">
              <a:latin typeface="ＭＳ Ｐゴシック"/>
              <a:ea typeface="ＭＳ Ｐゴシック"/>
            </a:rPr>
            <a:t>公民館については、令和8年度に解体が予定されているため、減価償却率の低下が見込まれる。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310A1A-35F4-49DF-B858-350E2847EFE9}"/>
            </a:ext>
          </a:extLst>
        </xdr:cNvPr>
        <xdr:cNvSpPr/>
      </xdr:nvSpPr>
      <xdr:spPr>
        <a:xfrm>
          <a:off x="581025" y="123825"/>
          <a:ext cx="114204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8CB67A-290B-4866-A914-3FF589B4E743}"/>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374F2B-97B2-4745-8F01-793AB8A5DB0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1EAAC4-E289-4292-970F-C66086DF172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群馬県南牧村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F1CE48-EB9B-4600-9DA3-5A546D7858A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52B5CC-758F-42AD-94EA-7B7E21036AE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3768FEF-ABED-4A65-A35D-AA994F28038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516388-D0A9-4F3D-946D-84C4C65731F7}"/>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8824B4-EA27-449D-8030-FBDFD7AD247B}"/>
            </a:ext>
          </a:extLst>
        </xdr:cNvPr>
        <xdr:cNvSpPr/>
      </xdr:nvSpPr>
      <xdr:spPr>
        <a:xfrm>
          <a:off x="809625" y="885825"/>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6F11412-4206-43C4-96EA-1F123A1CB274}"/>
            </a:ext>
          </a:extLst>
        </xdr:cNvPr>
        <xdr:cNvSpPr/>
      </xdr:nvSpPr>
      <xdr:spPr>
        <a:xfrm>
          <a:off x="2009775" y="885825"/>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1,504
1,498
118.83
3,842,635
3,615,636
191,247
1,552,398
2,663,921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37DD74-794D-42D2-B84F-36F4BE804192}"/>
            </a:ext>
          </a:extLst>
        </xdr:cNvPr>
        <xdr:cNvSpPr/>
      </xdr:nvSpPr>
      <xdr:spPr>
        <a:xfrm>
          <a:off x="3209925" y="885825"/>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79423C-57FD-41DF-AB11-1988AE0E7DA0}"/>
            </a:ext>
          </a:extLst>
        </xdr:cNvPr>
        <xdr:cNvSpPr/>
      </xdr:nvSpPr>
      <xdr:spPr>
        <a:xfrm>
          <a:off x="4581525" y="904875"/>
          <a:ext cx="18288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FD8EC0-4920-40F3-9BA6-142465C990C3}"/>
            </a:ext>
          </a:extLst>
        </xdr:cNvPr>
        <xdr:cNvSpPr/>
      </xdr:nvSpPr>
      <xdr:spPr>
        <a:xfrm>
          <a:off x="6410325" y="904875"/>
          <a:ext cx="1133475"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AEE2034-85FD-4545-9E7E-121EB49B8ADB}"/>
            </a:ext>
          </a:extLst>
        </xdr:cNvPr>
        <xdr:cNvSpPr/>
      </xdr:nvSpPr>
      <xdr:spPr>
        <a:xfrm>
          <a:off x="7610475" y="914400"/>
          <a:ext cx="5715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A4198E-B5DE-45DC-BE8B-8D9257EE1479}"/>
            </a:ext>
          </a:extLst>
        </xdr:cNvPr>
        <xdr:cNvSpPr/>
      </xdr:nvSpPr>
      <xdr:spPr>
        <a:xfrm>
          <a:off x="4581525" y="1628775"/>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B07511D-C40F-45A7-9FEC-E86A6E1748F7}"/>
            </a:ext>
          </a:extLst>
        </xdr:cNvPr>
        <xdr:cNvSpPr/>
      </xdr:nvSpPr>
      <xdr:spPr>
        <a:xfrm>
          <a:off x="6467475" y="1628775"/>
          <a:ext cx="30861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8802D0B-500E-4167-AD90-0823F4CAD74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011366-45F7-4878-91BA-2F3DE9FF0659}"/>
            </a:ext>
          </a:extLst>
        </xdr:cNvPr>
        <xdr:cNvSpPr/>
      </xdr:nvSpPr>
      <xdr:spPr>
        <a:xfrm>
          <a:off x="10210800" y="914400"/>
          <a:ext cx="120015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166705-5275-4E10-AB22-DD98EB832295}"/>
            </a:ext>
          </a:extLst>
        </xdr:cNvPr>
        <xdr:cNvSpPr/>
      </xdr:nvSpPr>
      <xdr:spPr>
        <a:xfrm>
          <a:off x="10210800" y="116205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2F6982-7780-47E0-84D8-45B3750CAE7D}"/>
            </a:ext>
          </a:extLst>
        </xdr:cNvPr>
        <xdr:cNvSpPr/>
      </xdr:nvSpPr>
      <xdr:spPr>
        <a:xfrm>
          <a:off x="10210800" y="1476375"/>
          <a:ext cx="130492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30C179-50CD-4788-A864-9C961BF992CF}"/>
            </a:ext>
          </a:extLst>
        </xdr:cNvPr>
        <xdr:cNvCxnSpPr/>
      </xdr:nvCxnSpPr>
      <xdr:spPr>
        <a:xfrm flipH="1">
          <a:off x="10048875" y="9906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3CCB10-9B98-42FA-A98B-67F35D935FDB}"/>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76ECD4-D23B-4F42-BFDC-5E50331ABAF8}"/>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7292AA-6CEE-4A87-9164-E202B79FBF00}"/>
            </a:ext>
          </a:extLst>
        </xdr:cNvPr>
        <xdr:cNvCxnSpPr/>
      </xdr:nvCxnSpPr>
      <xdr:spPr>
        <a:xfrm>
          <a:off x="10131425" y="14573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1B1CEA-EB95-46D5-B5AD-7CF11CEAAA9C}"/>
            </a:ext>
          </a:extLst>
        </xdr:cNvPr>
        <xdr:cNvCxnSpPr/>
      </xdr:nvCxnSpPr>
      <xdr:spPr>
        <a:xfrm>
          <a:off x="10067925" y="14573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046DB1F-86A5-4683-A993-7DC4ADE0A03A}"/>
            </a:ext>
          </a:extLst>
        </xdr:cNvPr>
        <xdr:cNvCxnSpPr/>
      </xdr:nvCxnSpPr>
      <xdr:spPr>
        <a:xfrm flipV="1">
          <a:off x="10131425" y="16732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C61616-E4CE-45A0-BEF4-063EED33A815}"/>
            </a:ext>
          </a:extLst>
        </xdr:cNvPr>
        <xdr:cNvCxnSpPr/>
      </xdr:nvCxnSpPr>
      <xdr:spPr>
        <a:xfrm>
          <a:off x="10067925" y="18097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F9C56579-15FA-4B20-BE73-80C1D9B6C199}"/>
            </a:ext>
          </a:extLst>
        </xdr:cNvPr>
        <xdr:cNvSpPr txBox="1"/>
      </xdr:nvSpPr>
      <xdr:spPr>
        <a:xfrm>
          <a:off x="638175" y="26479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DAE83E4-B981-4A4E-8BE3-80F4058BBC29}"/>
            </a:ext>
          </a:extLst>
        </xdr:cNvPr>
        <xdr:cNvSpPr txBox="1"/>
      </xdr:nvSpPr>
      <xdr:spPr>
        <a:xfrm>
          <a:off x="638175" y="29527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37A8B369-7B3C-4175-A7DD-380DC2BE57BF}"/>
            </a:ext>
          </a:extLst>
        </xdr:cNvPr>
        <xdr:cNvSpPr txBox="1"/>
      </xdr:nvSpPr>
      <xdr:spPr>
        <a:xfrm>
          <a:off x="638175" y="32480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a:extLst>
            <a:ext uri="{FF2B5EF4-FFF2-40B4-BE49-F238E27FC236}">
              <a16:creationId xmlns:a16="http://schemas.microsoft.com/office/drawing/2014/main" id="{A9550FB1-1C3B-486D-8F44-D49199B770EC}"/>
            </a:ext>
          </a:extLst>
        </xdr:cNvPr>
        <xdr:cNvSpPr txBox="1"/>
      </xdr:nvSpPr>
      <xdr:spPr>
        <a:xfrm>
          <a:off x="638175" y="3552825"/>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3BCDCA4-20F0-41D2-89D0-5904AA19BD19}"/>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F072989-A79D-4B01-AB5A-07B053159DCA}"/>
            </a:ext>
          </a:extLst>
        </xdr:cNvPr>
        <xdr:cNvSpPr/>
      </xdr:nvSpPr>
      <xdr:spPr>
        <a:xfrm>
          <a:off x="80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E7E18DB-F459-496A-857A-66FAAD3981F2}"/>
            </a:ext>
          </a:extLst>
        </xdr:cNvPr>
        <xdr:cNvSpPr/>
      </xdr:nvSpPr>
      <xdr:spPr>
        <a:xfrm>
          <a:off x="80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DEB663-393A-45E3-B3CF-6CC5DC7BA2A3}"/>
            </a:ext>
          </a:extLst>
        </xdr:cNvPr>
        <xdr:cNvSpPr/>
      </xdr:nvSpPr>
      <xdr:spPr>
        <a:xfrm>
          <a:off x="17145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8A8C06-9BD1-4FA1-978E-50CF59BCBE78}"/>
            </a:ext>
          </a:extLst>
        </xdr:cNvPr>
        <xdr:cNvSpPr/>
      </xdr:nvSpPr>
      <xdr:spPr>
        <a:xfrm>
          <a:off x="17145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678CEB-ED18-4AD5-9F71-E1C430521984}"/>
            </a:ext>
          </a:extLst>
        </xdr:cNvPr>
        <xdr:cNvSpPr/>
      </xdr:nvSpPr>
      <xdr:spPr>
        <a:xfrm>
          <a:off x="27432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65CCE9E-AB73-49DC-9D19-68928DE877C5}"/>
            </a:ext>
          </a:extLst>
        </xdr:cNvPr>
        <xdr:cNvSpPr/>
      </xdr:nvSpPr>
      <xdr:spPr>
        <a:xfrm>
          <a:off x="27432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4D72D8-0043-41D0-BB76-068A2E8EC56F}"/>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4751DF1-75E3-4AE9-BA6F-DE19512B759D}"/>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54194A8-4C20-4824-9E4B-E3538DD22182}"/>
            </a:ext>
          </a:extLst>
        </xdr:cNvPr>
        <xdr:cNvSpPr/>
      </xdr:nvSpPr>
      <xdr:spPr>
        <a:xfrm>
          <a:off x="60674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A7A5256-6BE6-48B2-9474-36A3E117BAA4}"/>
            </a:ext>
          </a:extLst>
        </xdr:cNvPr>
        <xdr:cNvSpPr/>
      </xdr:nvSpPr>
      <xdr:spPr>
        <a:xfrm>
          <a:off x="60674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F59F77F-DA9C-44E0-A418-22DBC29A07AE}"/>
            </a:ext>
          </a:extLst>
        </xdr:cNvPr>
        <xdr:cNvSpPr/>
      </xdr:nvSpPr>
      <xdr:spPr>
        <a:xfrm>
          <a:off x="69818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95242D5-05E4-4055-AEE9-855B524E70AA}"/>
            </a:ext>
          </a:extLst>
        </xdr:cNvPr>
        <xdr:cNvSpPr/>
      </xdr:nvSpPr>
      <xdr:spPr>
        <a:xfrm>
          <a:off x="69818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2B428E6-6C5E-4066-AAFB-B539C178D455}"/>
            </a:ext>
          </a:extLst>
        </xdr:cNvPr>
        <xdr:cNvSpPr/>
      </xdr:nvSpPr>
      <xdr:spPr>
        <a:xfrm>
          <a:off x="80105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495E58C-4DC7-4918-A3EA-9D951BF44572}"/>
            </a:ext>
          </a:extLst>
        </xdr:cNvPr>
        <xdr:cNvSpPr/>
      </xdr:nvSpPr>
      <xdr:spPr>
        <a:xfrm>
          <a:off x="80105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AE7FFFC-8606-45F2-B743-4C4CE8EB1F0C}"/>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22B3A60-5838-485D-B2C0-41EF6896D7DF}"/>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C22EF87-67B7-4870-8AEA-C630E7A14653}"/>
            </a:ext>
          </a:extLst>
        </xdr:cNvPr>
        <xdr:cNvSpPr/>
      </xdr:nvSpPr>
      <xdr:spPr>
        <a:xfrm>
          <a:off x="80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202965E-3330-4934-8C97-C510DBDDAEAC}"/>
            </a:ext>
          </a:extLst>
        </xdr:cNvPr>
        <xdr:cNvSpPr/>
      </xdr:nvSpPr>
      <xdr:spPr>
        <a:xfrm>
          <a:off x="80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4A0022C-0134-480B-96BE-9B938745E4C1}"/>
            </a:ext>
          </a:extLst>
        </xdr:cNvPr>
        <xdr:cNvSpPr/>
      </xdr:nvSpPr>
      <xdr:spPr>
        <a:xfrm>
          <a:off x="17145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8522EA6-B822-4C72-856A-526E4E30D3A3}"/>
            </a:ext>
          </a:extLst>
        </xdr:cNvPr>
        <xdr:cNvSpPr/>
      </xdr:nvSpPr>
      <xdr:spPr>
        <a:xfrm>
          <a:off x="17145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D9C1E5A-F83C-4BD5-8C11-41E3FAD15A2D}"/>
            </a:ext>
          </a:extLst>
        </xdr:cNvPr>
        <xdr:cNvSpPr/>
      </xdr:nvSpPr>
      <xdr:spPr>
        <a:xfrm>
          <a:off x="27432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0F13F00-BD21-4678-8244-2B2CB5C67FB2}"/>
            </a:ext>
          </a:extLst>
        </xdr:cNvPr>
        <xdr:cNvSpPr/>
      </xdr:nvSpPr>
      <xdr:spPr>
        <a:xfrm>
          <a:off x="27432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21DA9D7-A039-4302-AECD-423D9000432B}"/>
            </a:ext>
          </a:extLst>
        </xdr:cNvPr>
        <xdr:cNvSpPr/>
      </xdr:nvSpPr>
      <xdr:spPr>
        <a:xfrm>
          <a:off x="6858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57" name="テキスト ボックス 56">
          <a:extLst>
            <a:ext uri="{FF2B5EF4-FFF2-40B4-BE49-F238E27FC236}">
              <a16:creationId xmlns:a16="http://schemas.microsoft.com/office/drawing/2014/main" id="{3031ECB9-359E-4B3B-AF32-A1A374C7A1B7}"/>
            </a:ext>
          </a:extLst>
        </xdr:cNvPr>
        <xdr:cNvSpPr txBox="1"/>
      </xdr:nvSpPr>
      <xdr:spPr>
        <a:xfrm>
          <a:off x="666750" y="8467725"/>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701E3DF-A9F3-43F4-82EC-7FD65B0DEA97}"/>
            </a:ext>
          </a:extLst>
        </xdr:cNvPr>
        <xdr:cNvCxnSpPr/>
      </xdr:nvCxnSpPr>
      <xdr:spPr>
        <a:xfrm>
          <a:off x="6858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915" cy="254635"/>
    <xdr:sp macro="" textlink="">
      <xdr:nvSpPr>
        <xdr:cNvPr id="59" name="テキスト ボックス 58">
          <a:extLst>
            <a:ext uri="{FF2B5EF4-FFF2-40B4-BE49-F238E27FC236}">
              <a16:creationId xmlns:a16="http://schemas.microsoft.com/office/drawing/2014/main" id="{A51D46FC-8DB7-4F5E-AB22-92592A4EC721}"/>
            </a:ext>
          </a:extLst>
        </xdr:cNvPr>
        <xdr:cNvSpPr txBox="1"/>
      </xdr:nvSpPr>
      <xdr:spPr>
        <a:xfrm>
          <a:off x="278765" y="106749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FB0B2FD4-DFBF-4E0D-91E2-54217C446FE7}"/>
            </a:ext>
          </a:extLst>
        </xdr:cNvPr>
        <xdr:cNvCxnSpPr/>
      </xdr:nvCxnSpPr>
      <xdr:spPr>
        <a:xfrm>
          <a:off x="685800" y="1044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2915" cy="259080"/>
    <xdr:sp macro="" textlink="">
      <xdr:nvSpPr>
        <xdr:cNvPr id="61" name="テキスト ボックス 60">
          <a:extLst>
            <a:ext uri="{FF2B5EF4-FFF2-40B4-BE49-F238E27FC236}">
              <a16:creationId xmlns:a16="http://schemas.microsoft.com/office/drawing/2014/main" id="{E74D676A-D522-4F86-985C-C0F0FB493E7A}"/>
            </a:ext>
          </a:extLst>
        </xdr:cNvPr>
        <xdr:cNvSpPr txBox="1"/>
      </xdr:nvSpPr>
      <xdr:spPr>
        <a:xfrm>
          <a:off x="278765" y="103130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B3BEE5F4-5AB1-4CC0-8D18-F9A2F372758F}"/>
            </a:ext>
          </a:extLst>
        </xdr:cNvPr>
        <xdr:cNvCxnSpPr/>
      </xdr:nvCxnSpPr>
      <xdr:spPr>
        <a:xfrm>
          <a:off x="685800" y="10086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63" name="テキスト ボックス 62">
          <a:extLst>
            <a:ext uri="{FF2B5EF4-FFF2-40B4-BE49-F238E27FC236}">
              <a16:creationId xmlns:a16="http://schemas.microsoft.com/office/drawing/2014/main" id="{54B325E2-5F45-413E-9A41-41DEABE7B731}"/>
            </a:ext>
          </a:extLst>
        </xdr:cNvPr>
        <xdr:cNvSpPr txBox="1"/>
      </xdr:nvSpPr>
      <xdr:spPr>
        <a:xfrm>
          <a:off x="339725" y="9951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96B97DA5-46B6-47E4-A046-87C343904F2E}"/>
            </a:ext>
          </a:extLst>
        </xdr:cNvPr>
        <xdr:cNvCxnSpPr/>
      </xdr:nvCxnSpPr>
      <xdr:spPr>
        <a:xfrm>
          <a:off x="6858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4635"/>
    <xdr:sp macro="" textlink="">
      <xdr:nvSpPr>
        <xdr:cNvPr id="65" name="テキスト ボックス 64">
          <a:extLst>
            <a:ext uri="{FF2B5EF4-FFF2-40B4-BE49-F238E27FC236}">
              <a16:creationId xmlns:a16="http://schemas.microsoft.com/office/drawing/2014/main" id="{5DCCDC30-C7A2-4E3B-BC04-DEEA558A44DD}"/>
            </a:ext>
          </a:extLst>
        </xdr:cNvPr>
        <xdr:cNvSpPr txBox="1"/>
      </xdr:nvSpPr>
      <xdr:spPr>
        <a:xfrm>
          <a:off x="339725" y="958913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39360A37-DDD0-4AFF-8405-60EB44457DCC}"/>
            </a:ext>
          </a:extLst>
        </xdr:cNvPr>
        <xdr:cNvCxnSpPr/>
      </xdr:nvCxnSpPr>
      <xdr:spPr>
        <a:xfrm>
          <a:off x="685800" y="937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67" name="テキスト ボックス 66">
          <a:extLst>
            <a:ext uri="{FF2B5EF4-FFF2-40B4-BE49-F238E27FC236}">
              <a16:creationId xmlns:a16="http://schemas.microsoft.com/office/drawing/2014/main" id="{8D362A61-6E1B-4C09-ADC1-F0F191EC959A}"/>
            </a:ext>
          </a:extLst>
        </xdr:cNvPr>
        <xdr:cNvSpPr txBox="1"/>
      </xdr:nvSpPr>
      <xdr:spPr>
        <a:xfrm>
          <a:off x="339725" y="923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851C567-4613-4120-AE69-A8EDDD0FF030}"/>
            </a:ext>
          </a:extLst>
        </xdr:cNvPr>
        <xdr:cNvCxnSpPr/>
      </xdr:nvCxnSpPr>
      <xdr:spPr>
        <a:xfrm>
          <a:off x="685800" y="901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69" name="テキスト ボックス 68">
          <a:extLst>
            <a:ext uri="{FF2B5EF4-FFF2-40B4-BE49-F238E27FC236}">
              <a16:creationId xmlns:a16="http://schemas.microsoft.com/office/drawing/2014/main" id="{3C94F9FA-786E-4ABC-8156-B25F57C53756}"/>
            </a:ext>
          </a:extLst>
        </xdr:cNvPr>
        <xdr:cNvSpPr txBox="1"/>
      </xdr:nvSpPr>
      <xdr:spPr>
        <a:xfrm>
          <a:off x="339725" y="887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6E4E97F-D96E-42CB-8D1D-313F47942DC2}"/>
            </a:ext>
          </a:extLst>
        </xdr:cNvPr>
        <xdr:cNvCxnSpPr/>
      </xdr:nvCxnSpPr>
      <xdr:spPr>
        <a:xfrm>
          <a:off x="6858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4645" cy="254635"/>
    <xdr:sp macro="" textlink="">
      <xdr:nvSpPr>
        <xdr:cNvPr id="71" name="テキスト ボックス 70">
          <a:extLst>
            <a:ext uri="{FF2B5EF4-FFF2-40B4-BE49-F238E27FC236}">
              <a16:creationId xmlns:a16="http://schemas.microsoft.com/office/drawing/2014/main" id="{26E85C27-58E1-4E75-9B2C-E5DE028BB3C4}"/>
            </a:ext>
          </a:extLst>
        </xdr:cNvPr>
        <xdr:cNvSpPr txBox="1"/>
      </xdr:nvSpPr>
      <xdr:spPr>
        <a:xfrm>
          <a:off x="387985" y="851281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09AC5C6-BE2A-4326-A912-B14EB970DB30}"/>
            </a:ext>
          </a:extLst>
        </xdr:cNvPr>
        <xdr:cNvSpPr/>
      </xdr:nvSpPr>
      <xdr:spPr>
        <a:xfrm>
          <a:off x="6858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DBCF6A49-7397-4331-B199-9C1585690421}"/>
            </a:ext>
          </a:extLst>
        </xdr:cNvPr>
        <xdr:cNvCxnSpPr/>
      </xdr:nvCxnSpPr>
      <xdr:spPr>
        <a:xfrm flipV="1">
          <a:off x="4180840" y="8944610"/>
          <a:ext cx="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74" name="【体育館・プール】&#10;有形固定資産減価償却率最小値テキスト">
          <a:extLst>
            <a:ext uri="{FF2B5EF4-FFF2-40B4-BE49-F238E27FC236}">
              <a16:creationId xmlns:a16="http://schemas.microsoft.com/office/drawing/2014/main" id="{5FFCB41C-430F-4E4A-A64A-205CA06D6F24}"/>
            </a:ext>
          </a:extLst>
        </xdr:cNvPr>
        <xdr:cNvSpPr txBox="1"/>
      </xdr:nvSpPr>
      <xdr:spPr>
        <a:xfrm>
          <a:off x="4219575" y="1045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571BE31A-4D4E-4A6D-937C-4519D1F30225}"/>
            </a:ext>
          </a:extLst>
        </xdr:cNvPr>
        <xdr:cNvCxnSpPr/>
      </xdr:nvCxnSpPr>
      <xdr:spPr>
        <a:xfrm>
          <a:off x="4105275" y="10448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150495</xdr:rowOff>
    </xdr:from>
    <xdr:ext cx="405130" cy="259080"/>
    <xdr:sp macro="" textlink="">
      <xdr:nvSpPr>
        <xdr:cNvPr id="76" name="【体育館・プール】&#10;有形固定資産減価償却率最大値テキスト">
          <a:extLst>
            <a:ext uri="{FF2B5EF4-FFF2-40B4-BE49-F238E27FC236}">
              <a16:creationId xmlns:a16="http://schemas.microsoft.com/office/drawing/2014/main" id="{85423329-92B9-4535-BD3F-25DEDC1780F9}"/>
            </a:ext>
          </a:extLst>
        </xdr:cNvPr>
        <xdr:cNvSpPr txBox="1"/>
      </xdr:nvSpPr>
      <xdr:spPr>
        <a:xfrm>
          <a:off x="4219575" y="8742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a:extLst>
            <a:ext uri="{FF2B5EF4-FFF2-40B4-BE49-F238E27FC236}">
              <a16:creationId xmlns:a16="http://schemas.microsoft.com/office/drawing/2014/main" id="{850F7332-F732-4C4B-8099-7C4928217C4B}"/>
            </a:ext>
          </a:extLst>
        </xdr:cNvPr>
        <xdr:cNvCxnSpPr/>
      </xdr:nvCxnSpPr>
      <xdr:spPr>
        <a:xfrm>
          <a:off x="4105275" y="8944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124460</xdr:rowOff>
    </xdr:from>
    <xdr:ext cx="405130" cy="259080"/>
    <xdr:sp macro="" textlink="">
      <xdr:nvSpPr>
        <xdr:cNvPr id="78" name="【体育館・プール】&#10;有形固定資産減価償却率平均値テキスト">
          <a:extLst>
            <a:ext uri="{FF2B5EF4-FFF2-40B4-BE49-F238E27FC236}">
              <a16:creationId xmlns:a16="http://schemas.microsoft.com/office/drawing/2014/main" id="{6A2198E0-FB75-4E4D-8BAA-FF47F662490D}"/>
            </a:ext>
          </a:extLst>
        </xdr:cNvPr>
        <xdr:cNvSpPr txBox="1"/>
      </xdr:nvSpPr>
      <xdr:spPr>
        <a:xfrm>
          <a:off x="4219575" y="96843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a:extLst>
            <a:ext uri="{FF2B5EF4-FFF2-40B4-BE49-F238E27FC236}">
              <a16:creationId xmlns:a16="http://schemas.microsoft.com/office/drawing/2014/main" id="{3B477AD1-9BC5-477D-858D-3D319DFF40B1}"/>
            </a:ext>
          </a:extLst>
        </xdr:cNvPr>
        <xdr:cNvSpPr/>
      </xdr:nvSpPr>
      <xdr:spPr>
        <a:xfrm>
          <a:off x="4124325" y="98298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a:extLst>
            <a:ext uri="{FF2B5EF4-FFF2-40B4-BE49-F238E27FC236}">
              <a16:creationId xmlns:a16="http://schemas.microsoft.com/office/drawing/2014/main" id="{78A2E4F6-CDA3-43FA-B537-F456EE48F5E6}"/>
            </a:ext>
          </a:extLst>
        </xdr:cNvPr>
        <xdr:cNvSpPr/>
      </xdr:nvSpPr>
      <xdr:spPr>
        <a:xfrm>
          <a:off x="3381375" y="97701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2C976484-7251-48AB-B387-83CB1FEEFF3D}"/>
            </a:ext>
          </a:extLst>
        </xdr:cNvPr>
        <xdr:cNvSpPr/>
      </xdr:nvSpPr>
      <xdr:spPr>
        <a:xfrm>
          <a:off x="2571750" y="97243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82" name="フローチャート: 判断 81">
          <a:extLst>
            <a:ext uri="{FF2B5EF4-FFF2-40B4-BE49-F238E27FC236}">
              <a16:creationId xmlns:a16="http://schemas.microsoft.com/office/drawing/2014/main" id="{2690F37D-40E0-4894-B964-AF7C523EF1EF}"/>
            </a:ext>
          </a:extLst>
        </xdr:cNvPr>
        <xdr:cNvSpPr/>
      </xdr:nvSpPr>
      <xdr:spPr>
        <a:xfrm>
          <a:off x="1781175" y="9564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xdr:rowOff>
    </xdr:from>
    <xdr:to>
      <xdr:col>6</xdr:col>
      <xdr:colOff>38100</xdr:colOff>
      <xdr:row>61</xdr:row>
      <xdr:rowOff>106045</xdr:rowOff>
    </xdr:to>
    <xdr:sp macro="" textlink="">
      <xdr:nvSpPr>
        <xdr:cNvPr id="83" name="フローチャート: 判断 82">
          <a:extLst>
            <a:ext uri="{FF2B5EF4-FFF2-40B4-BE49-F238E27FC236}">
              <a16:creationId xmlns:a16="http://schemas.microsoft.com/office/drawing/2014/main" id="{1E48F0AD-1417-4F8C-87DF-4CD329D4530E}"/>
            </a:ext>
          </a:extLst>
        </xdr:cNvPr>
        <xdr:cNvSpPr/>
      </xdr:nvSpPr>
      <xdr:spPr>
        <a:xfrm>
          <a:off x="981075" y="9894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84" name="テキスト ボックス 83">
          <a:extLst>
            <a:ext uri="{FF2B5EF4-FFF2-40B4-BE49-F238E27FC236}">
              <a16:creationId xmlns:a16="http://schemas.microsoft.com/office/drawing/2014/main" id="{74C2B303-32DF-4AAA-9449-9622709A9764}"/>
            </a:ext>
          </a:extLst>
        </xdr:cNvPr>
        <xdr:cNvSpPr txBox="1"/>
      </xdr:nvSpPr>
      <xdr:spPr>
        <a:xfrm>
          <a:off x="40100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85" name="テキスト ボックス 84">
          <a:extLst>
            <a:ext uri="{FF2B5EF4-FFF2-40B4-BE49-F238E27FC236}">
              <a16:creationId xmlns:a16="http://schemas.microsoft.com/office/drawing/2014/main" id="{217A64C9-C306-4C6B-9D6D-283E092176B1}"/>
            </a:ext>
          </a:extLst>
        </xdr:cNvPr>
        <xdr:cNvSpPr txBox="1"/>
      </xdr:nvSpPr>
      <xdr:spPr>
        <a:xfrm>
          <a:off x="32575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86" name="テキスト ボックス 85">
          <a:extLst>
            <a:ext uri="{FF2B5EF4-FFF2-40B4-BE49-F238E27FC236}">
              <a16:creationId xmlns:a16="http://schemas.microsoft.com/office/drawing/2014/main" id="{E9D4AD64-6182-45B5-B21F-90296BCA9B9A}"/>
            </a:ext>
          </a:extLst>
        </xdr:cNvPr>
        <xdr:cNvSpPr txBox="1"/>
      </xdr:nvSpPr>
      <xdr:spPr>
        <a:xfrm>
          <a:off x="24479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87" name="テキスト ボックス 86">
          <a:extLst>
            <a:ext uri="{FF2B5EF4-FFF2-40B4-BE49-F238E27FC236}">
              <a16:creationId xmlns:a16="http://schemas.microsoft.com/office/drawing/2014/main" id="{2F410781-4088-40BD-997E-C64B958A0BF9}"/>
            </a:ext>
          </a:extLst>
        </xdr:cNvPr>
        <xdr:cNvSpPr txBox="1"/>
      </xdr:nvSpPr>
      <xdr:spPr>
        <a:xfrm>
          <a:off x="16573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88" name="テキスト ボックス 87">
          <a:extLst>
            <a:ext uri="{FF2B5EF4-FFF2-40B4-BE49-F238E27FC236}">
              <a16:creationId xmlns:a16="http://schemas.microsoft.com/office/drawing/2014/main" id="{98D536EA-AAD7-400A-AB54-B237F449F458}"/>
            </a:ext>
          </a:extLst>
        </xdr:cNvPr>
        <xdr:cNvSpPr txBox="1"/>
      </xdr:nvSpPr>
      <xdr:spPr>
        <a:xfrm>
          <a:off x="8572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89" name="楕円 88">
          <a:extLst>
            <a:ext uri="{FF2B5EF4-FFF2-40B4-BE49-F238E27FC236}">
              <a16:creationId xmlns:a16="http://schemas.microsoft.com/office/drawing/2014/main" id="{962A34F5-0852-49D1-A434-BF3928992849}"/>
            </a:ext>
          </a:extLst>
        </xdr:cNvPr>
        <xdr:cNvSpPr/>
      </xdr:nvSpPr>
      <xdr:spPr>
        <a:xfrm>
          <a:off x="4124325" y="10401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111760</xdr:rowOff>
    </xdr:from>
    <xdr:ext cx="469900" cy="254635"/>
    <xdr:sp macro="" textlink="">
      <xdr:nvSpPr>
        <xdr:cNvPr id="90" name="【体育館・プール】&#10;有形固定資産減価償却率該当値テキスト">
          <a:extLst>
            <a:ext uri="{FF2B5EF4-FFF2-40B4-BE49-F238E27FC236}">
              <a16:creationId xmlns:a16="http://schemas.microsoft.com/office/drawing/2014/main" id="{70EDB5E9-C5CF-4A70-88A9-A47BE70B3DE3}"/>
            </a:ext>
          </a:extLst>
        </xdr:cNvPr>
        <xdr:cNvSpPr txBox="1"/>
      </xdr:nvSpPr>
      <xdr:spPr>
        <a:xfrm>
          <a:off x="4219575" y="103225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91" name="楕円 90">
          <a:extLst>
            <a:ext uri="{FF2B5EF4-FFF2-40B4-BE49-F238E27FC236}">
              <a16:creationId xmlns:a16="http://schemas.microsoft.com/office/drawing/2014/main" id="{C21B0C81-F593-4095-9C1A-126C7EB936FC}"/>
            </a:ext>
          </a:extLst>
        </xdr:cNvPr>
        <xdr:cNvSpPr/>
      </xdr:nvSpPr>
      <xdr:spPr>
        <a:xfrm>
          <a:off x="3381375" y="104013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92" name="直線コネクタ 91">
          <a:extLst>
            <a:ext uri="{FF2B5EF4-FFF2-40B4-BE49-F238E27FC236}">
              <a16:creationId xmlns:a16="http://schemas.microsoft.com/office/drawing/2014/main" id="{7A041923-AE18-43E0-8D86-C984A9EBF4A3}"/>
            </a:ext>
          </a:extLst>
        </xdr:cNvPr>
        <xdr:cNvCxnSpPr/>
      </xdr:nvCxnSpPr>
      <xdr:spPr>
        <a:xfrm>
          <a:off x="3429000" y="10448925"/>
          <a:ext cx="752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93" name="楕円 92">
          <a:extLst>
            <a:ext uri="{FF2B5EF4-FFF2-40B4-BE49-F238E27FC236}">
              <a16:creationId xmlns:a16="http://schemas.microsoft.com/office/drawing/2014/main" id="{F664217A-FC76-438A-9C7F-A15F083F5929}"/>
            </a:ext>
          </a:extLst>
        </xdr:cNvPr>
        <xdr:cNvSpPr/>
      </xdr:nvSpPr>
      <xdr:spPr>
        <a:xfrm>
          <a:off x="2571750" y="10401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94" name="直線コネクタ 93">
          <a:extLst>
            <a:ext uri="{FF2B5EF4-FFF2-40B4-BE49-F238E27FC236}">
              <a16:creationId xmlns:a16="http://schemas.microsoft.com/office/drawing/2014/main" id="{4A8E45FF-6111-448E-BFFE-D05EAD33D949}"/>
            </a:ext>
          </a:extLst>
        </xdr:cNvPr>
        <xdr:cNvCxnSpPr/>
      </xdr:nvCxnSpPr>
      <xdr:spPr>
        <a:xfrm>
          <a:off x="2619375" y="1044892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95" name="楕円 94">
          <a:extLst>
            <a:ext uri="{FF2B5EF4-FFF2-40B4-BE49-F238E27FC236}">
              <a16:creationId xmlns:a16="http://schemas.microsoft.com/office/drawing/2014/main" id="{CE36B591-1655-4198-A48E-EC4D1DE07F0C}"/>
            </a:ext>
          </a:extLst>
        </xdr:cNvPr>
        <xdr:cNvSpPr/>
      </xdr:nvSpPr>
      <xdr:spPr>
        <a:xfrm>
          <a:off x="1781175" y="104013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96" name="直線コネクタ 95">
          <a:extLst>
            <a:ext uri="{FF2B5EF4-FFF2-40B4-BE49-F238E27FC236}">
              <a16:creationId xmlns:a16="http://schemas.microsoft.com/office/drawing/2014/main" id="{0D4FF602-7EA4-4CE1-9220-4D15419B7664}"/>
            </a:ext>
          </a:extLst>
        </xdr:cNvPr>
        <xdr:cNvCxnSpPr/>
      </xdr:nvCxnSpPr>
      <xdr:spPr>
        <a:xfrm>
          <a:off x="1828800" y="1044892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97" name="楕円 96">
          <a:extLst>
            <a:ext uri="{FF2B5EF4-FFF2-40B4-BE49-F238E27FC236}">
              <a16:creationId xmlns:a16="http://schemas.microsoft.com/office/drawing/2014/main" id="{327F90AC-93B8-4822-8A51-7F29259D8158}"/>
            </a:ext>
          </a:extLst>
        </xdr:cNvPr>
        <xdr:cNvSpPr/>
      </xdr:nvSpPr>
      <xdr:spPr>
        <a:xfrm>
          <a:off x="981075" y="104013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98" name="直線コネクタ 97">
          <a:extLst>
            <a:ext uri="{FF2B5EF4-FFF2-40B4-BE49-F238E27FC236}">
              <a16:creationId xmlns:a16="http://schemas.microsoft.com/office/drawing/2014/main" id="{DFBE0865-3645-4389-A830-1018C674A7E2}"/>
            </a:ext>
          </a:extLst>
        </xdr:cNvPr>
        <xdr:cNvCxnSpPr/>
      </xdr:nvCxnSpPr>
      <xdr:spPr>
        <a:xfrm>
          <a:off x="1028700" y="1044892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166370</xdr:rowOff>
    </xdr:from>
    <xdr:ext cx="405130" cy="254635"/>
    <xdr:sp macro="" textlink="">
      <xdr:nvSpPr>
        <xdr:cNvPr id="99" name="n_1aveValue【体育館・プール】&#10;有形固定資産減価償却率">
          <a:extLst>
            <a:ext uri="{FF2B5EF4-FFF2-40B4-BE49-F238E27FC236}">
              <a16:creationId xmlns:a16="http://schemas.microsoft.com/office/drawing/2014/main" id="{19328C52-E8E0-42C9-8991-C28279725039}"/>
            </a:ext>
          </a:extLst>
        </xdr:cNvPr>
        <xdr:cNvSpPr txBox="1"/>
      </xdr:nvSpPr>
      <xdr:spPr>
        <a:xfrm>
          <a:off x="3239135" y="95643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111125</xdr:rowOff>
    </xdr:from>
    <xdr:ext cx="400685" cy="254635"/>
    <xdr:sp macro="" textlink="">
      <xdr:nvSpPr>
        <xdr:cNvPr id="100" name="n_2aveValue【体育館・プール】&#10;有形固定資産減価償却率">
          <a:extLst>
            <a:ext uri="{FF2B5EF4-FFF2-40B4-BE49-F238E27FC236}">
              <a16:creationId xmlns:a16="http://schemas.microsoft.com/office/drawing/2014/main" id="{42909467-D95C-4D7D-8840-C8102D8F6F15}"/>
            </a:ext>
          </a:extLst>
        </xdr:cNvPr>
        <xdr:cNvSpPr txBox="1"/>
      </xdr:nvSpPr>
      <xdr:spPr>
        <a:xfrm>
          <a:off x="2439035" y="95123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57</xdr:row>
      <xdr:rowOff>113030</xdr:rowOff>
    </xdr:from>
    <xdr:ext cx="400685" cy="259080"/>
    <xdr:sp macro="" textlink="">
      <xdr:nvSpPr>
        <xdr:cNvPr id="101" name="n_3aveValue【体育館・プール】&#10;有形固定資産減価償却率">
          <a:extLst>
            <a:ext uri="{FF2B5EF4-FFF2-40B4-BE49-F238E27FC236}">
              <a16:creationId xmlns:a16="http://schemas.microsoft.com/office/drawing/2014/main" id="{8A5965A5-CCF7-4080-9961-A8A5C47DAC50}"/>
            </a:ext>
          </a:extLst>
        </xdr:cNvPr>
        <xdr:cNvSpPr txBox="1"/>
      </xdr:nvSpPr>
      <xdr:spPr>
        <a:xfrm>
          <a:off x="1648460" y="93522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122555</xdr:rowOff>
    </xdr:from>
    <xdr:ext cx="400685" cy="254635"/>
    <xdr:sp macro="" textlink="">
      <xdr:nvSpPr>
        <xdr:cNvPr id="102" name="n_4aveValue【体育館・プール】&#10;有形固定資産減価償却率">
          <a:extLst>
            <a:ext uri="{FF2B5EF4-FFF2-40B4-BE49-F238E27FC236}">
              <a16:creationId xmlns:a16="http://schemas.microsoft.com/office/drawing/2014/main" id="{5BB0FA85-4854-4B1F-90EC-760F6393C547}"/>
            </a:ext>
          </a:extLst>
        </xdr:cNvPr>
        <xdr:cNvSpPr txBox="1"/>
      </xdr:nvSpPr>
      <xdr:spPr>
        <a:xfrm>
          <a:off x="848360" y="96888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64</xdr:row>
      <xdr:rowOff>118110</xdr:rowOff>
    </xdr:from>
    <xdr:ext cx="469900" cy="259080"/>
    <xdr:sp macro="" textlink="">
      <xdr:nvSpPr>
        <xdr:cNvPr id="103" name="n_1mainValue【体育館・プール】&#10;有形固定資産減価償却率">
          <a:extLst>
            <a:ext uri="{FF2B5EF4-FFF2-40B4-BE49-F238E27FC236}">
              <a16:creationId xmlns:a16="http://schemas.microsoft.com/office/drawing/2014/main" id="{AB1BDE4E-DCA9-44BC-B5DF-9238668AF5FA}"/>
            </a:ext>
          </a:extLst>
        </xdr:cNvPr>
        <xdr:cNvSpPr txBox="1"/>
      </xdr:nvSpPr>
      <xdr:spPr>
        <a:xfrm>
          <a:off x="3209925" y="10494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6350</xdr:colOff>
      <xdr:row>64</xdr:row>
      <xdr:rowOff>118110</xdr:rowOff>
    </xdr:from>
    <xdr:ext cx="465455" cy="259080"/>
    <xdr:sp macro="" textlink="">
      <xdr:nvSpPr>
        <xdr:cNvPr id="104" name="n_2mainValue【体育館・プール】&#10;有形固定資産減価償却率">
          <a:extLst>
            <a:ext uri="{FF2B5EF4-FFF2-40B4-BE49-F238E27FC236}">
              <a16:creationId xmlns:a16="http://schemas.microsoft.com/office/drawing/2014/main" id="{AB7AB033-9027-435D-BD29-C30874929750}"/>
            </a:ext>
          </a:extLst>
        </xdr:cNvPr>
        <xdr:cNvSpPr txBox="1"/>
      </xdr:nvSpPr>
      <xdr:spPr>
        <a:xfrm>
          <a:off x="2409825" y="10494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69850</xdr:colOff>
      <xdr:row>64</xdr:row>
      <xdr:rowOff>118110</xdr:rowOff>
    </xdr:from>
    <xdr:ext cx="465455" cy="259080"/>
    <xdr:sp macro="" textlink="">
      <xdr:nvSpPr>
        <xdr:cNvPr id="105" name="n_3mainValue【体育館・プール】&#10;有形固定資産減価償却率">
          <a:extLst>
            <a:ext uri="{FF2B5EF4-FFF2-40B4-BE49-F238E27FC236}">
              <a16:creationId xmlns:a16="http://schemas.microsoft.com/office/drawing/2014/main" id="{18512D42-AF8D-4CE3-B8DA-D7A8B553BAF9}"/>
            </a:ext>
          </a:extLst>
        </xdr:cNvPr>
        <xdr:cNvSpPr txBox="1"/>
      </xdr:nvSpPr>
      <xdr:spPr>
        <a:xfrm>
          <a:off x="1609725" y="10494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133350</xdr:colOff>
      <xdr:row>64</xdr:row>
      <xdr:rowOff>118110</xdr:rowOff>
    </xdr:from>
    <xdr:ext cx="465455" cy="259080"/>
    <xdr:sp macro="" textlink="">
      <xdr:nvSpPr>
        <xdr:cNvPr id="106" name="n_4mainValue【体育館・プール】&#10;有形固定資産減価償却率">
          <a:extLst>
            <a:ext uri="{FF2B5EF4-FFF2-40B4-BE49-F238E27FC236}">
              <a16:creationId xmlns:a16="http://schemas.microsoft.com/office/drawing/2014/main" id="{9D41EB9C-55CC-4269-9966-A2869D49088B}"/>
            </a:ext>
          </a:extLst>
        </xdr:cNvPr>
        <xdr:cNvSpPr txBox="1"/>
      </xdr:nvSpPr>
      <xdr:spPr>
        <a:xfrm>
          <a:off x="819150" y="10494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C6E95F8E-1322-4225-A7C1-86739B7FCF14}"/>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EFD119E4-2159-4D67-B1F3-FAF46204D734}"/>
            </a:ext>
          </a:extLst>
        </xdr:cNvPr>
        <xdr:cNvSpPr/>
      </xdr:nvSpPr>
      <xdr:spPr>
        <a:xfrm>
          <a:off x="60674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F6CF3CF3-1E27-446D-910A-AFCBD6391D8A}"/>
            </a:ext>
          </a:extLst>
        </xdr:cNvPr>
        <xdr:cNvSpPr/>
      </xdr:nvSpPr>
      <xdr:spPr>
        <a:xfrm>
          <a:off x="60674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CD7D573C-13C8-4557-A0E5-C36022CFEBBE}"/>
            </a:ext>
          </a:extLst>
        </xdr:cNvPr>
        <xdr:cNvSpPr/>
      </xdr:nvSpPr>
      <xdr:spPr>
        <a:xfrm>
          <a:off x="69818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2F57B736-4795-4EAA-B8ED-C97F31F668C6}"/>
            </a:ext>
          </a:extLst>
        </xdr:cNvPr>
        <xdr:cNvSpPr/>
      </xdr:nvSpPr>
      <xdr:spPr>
        <a:xfrm>
          <a:off x="69818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1D8D3FB7-2BFA-4588-B117-ABBD601AE106}"/>
            </a:ext>
          </a:extLst>
        </xdr:cNvPr>
        <xdr:cNvSpPr/>
      </xdr:nvSpPr>
      <xdr:spPr>
        <a:xfrm>
          <a:off x="80105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845A8945-F536-427F-80E5-D224D5C08513}"/>
            </a:ext>
          </a:extLst>
        </xdr:cNvPr>
        <xdr:cNvSpPr/>
      </xdr:nvSpPr>
      <xdr:spPr>
        <a:xfrm>
          <a:off x="80105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5D39DD38-5662-490C-920D-AB85EDF4FDF9}"/>
            </a:ext>
          </a:extLst>
        </xdr:cNvPr>
        <xdr:cNvSpPr/>
      </xdr:nvSpPr>
      <xdr:spPr>
        <a:xfrm>
          <a:off x="59531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115" name="テキスト ボックス 114">
          <a:extLst>
            <a:ext uri="{FF2B5EF4-FFF2-40B4-BE49-F238E27FC236}">
              <a16:creationId xmlns:a16="http://schemas.microsoft.com/office/drawing/2014/main" id="{F7C158DE-5F6E-4AD2-9CEB-DE43068C1F5A}"/>
            </a:ext>
          </a:extLst>
        </xdr:cNvPr>
        <xdr:cNvSpPr txBox="1"/>
      </xdr:nvSpPr>
      <xdr:spPr>
        <a:xfrm>
          <a:off x="5915025" y="8467725"/>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F05E0480-A7F3-4FED-BDAA-4265C713077A}"/>
            </a:ext>
          </a:extLst>
        </xdr:cNvPr>
        <xdr:cNvCxnSpPr/>
      </xdr:nvCxnSpPr>
      <xdr:spPr>
        <a:xfrm>
          <a:off x="5953125" y="10810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B8A78D1F-6A31-423D-A7D5-373ED0CF6288}"/>
            </a:ext>
          </a:extLst>
        </xdr:cNvPr>
        <xdr:cNvCxnSpPr/>
      </xdr:nvCxnSpPr>
      <xdr:spPr>
        <a:xfrm>
          <a:off x="5953125" y="10448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2915" cy="259080"/>
    <xdr:sp macro="" textlink="">
      <xdr:nvSpPr>
        <xdr:cNvPr id="118" name="テキスト ボックス 117">
          <a:extLst>
            <a:ext uri="{FF2B5EF4-FFF2-40B4-BE49-F238E27FC236}">
              <a16:creationId xmlns:a16="http://schemas.microsoft.com/office/drawing/2014/main" id="{03F30F2C-C8A9-46B7-82EA-392D4D14BD66}"/>
            </a:ext>
          </a:extLst>
        </xdr:cNvPr>
        <xdr:cNvSpPr txBox="1"/>
      </xdr:nvSpPr>
      <xdr:spPr>
        <a:xfrm>
          <a:off x="5527040" y="103130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8F051ECC-396E-4218-B868-51C049F58769}"/>
            </a:ext>
          </a:extLst>
        </xdr:cNvPr>
        <xdr:cNvCxnSpPr/>
      </xdr:nvCxnSpPr>
      <xdr:spPr>
        <a:xfrm>
          <a:off x="5953125" y="100869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2915" cy="259080"/>
    <xdr:sp macro="" textlink="">
      <xdr:nvSpPr>
        <xdr:cNvPr id="120" name="テキスト ボックス 119">
          <a:extLst>
            <a:ext uri="{FF2B5EF4-FFF2-40B4-BE49-F238E27FC236}">
              <a16:creationId xmlns:a16="http://schemas.microsoft.com/office/drawing/2014/main" id="{AC5EC3FC-8256-44B3-AB27-3DA6855B3EB3}"/>
            </a:ext>
          </a:extLst>
        </xdr:cNvPr>
        <xdr:cNvSpPr txBox="1"/>
      </xdr:nvSpPr>
      <xdr:spPr>
        <a:xfrm>
          <a:off x="5527040" y="99510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D2889632-0E9A-482A-9BF0-FCF9D16D1207}"/>
            </a:ext>
          </a:extLst>
        </xdr:cNvPr>
        <xdr:cNvCxnSpPr/>
      </xdr:nvCxnSpPr>
      <xdr:spPr>
        <a:xfrm>
          <a:off x="5953125" y="9725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2915" cy="254635"/>
    <xdr:sp macro="" textlink="">
      <xdr:nvSpPr>
        <xdr:cNvPr id="122" name="テキスト ボックス 121">
          <a:extLst>
            <a:ext uri="{FF2B5EF4-FFF2-40B4-BE49-F238E27FC236}">
              <a16:creationId xmlns:a16="http://schemas.microsoft.com/office/drawing/2014/main" id="{0422B24A-718B-4552-B299-3106DB6A9CEC}"/>
            </a:ext>
          </a:extLst>
        </xdr:cNvPr>
        <xdr:cNvSpPr txBox="1"/>
      </xdr:nvSpPr>
      <xdr:spPr>
        <a:xfrm>
          <a:off x="5527040" y="95891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CEC1F731-811D-4712-93A2-857B19057A37}"/>
            </a:ext>
          </a:extLst>
        </xdr:cNvPr>
        <xdr:cNvCxnSpPr/>
      </xdr:nvCxnSpPr>
      <xdr:spPr>
        <a:xfrm>
          <a:off x="5953125" y="9372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2915" cy="259080"/>
    <xdr:sp macro="" textlink="">
      <xdr:nvSpPr>
        <xdr:cNvPr id="124" name="テキスト ボックス 123">
          <a:extLst>
            <a:ext uri="{FF2B5EF4-FFF2-40B4-BE49-F238E27FC236}">
              <a16:creationId xmlns:a16="http://schemas.microsoft.com/office/drawing/2014/main" id="{0BAC5884-5566-49F2-8DD6-5CF2955B22BD}"/>
            </a:ext>
          </a:extLst>
        </xdr:cNvPr>
        <xdr:cNvSpPr txBox="1"/>
      </xdr:nvSpPr>
      <xdr:spPr>
        <a:xfrm>
          <a:off x="5527040" y="9236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C730F939-EEB2-4EE9-8DB3-8B4D68A6A89D}"/>
            </a:ext>
          </a:extLst>
        </xdr:cNvPr>
        <xdr:cNvCxnSpPr/>
      </xdr:nvCxnSpPr>
      <xdr:spPr>
        <a:xfrm>
          <a:off x="5953125" y="9010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2915" cy="259080"/>
    <xdr:sp macro="" textlink="">
      <xdr:nvSpPr>
        <xdr:cNvPr id="126" name="テキスト ボックス 125">
          <a:extLst>
            <a:ext uri="{FF2B5EF4-FFF2-40B4-BE49-F238E27FC236}">
              <a16:creationId xmlns:a16="http://schemas.microsoft.com/office/drawing/2014/main" id="{D0D241DB-B4FA-4205-9BCD-46A7297E0A00}"/>
            </a:ext>
          </a:extLst>
        </xdr:cNvPr>
        <xdr:cNvSpPr txBox="1"/>
      </xdr:nvSpPr>
      <xdr:spPr>
        <a:xfrm>
          <a:off x="5527040" y="887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DE901807-3796-4A25-9315-341F9EE7E496}"/>
            </a:ext>
          </a:extLst>
        </xdr:cNvPr>
        <xdr:cNvCxnSpPr/>
      </xdr:nvCxnSpPr>
      <xdr:spPr>
        <a:xfrm>
          <a:off x="5953125" y="8648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2915" cy="254635"/>
    <xdr:sp macro="" textlink="">
      <xdr:nvSpPr>
        <xdr:cNvPr id="128" name="テキスト ボックス 127">
          <a:extLst>
            <a:ext uri="{FF2B5EF4-FFF2-40B4-BE49-F238E27FC236}">
              <a16:creationId xmlns:a16="http://schemas.microsoft.com/office/drawing/2014/main" id="{D095EEF8-B2E6-4F5B-A79C-C4D12F622714}"/>
            </a:ext>
          </a:extLst>
        </xdr:cNvPr>
        <xdr:cNvSpPr txBox="1"/>
      </xdr:nvSpPr>
      <xdr:spPr>
        <a:xfrm>
          <a:off x="5527040" y="85128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5B6303BE-CA0B-4994-8B16-33C91C182625}"/>
            </a:ext>
          </a:extLst>
        </xdr:cNvPr>
        <xdr:cNvSpPr/>
      </xdr:nvSpPr>
      <xdr:spPr>
        <a:xfrm>
          <a:off x="59531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30" name="直線コネクタ 129">
          <a:extLst>
            <a:ext uri="{FF2B5EF4-FFF2-40B4-BE49-F238E27FC236}">
              <a16:creationId xmlns:a16="http://schemas.microsoft.com/office/drawing/2014/main" id="{9E4AA864-97F6-4BC4-B31A-007456AAB636}"/>
            </a:ext>
          </a:extLst>
        </xdr:cNvPr>
        <xdr:cNvCxnSpPr/>
      </xdr:nvCxnSpPr>
      <xdr:spPr>
        <a:xfrm flipV="1">
          <a:off x="9429115" y="898461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26670</xdr:rowOff>
    </xdr:from>
    <xdr:ext cx="469900" cy="259080"/>
    <xdr:sp macro="" textlink="">
      <xdr:nvSpPr>
        <xdr:cNvPr id="131" name="【体育館・プール】&#10;一人当たり面積最小値テキスト">
          <a:extLst>
            <a:ext uri="{FF2B5EF4-FFF2-40B4-BE49-F238E27FC236}">
              <a16:creationId xmlns:a16="http://schemas.microsoft.com/office/drawing/2014/main" id="{BA97E404-1EE7-4D6C-BE5B-341A64112C12}"/>
            </a:ext>
          </a:extLst>
        </xdr:cNvPr>
        <xdr:cNvSpPr txBox="1"/>
      </xdr:nvSpPr>
      <xdr:spPr>
        <a:xfrm>
          <a:off x="9467850" y="10402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32" name="直線コネクタ 131">
          <a:extLst>
            <a:ext uri="{FF2B5EF4-FFF2-40B4-BE49-F238E27FC236}">
              <a16:creationId xmlns:a16="http://schemas.microsoft.com/office/drawing/2014/main" id="{C54A562A-D9A5-432B-940F-4FBC5980661B}"/>
            </a:ext>
          </a:extLst>
        </xdr:cNvPr>
        <xdr:cNvCxnSpPr/>
      </xdr:nvCxnSpPr>
      <xdr:spPr>
        <a:xfrm>
          <a:off x="9363075" y="1039876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19050</xdr:rowOff>
    </xdr:from>
    <xdr:ext cx="469900" cy="254635"/>
    <xdr:sp macro="" textlink="">
      <xdr:nvSpPr>
        <xdr:cNvPr id="133" name="【体育館・プール】&#10;一人当たり面積最大値テキスト">
          <a:extLst>
            <a:ext uri="{FF2B5EF4-FFF2-40B4-BE49-F238E27FC236}">
              <a16:creationId xmlns:a16="http://schemas.microsoft.com/office/drawing/2014/main" id="{E7DD6CAB-147D-4DBC-8209-D5205CAE291A}"/>
            </a:ext>
          </a:extLst>
        </xdr:cNvPr>
        <xdr:cNvSpPr txBox="1"/>
      </xdr:nvSpPr>
      <xdr:spPr>
        <a:xfrm>
          <a:off x="9467850" y="877252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4.060</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4" name="直線コネクタ 133">
          <a:extLst>
            <a:ext uri="{FF2B5EF4-FFF2-40B4-BE49-F238E27FC236}">
              <a16:creationId xmlns:a16="http://schemas.microsoft.com/office/drawing/2014/main" id="{9B5A3F5F-04D5-4118-886A-464EDC8202E9}"/>
            </a:ext>
          </a:extLst>
        </xdr:cNvPr>
        <xdr:cNvCxnSpPr/>
      </xdr:nvCxnSpPr>
      <xdr:spPr>
        <a:xfrm>
          <a:off x="9363075" y="898461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132080</xdr:rowOff>
    </xdr:from>
    <xdr:ext cx="469900" cy="254635"/>
    <xdr:sp macro="" textlink="">
      <xdr:nvSpPr>
        <xdr:cNvPr id="135" name="【体育館・プール】&#10;一人当たり面積平均値テキスト">
          <a:extLst>
            <a:ext uri="{FF2B5EF4-FFF2-40B4-BE49-F238E27FC236}">
              <a16:creationId xmlns:a16="http://schemas.microsoft.com/office/drawing/2014/main" id="{AAF293DD-3532-4061-84F0-8F926C426B1E}"/>
            </a:ext>
          </a:extLst>
        </xdr:cNvPr>
        <xdr:cNvSpPr txBox="1"/>
      </xdr:nvSpPr>
      <xdr:spPr>
        <a:xfrm>
          <a:off x="9467850" y="985710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109220</xdr:rowOff>
    </xdr:from>
    <xdr:to>
      <xdr:col>55</xdr:col>
      <xdr:colOff>50800</xdr:colOff>
      <xdr:row>62</xdr:row>
      <xdr:rowOff>38735</xdr:rowOff>
    </xdr:to>
    <xdr:sp macro="" textlink="">
      <xdr:nvSpPr>
        <xdr:cNvPr id="136" name="フローチャート: 判断 135">
          <a:extLst>
            <a:ext uri="{FF2B5EF4-FFF2-40B4-BE49-F238E27FC236}">
              <a16:creationId xmlns:a16="http://schemas.microsoft.com/office/drawing/2014/main" id="{21F914A1-665D-4DB3-9C4C-9130044C7D0E}"/>
            </a:ext>
          </a:extLst>
        </xdr:cNvPr>
        <xdr:cNvSpPr/>
      </xdr:nvSpPr>
      <xdr:spPr>
        <a:xfrm>
          <a:off x="9401175" y="9992995"/>
          <a:ext cx="762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161925</xdr:rowOff>
    </xdr:from>
    <xdr:to>
      <xdr:col>50</xdr:col>
      <xdr:colOff>165100</xdr:colOff>
      <xdr:row>62</xdr:row>
      <xdr:rowOff>92075</xdr:rowOff>
    </xdr:to>
    <xdr:sp macro="" textlink="">
      <xdr:nvSpPr>
        <xdr:cNvPr id="137" name="フローチャート: 判断 136">
          <a:extLst>
            <a:ext uri="{FF2B5EF4-FFF2-40B4-BE49-F238E27FC236}">
              <a16:creationId xmlns:a16="http://schemas.microsoft.com/office/drawing/2014/main" id="{B056C470-8F4B-4421-B06E-F53DBDC356A4}"/>
            </a:ext>
          </a:extLst>
        </xdr:cNvPr>
        <xdr:cNvSpPr/>
      </xdr:nvSpPr>
      <xdr:spPr>
        <a:xfrm>
          <a:off x="8639175" y="10045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8890</xdr:rowOff>
    </xdr:from>
    <xdr:to>
      <xdr:col>46</xdr:col>
      <xdr:colOff>38100</xdr:colOff>
      <xdr:row>62</xdr:row>
      <xdr:rowOff>110490</xdr:rowOff>
    </xdr:to>
    <xdr:sp macro="" textlink="">
      <xdr:nvSpPr>
        <xdr:cNvPr id="138" name="フローチャート: 判断 137">
          <a:extLst>
            <a:ext uri="{FF2B5EF4-FFF2-40B4-BE49-F238E27FC236}">
              <a16:creationId xmlns:a16="http://schemas.microsoft.com/office/drawing/2014/main" id="{E14229C5-64F3-4B8D-92BE-BACEFFE03F92}"/>
            </a:ext>
          </a:extLst>
        </xdr:cNvPr>
        <xdr:cNvSpPr/>
      </xdr:nvSpPr>
      <xdr:spPr>
        <a:xfrm>
          <a:off x="7839075" y="100609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158115</xdr:rowOff>
    </xdr:from>
    <xdr:to>
      <xdr:col>41</xdr:col>
      <xdr:colOff>101600</xdr:colOff>
      <xdr:row>62</xdr:row>
      <xdr:rowOff>88265</xdr:rowOff>
    </xdr:to>
    <xdr:sp macro="" textlink="">
      <xdr:nvSpPr>
        <xdr:cNvPr id="139" name="フローチャート: 判断 138">
          <a:extLst>
            <a:ext uri="{FF2B5EF4-FFF2-40B4-BE49-F238E27FC236}">
              <a16:creationId xmlns:a16="http://schemas.microsoft.com/office/drawing/2014/main" id="{54B53BD5-0361-4BA1-ADCC-BED11780D974}"/>
            </a:ext>
          </a:extLst>
        </xdr:cNvPr>
        <xdr:cNvSpPr/>
      </xdr:nvSpPr>
      <xdr:spPr>
        <a:xfrm>
          <a:off x="7029450" y="1004824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7620</xdr:rowOff>
    </xdr:from>
    <xdr:to>
      <xdr:col>36</xdr:col>
      <xdr:colOff>165100</xdr:colOff>
      <xdr:row>62</xdr:row>
      <xdr:rowOff>109220</xdr:rowOff>
    </xdr:to>
    <xdr:sp macro="" textlink="">
      <xdr:nvSpPr>
        <xdr:cNvPr id="140" name="フローチャート: 判断 139">
          <a:extLst>
            <a:ext uri="{FF2B5EF4-FFF2-40B4-BE49-F238E27FC236}">
              <a16:creationId xmlns:a16="http://schemas.microsoft.com/office/drawing/2014/main" id="{27CBEBBF-D428-4BAC-9819-07DE3F9B959A}"/>
            </a:ext>
          </a:extLst>
        </xdr:cNvPr>
        <xdr:cNvSpPr/>
      </xdr:nvSpPr>
      <xdr:spPr>
        <a:xfrm>
          <a:off x="6238875" y="10059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141" name="テキスト ボックス 140">
          <a:extLst>
            <a:ext uri="{FF2B5EF4-FFF2-40B4-BE49-F238E27FC236}">
              <a16:creationId xmlns:a16="http://schemas.microsoft.com/office/drawing/2014/main" id="{D4F787FA-5BDE-4EBA-9578-432EA588D165}"/>
            </a:ext>
          </a:extLst>
        </xdr:cNvPr>
        <xdr:cNvSpPr txBox="1"/>
      </xdr:nvSpPr>
      <xdr:spPr>
        <a:xfrm>
          <a:off x="925830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142" name="テキスト ボックス 141">
          <a:extLst>
            <a:ext uri="{FF2B5EF4-FFF2-40B4-BE49-F238E27FC236}">
              <a16:creationId xmlns:a16="http://schemas.microsoft.com/office/drawing/2014/main" id="{746BC37B-0A97-4E9A-B11B-F59A9AC9DE05}"/>
            </a:ext>
          </a:extLst>
        </xdr:cNvPr>
        <xdr:cNvSpPr txBox="1"/>
      </xdr:nvSpPr>
      <xdr:spPr>
        <a:xfrm>
          <a:off x="85153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143" name="テキスト ボックス 142">
          <a:extLst>
            <a:ext uri="{FF2B5EF4-FFF2-40B4-BE49-F238E27FC236}">
              <a16:creationId xmlns:a16="http://schemas.microsoft.com/office/drawing/2014/main" id="{DD39522B-15B2-4858-860D-9E5D53594D37}"/>
            </a:ext>
          </a:extLst>
        </xdr:cNvPr>
        <xdr:cNvSpPr txBox="1"/>
      </xdr:nvSpPr>
      <xdr:spPr>
        <a:xfrm>
          <a:off x="77152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144" name="テキスト ボックス 143">
          <a:extLst>
            <a:ext uri="{FF2B5EF4-FFF2-40B4-BE49-F238E27FC236}">
              <a16:creationId xmlns:a16="http://schemas.microsoft.com/office/drawing/2014/main" id="{4CEE4A6C-B92E-4DE5-BE4F-EC79DB6CFE54}"/>
            </a:ext>
          </a:extLst>
        </xdr:cNvPr>
        <xdr:cNvSpPr txBox="1"/>
      </xdr:nvSpPr>
      <xdr:spPr>
        <a:xfrm>
          <a:off x="69056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145" name="テキスト ボックス 144">
          <a:extLst>
            <a:ext uri="{FF2B5EF4-FFF2-40B4-BE49-F238E27FC236}">
              <a16:creationId xmlns:a16="http://schemas.microsoft.com/office/drawing/2014/main" id="{042B02B4-5127-4722-8DBB-5F456B1AE2A2}"/>
            </a:ext>
          </a:extLst>
        </xdr:cNvPr>
        <xdr:cNvSpPr txBox="1"/>
      </xdr:nvSpPr>
      <xdr:spPr>
        <a:xfrm>
          <a:off x="61150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141605</xdr:rowOff>
    </xdr:from>
    <xdr:to>
      <xdr:col>55</xdr:col>
      <xdr:colOff>50800</xdr:colOff>
      <xdr:row>63</xdr:row>
      <xdr:rowOff>71755</xdr:rowOff>
    </xdr:to>
    <xdr:sp macro="" textlink="">
      <xdr:nvSpPr>
        <xdr:cNvPr id="146" name="楕円 145">
          <a:extLst>
            <a:ext uri="{FF2B5EF4-FFF2-40B4-BE49-F238E27FC236}">
              <a16:creationId xmlns:a16="http://schemas.microsoft.com/office/drawing/2014/main" id="{4787FBDE-2BDB-457F-89DF-89ADF0723B20}"/>
            </a:ext>
          </a:extLst>
        </xdr:cNvPr>
        <xdr:cNvSpPr/>
      </xdr:nvSpPr>
      <xdr:spPr>
        <a:xfrm>
          <a:off x="9401175" y="1019365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120650</xdr:rowOff>
    </xdr:from>
    <xdr:ext cx="469900" cy="254635"/>
    <xdr:sp macro="" textlink="">
      <xdr:nvSpPr>
        <xdr:cNvPr id="147" name="【体育館・プール】&#10;一人当たり面積該当値テキスト">
          <a:extLst>
            <a:ext uri="{FF2B5EF4-FFF2-40B4-BE49-F238E27FC236}">
              <a16:creationId xmlns:a16="http://schemas.microsoft.com/office/drawing/2014/main" id="{9BCCFC42-47B7-4CFC-A408-1514B78D2F8A}"/>
            </a:ext>
          </a:extLst>
        </xdr:cNvPr>
        <xdr:cNvSpPr txBox="1"/>
      </xdr:nvSpPr>
      <xdr:spPr>
        <a:xfrm>
          <a:off x="9467850" y="101727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152400</xdr:rowOff>
    </xdr:from>
    <xdr:to>
      <xdr:col>50</xdr:col>
      <xdr:colOff>165100</xdr:colOff>
      <xdr:row>63</xdr:row>
      <xdr:rowOff>82550</xdr:rowOff>
    </xdr:to>
    <xdr:sp macro="" textlink="">
      <xdr:nvSpPr>
        <xdr:cNvPr id="148" name="楕円 147">
          <a:extLst>
            <a:ext uri="{FF2B5EF4-FFF2-40B4-BE49-F238E27FC236}">
              <a16:creationId xmlns:a16="http://schemas.microsoft.com/office/drawing/2014/main" id="{CF620704-136A-4507-B540-D816F770CBEA}"/>
            </a:ext>
          </a:extLst>
        </xdr:cNvPr>
        <xdr:cNvSpPr/>
      </xdr:nvSpPr>
      <xdr:spPr>
        <a:xfrm>
          <a:off x="8639175" y="10201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20955</xdr:rowOff>
    </xdr:from>
    <xdr:to>
      <xdr:col>55</xdr:col>
      <xdr:colOff>0</xdr:colOff>
      <xdr:row>63</xdr:row>
      <xdr:rowOff>31750</xdr:rowOff>
    </xdr:to>
    <xdr:cxnSp macro="">
      <xdr:nvCxnSpPr>
        <xdr:cNvPr id="149" name="直線コネクタ 148">
          <a:extLst>
            <a:ext uri="{FF2B5EF4-FFF2-40B4-BE49-F238E27FC236}">
              <a16:creationId xmlns:a16="http://schemas.microsoft.com/office/drawing/2014/main" id="{BCF8E09D-B1CD-4CAE-9DF7-7A01FC8606C2}"/>
            </a:ext>
          </a:extLst>
        </xdr:cNvPr>
        <xdr:cNvCxnSpPr/>
      </xdr:nvCxnSpPr>
      <xdr:spPr>
        <a:xfrm flipV="1">
          <a:off x="8686800" y="10231755"/>
          <a:ext cx="742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160020</xdr:rowOff>
    </xdr:from>
    <xdr:to>
      <xdr:col>46</xdr:col>
      <xdr:colOff>38100</xdr:colOff>
      <xdr:row>63</xdr:row>
      <xdr:rowOff>90170</xdr:rowOff>
    </xdr:to>
    <xdr:sp macro="" textlink="">
      <xdr:nvSpPr>
        <xdr:cNvPr id="150" name="楕円 149">
          <a:extLst>
            <a:ext uri="{FF2B5EF4-FFF2-40B4-BE49-F238E27FC236}">
              <a16:creationId xmlns:a16="http://schemas.microsoft.com/office/drawing/2014/main" id="{437F7662-D19D-4D37-B49D-FEC87257C3D6}"/>
            </a:ext>
          </a:extLst>
        </xdr:cNvPr>
        <xdr:cNvSpPr/>
      </xdr:nvSpPr>
      <xdr:spPr>
        <a:xfrm>
          <a:off x="7839075" y="102120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31750</xdr:rowOff>
    </xdr:from>
    <xdr:to>
      <xdr:col>50</xdr:col>
      <xdr:colOff>114300</xdr:colOff>
      <xdr:row>63</xdr:row>
      <xdr:rowOff>39370</xdr:rowOff>
    </xdr:to>
    <xdr:cxnSp macro="">
      <xdr:nvCxnSpPr>
        <xdr:cNvPr id="151" name="直線コネクタ 150">
          <a:extLst>
            <a:ext uri="{FF2B5EF4-FFF2-40B4-BE49-F238E27FC236}">
              <a16:creationId xmlns:a16="http://schemas.microsoft.com/office/drawing/2014/main" id="{5A858BA0-465A-4B9D-9B6F-EC000547D51C}"/>
            </a:ext>
          </a:extLst>
        </xdr:cNvPr>
        <xdr:cNvCxnSpPr/>
      </xdr:nvCxnSpPr>
      <xdr:spPr>
        <a:xfrm flipV="1">
          <a:off x="7886700" y="10239375"/>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169545</xdr:rowOff>
    </xdr:from>
    <xdr:to>
      <xdr:col>41</xdr:col>
      <xdr:colOff>101600</xdr:colOff>
      <xdr:row>63</xdr:row>
      <xdr:rowOff>99695</xdr:rowOff>
    </xdr:to>
    <xdr:sp macro="" textlink="">
      <xdr:nvSpPr>
        <xdr:cNvPr id="152" name="楕円 151">
          <a:extLst>
            <a:ext uri="{FF2B5EF4-FFF2-40B4-BE49-F238E27FC236}">
              <a16:creationId xmlns:a16="http://schemas.microsoft.com/office/drawing/2014/main" id="{4158AED3-133D-4A3F-9EA5-EF1096F733CD}"/>
            </a:ext>
          </a:extLst>
        </xdr:cNvPr>
        <xdr:cNvSpPr/>
      </xdr:nvSpPr>
      <xdr:spPr>
        <a:xfrm>
          <a:off x="7029450" y="102088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39370</xdr:rowOff>
    </xdr:from>
    <xdr:to>
      <xdr:col>45</xdr:col>
      <xdr:colOff>177800</xdr:colOff>
      <xdr:row>63</xdr:row>
      <xdr:rowOff>48895</xdr:rowOff>
    </xdr:to>
    <xdr:cxnSp macro="">
      <xdr:nvCxnSpPr>
        <xdr:cNvPr id="153" name="直線コネクタ 152">
          <a:extLst>
            <a:ext uri="{FF2B5EF4-FFF2-40B4-BE49-F238E27FC236}">
              <a16:creationId xmlns:a16="http://schemas.microsoft.com/office/drawing/2014/main" id="{36CFFDC8-B998-41F5-B22F-22D7F3F85E90}"/>
            </a:ext>
          </a:extLst>
        </xdr:cNvPr>
        <xdr:cNvCxnSpPr/>
      </xdr:nvCxnSpPr>
      <xdr:spPr>
        <a:xfrm flipV="1">
          <a:off x="7077075" y="10250170"/>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xdr:rowOff>
    </xdr:from>
    <xdr:to>
      <xdr:col>36</xdr:col>
      <xdr:colOff>165100</xdr:colOff>
      <xdr:row>63</xdr:row>
      <xdr:rowOff>107315</xdr:rowOff>
    </xdr:to>
    <xdr:sp macro="" textlink="">
      <xdr:nvSpPr>
        <xdr:cNvPr id="154" name="楕円 153">
          <a:extLst>
            <a:ext uri="{FF2B5EF4-FFF2-40B4-BE49-F238E27FC236}">
              <a16:creationId xmlns:a16="http://schemas.microsoft.com/office/drawing/2014/main" id="{6148E52A-682E-4B6B-89BF-0173A27B141A}"/>
            </a:ext>
          </a:extLst>
        </xdr:cNvPr>
        <xdr:cNvSpPr/>
      </xdr:nvSpPr>
      <xdr:spPr>
        <a:xfrm>
          <a:off x="6238875" y="10220325"/>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48895</xdr:rowOff>
    </xdr:from>
    <xdr:to>
      <xdr:col>41</xdr:col>
      <xdr:colOff>50800</xdr:colOff>
      <xdr:row>63</xdr:row>
      <xdr:rowOff>56515</xdr:rowOff>
    </xdr:to>
    <xdr:cxnSp macro="">
      <xdr:nvCxnSpPr>
        <xdr:cNvPr id="155" name="直線コネクタ 154">
          <a:extLst>
            <a:ext uri="{FF2B5EF4-FFF2-40B4-BE49-F238E27FC236}">
              <a16:creationId xmlns:a16="http://schemas.microsoft.com/office/drawing/2014/main" id="{6F32896D-A1D4-4DD6-9F26-CB8615A7F6FF}"/>
            </a:ext>
          </a:extLst>
        </xdr:cNvPr>
        <xdr:cNvCxnSpPr/>
      </xdr:nvCxnSpPr>
      <xdr:spPr>
        <a:xfrm flipV="1">
          <a:off x="6286500" y="10256520"/>
          <a:ext cx="7905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109220</xdr:rowOff>
    </xdr:from>
    <xdr:ext cx="469900" cy="254635"/>
    <xdr:sp macro="" textlink="">
      <xdr:nvSpPr>
        <xdr:cNvPr id="156" name="n_1aveValue【体育館・プール】&#10;一人当たり面積">
          <a:extLst>
            <a:ext uri="{FF2B5EF4-FFF2-40B4-BE49-F238E27FC236}">
              <a16:creationId xmlns:a16="http://schemas.microsoft.com/office/drawing/2014/main" id="{2DA4A4A6-01AE-4C3F-958B-7217244B3E10}"/>
            </a:ext>
          </a:extLst>
        </xdr:cNvPr>
        <xdr:cNvSpPr txBox="1"/>
      </xdr:nvSpPr>
      <xdr:spPr>
        <a:xfrm>
          <a:off x="8458200" y="98310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0.992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127000</xdr:rowOff>
    </xdr:from>
    <xdr:ext cx="465455" cy="259080"/>
    <xdr:sp macro="" textlink="">
      <xdr:nvSpPr>
        <xdr:cNvPr id="157" name="n_2aveValue【体育館・プール】&#10;一人当たり面積">
          <a:extLst>
            <a:ext uri="{FF2B5EF4-FFF2-40B4-BE49-F238E27FC236}">
              <a16:creationId xmlns:a16="http://schemas.microsoft.com/office/drawing/2014/main" id="{3A72BA2D-B7E2-4A85-ACCB-202DB30D9F16}"/>
            </a:ext>
          </a:extLst>
        </xdr:cNvPr>
        <xdr:cNvSpPr txBox="1"/>
      </xdr:nvSpPr>
      <xdr:spPr>
        <a:xfrm>
          <a:off x="7677150" y="98488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104775</xdr:rowOff>
    </xdr:from>
    <xdr:ext cx="465455" cy="259080"/>
    <xdr:sp macro="" textlink="">
      <xdr:nvSpPr>
        <xdr:cNvPr id="158" name="n_3aveValue【体育館・プール】&#10;一人当たり面積">
          <a:extLst>
            <a:ext uri="{FF2B5EF4-FFF2-40B4-BE49-F238E27FC236}">
              <a16:creationId xmlns:a16="http://schemas.microsoft.com/office/drawing/2014/main" id="{F9F98572-3A03-463D-96DA-D634A802658A}"/>
            </a:ext>
          </a:extLst>
        </xdr:cNvPr>
        <xdr:cNvSpPr txBox="1"/>
      </xdr:nvSpPr>
      <xdr:spPr>
        <a:xfrm>
          <a:off x="6867525" y="98266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125730</xdr:rowOff>
    </xdr:from>
    <xdr:ext cx="465455" cy="259080"/>
    <xdr:sp macro="" textlink="">
      <xdr:nvSpPr>
        <xdr:cNvPr id="159" name="n_4aveValue【体育館・プール】&#10;一人当たり面積">
          <a:extLst>
            <a:ext uri="{FF2B5EF4-FFF2-40B4-BE49-F238E27FC236}">
              <a16:creationId xmlns:a16="http://schemas.microsoft.com/office/drawing/2014/main" id="{F44B9421-CB9A-4ED9-89DE-3016A1E93C59}"/>
            </a:ext>
          </a:extLst>
        </xdr:cNvPr>
        <xdr:cNvSpPr txBox="1"/>
      </xdr:nvSpPr>
      <xdr:spPr>
        <a:xfrm>
          <a:off x="6067425" y="98475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73660</xdr:rowOff>
    </xdr:from>
    <xdr:ext cx="469900" cy="259080"/>
    <xdr:sp macro="" textlink="">
      <xdr:nvSpPr>
        <xdr:cNvPr id="160" name="n_1mainValue【体育館・プール】&#10;一人当たり面積">
          <a:extLst>
            <a:ext uri="{FF2B5EF4-FFF2-40B4-BE49-F238E27FC236}">
              <a16:creationId xmlns:a16="http://schemas.microsoft.com/office/drawing/2014/main" id="{511CBC4A-5603-4740-90E5-04CC2DE5CBDC}"/>
            </a:ext>
          </a:extLst>
        </xdr:cNvPr>
        <xdr:cNvSpPr txBox="1"/>
      </xdr:nvSpPr>
      <xdr:spPr>
        <a:xfrm>
          <a:off x="8458200" y="10284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81280</xdr:rowOff>
    </xdr:from>
    <xdr:ext cx="465455" cy="259080"/>
    <xdr:sp macro="" textlink="">
      <xdr:nvSpPr>
        <xdr:cNvPr id="161" name="n_2mainValue【体育館・プール】&#10;一人当たり面積">
          <a:extLst>
            <a:ext uri="{FF2B5EF4-FFF2-40B4-BE49-F238E27FC236}">
              <a16:creationId xmlns:a16="http://schemas.microsoft.com/office/drawing/2014/main" id="{CDDF05EF-5F27-49CD-BFFD-0F49A7D8E31C}"/>
            </a:ext>
          </a:extLst>
        </xdr:cNvPr>
        <xdr:cNvSpPr txBox="1"/>
      </xdr:nvSpPr>
      <xdr:spPr>
        <a:xfrm>
          <a:off x="7677150" y="102952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90805</xdr:rowOff>
    </xdr:from>
    <xdr:ext cx="465455" cy="258445"/>
    <xdr:sp macro="" textlink="">
      <xdr:nvSpPr>
        <xdr:cNvPr id="162" name="n_3mainValue【体育館・プール】&#10;一人当たり面積">
          <a:extLst>
            <a:ext uri="{FF2B5EF4-FFF2-40B4-BE49-F238E27FC236}">
              <a16:creationId xmlns:a16="http://schemas.microsoft.com/office/drawing/2014/main" id="{77E1B2A4-7CED-4388-82CE-805DB021AA00}"/>
            </a:ext>
          </a:extLst>
        </xdr:cNvPr>
        <xdr:cNvSpPr txBox="1"/>
      </xdr:nvSpPr>
      <xdr:spPr>
        <a:xfrm>
          <a:off x="6867525" y="1029843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98425</xdr:rowOff>
    </xdr:from>
    <xdr:ext cx="465455" cy="254635"/>
    <xdr:sp macro="" textlink="">
      <xdr:nvSpPr>
        <xdr:cNvPr id="163" name="n_4mainValue【体育館・プール】&#10;一人当たり面積">
          <a:extLst>
            <a:ext uri="{FF2B5EF4-FFF2-40B4-BE49-F238E27FC236}">
              <a16:creationId xmlns:a16="http://schemas.microsoft.com/office/drawing/2014/main" id="{E9CD99EF-EC07-41BC-A954-80A7B61DBF35}"/>
            </a:ext>
          </a:extLst>
        </xdr:cNvPr>
        <xdr:cNvSpPr txBox="1"/>
      </xdr:nvSpPr>
      <xdr:spPr>
        <a:xfrm>
          <a:off x="6067425" y="103124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2447CBEF-733F-4D5C-B0CD-609FD2D9E28A}"/>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14D7D7E7-D007-4C52-AFFD-AC178D62348E}"/>
            </a:ext>
          </a:extLst>
        </xdr:cNvPr>
        <xdr:cNvSpPr/>
      </xdr:nvSpPr>
      <xdr:spPr>
        <a:xfrm>
          <a:off x="80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C12231A0-C76B-48E3-BAFE-7B6ECEDB1B9A}"/>
            </a:ext>
          </a:extLst>
        </xdr:cNvPr>
        <xdr:cNvSpPr/>
      </xdr:nvSpPr>
      <xdr:spPr>
        <a:xfrm>
          <a:off x="80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2A2E7539-3E10-4DFB-B828-6020B9E1EE33}"/>
            </a:ext>
          </a:extLst>
        </xdr:cNvPr>
        <xdr:cNvSpPr/>
      </xdr:nvSpPr>
      <xdr:spPr>
        <a:xfrm>
          <a:off x="17145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55886F9-D548-487C-B2B5-FAEF8DAF84A2}"/>
            </a:ext>
          </a:extLst>
        </xdr:cNvPr>
        <xdr:cNvSpPr/>
      </xdr:nvSpPr>
      <xdr:spPr>
        <a:xfrm>
          <a:off x="17145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53585AE-37F7-4499-BB72-271689A59B1F}"/>
            </a:ext>
          </a:extLst>
        </xdr:cNvPr>
        <xdr:cNvSpPr/>
      </xdr:nvSpPr>
      <xdr:spPr>
        <a:xfrm>
          <a:off x="27432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75456388-DDB3-4370-ABD4-AC9E441915AD}"/>
            </a:ext>
          </a:extLst>
        </xdr:cNvPr>
        <xdr:cNvSpPr/>
      </xdr:nvSpPr>
      <xdr:spPr>
        <a:xfrm>
          <a:off x="27432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6EDA9B3C-FBEC-45B6-88E2-B972F63D9D76}"/>
            </a:ext>
          </a:extLst>
        </xdr:cNvPr>
        <xdr:cNvSpPr/>
      </xdr:nvSpPr>
      <xdr:spPr>
        <a:xfrm>
          <a:off x="6858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172" name="テキスト ボックス 171">
          <a:extLst>
            <a:ext uri="{FF2B5EF4-FFF2-40B4-BE49-F238E27FC236}">
              <a16:creationId xmlns:a16="http://schemas.microsoft.com/office/drawing/2014/main" id="{FADE4B82-B93D-488D-BB71-D5968F9328EF}"/>
            </a:ext>
          </a:extLst>
        </xdr:cNvPr>
        <xdr:cNvSpPr txBox="1"/>
      </xdr:nvSpPr>
      <xdr:spPr>
        <a:xfrm>
          <a:off x="666750" y="12068175"/>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64196FCC-09CB-4545-A220-064EF057CF3C}"/>
            </a:ext>
          </a:extLst>
        </xdr:cNvPr>
        <xdr:cNvCxnSpPr/>
      </xdr:nvCxnSpPr>
      <xdr:spPr>
        <a:xfrm>
          <a:off x="6858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59080"/>
    <xdr:sp macro="" textlink="">
      <xdr:nvSpPr>
        <xdr:cNvPr id="174" name="テキスト ボックス 173">
          <a:extLst>
            <a:ext uri="{FF2B5EF4-FFF2-40B4-BE49-F238E27FC236}">
              <a16:creationId xmlns:a16="http://schemas.microsoft.com/office/drawing/2014/main" id="{B28FC62C-FE15-4675-A718-17773F95C836}"/>
            </a:ext>
          </a:extLst>
        </xdr:cNvPr>
        <xdr:cNvSpPr txBox="1"/>
      </xdr:nvSpPr>
      <xdr:spPr>
        <a:xfrm>
          <a:off x="278765" y="142659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74918B5C-30E4-4430-B8E8-A8CE4EC7ABFF}"/>
            </a:ext>
          </a:extLst>
        </xdr:cNvPr>
        <xdr:cNvCxnSpPr/>
      </xdr:nvCxnSpPr>
      <xdr:spPr>
        <a:xfrm>
          <a:off x="685800" y="1404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2915" cy="254635"/>
    <xdr:sp macro="" textlink="">
      <xdr:nvSpPr>
        <xdr:cNvPr id="176" name="テキスト ボックス 175">
          <a:extLst>
            <a:ext uri="{FF2B5EF4-FFF2-40B4-BE49-F238E27FC236}">
              <a16:creationId xmlns:a16="http://schemas.microsoft.com/office/drawing/2014/main" id="{701C30DD-E5C2-4E01-9764-BA43B31A4A49}"/>
            </a:ext>
          </a:extLst>
        </xdr:cNvPr>
        <xdr:cNvSpPr txBox="1"/>
      </xdr:nvSpPr>
      <xdr:spPr>
        <a:xfrm>
          <a:off x="278765" y="139134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AEF22D6A-3DAB-4BBA-BD7C-FDC6450E6A70}"/>
            </a:ext>
          </a:extLst>
        </xdr:cNvPr>
        <xdr:cNvCxnSpPr/>
      </xdr:nvCxnSpPr>
      <xdr:spPr>
        <a:xfrm>
          <a:off x="685800" y="13687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178" name="テキスト ボックス 177">
          <a:extLst>
            <a:ext uri="{FF2B5EF4-FFF2-40B4-BE49-F238E27FC236}">
              <a16:creationId xmlns:a16="http://schemas.microsoft.com/office/drawing/2014/main" id="{461B5674-B009-451D-A433-6A9E995A3DC3}"/>
            </a:ext>
          </a:extLst>
        </xdr:cNvPr>
        <xdr:cNvSpPr txBox="1"/>
      </xdr:nvSpPr>
      <xdr:spPr>
        <a:xfrm>
          <a:off x="339725" y="13551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EA40BC68-6292-4903-B690-02A62B6B7744}"/>
            </a:ext>
          </a:extLst>
        </xdr:cNvPr>
        <xdr:cNvCxnSpPr/>
      </xdr:nvCxnSpPr>
      <xdr:spPr>
        <a:xfrm>
          <a:off x="685800" y="13325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180" name="テキスト ボックス 179">
          <a:extLst>
            <a:ext uri="{FF2B5EF4-FFF2-40B4-BE49-F238E27FC236}">
              <a16:creationId xmlns:a16="http://schemas.microsoft.com/office/drawing/2014/main" id="{0CF7EF45-F523-4335-BF29-425049E69A59}"/>
            </a:ext>
          </a:extLst>
        </xdr:cNvPr>
        <xdr:cNvSpPr txBox="1"/>
      </xdr:nvSpPr>
      <xdr:spPr>
        <a:xfrm>
          <a:off x="339725" y="13189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1C2F81CC-5734-49A7-8325-EE870278395F}"/>
            </a:ext>
          </a:extLst>
        </xdr:cNvPr>
        <xdr:cNvCxnSpPr/>
      </xdr:nvCxnSpPr>
      <xdr:spPr>
        <a:xfrm>
          <a:off x="685800" y="12963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4635"/>
    <xdr:sp macro="" textlink="">
      <xdr:nvSpPr>
        <xdr:cNvPr id="182" name="テキスト ボックス 181">
          <a:extLst>
            <a:ext uri="{FF2B5EF4-FFF2-40B4-BE49-F238E27FC236}">
              <a16:creationId xmlns:a16="http://schemas.microsoft.com/office/drawing/2014/main" id="{D385F64C-A648-43B8-A2EC-D6D62A5186B5}"/>
            </a:ext>
          </a:extLst>
        </xdr:cNvPr>
        <xdr:cNvSpPr txBox="1"/>
      </xdr:nvSpPr>
      <xdr:spPr>
        <a:xfrm>
          <a:off x="339725" y="1282763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4CE3B6D3-139C-4D79-8AE7-6F523E123365}"/>
            </a:ext>
          </a:extLst>
        </xdr:cNvPr>
        <xdr:cNvCxnSpPr/>
      </xdr:nvCxnSpPr>
      <xdr:spPr>
        <a:xfrm>
          <a:off x="685800" y="1261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184" name="テキスト ボックス 183">
          <a:extLst>
            <a:ext uri="{FF2B5EF4-FFF2-40B4-BE49-F238E27FC236}">
              <a16:creationId xmlns:a16="http://schemas.microsoft.com/office/drawing/2014/main" id="{D97AAD06-CE7E-4C1B-B5E6-D6476CCE7F48}"/>
            </a:ext>
          </a:extLst>
        </xdr:cNvPr>
        <xdr:cNvSpPr txBox="1"/>
      </xdr:nvSpPr>
      <xdr:spPr>
        <a:xfrm>
          <a:off x="339725" y="12475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5DDA85BF-4644-40D3-A4E8-B148852E0D57}"/>
            </a:ext>
          </a:extLst>
        </xdr:cNvPr>
        <xdr:cNvCxnSpPr/>
      </xdr:nvCxnSpPr>
      <xdr:spPr>
        <a:xfrm>
          <a:off x="6858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4645" cy="259080"/>
    <xdr:sp macro="" textlink="">
      <xdr:nvSpPr>
        <xdr:cNvPr id="186" name="テキスト ボックス 185">
          <a:extLst>
            <a:ext uri="{FF2B5EF4-FFF2-40B4-BE49-F238E27FC236}">
              <a16:creationId xmlns:a16="http://schemas.microsoft.com/office/drawing/2014/main" id="{BEE8F698-7420-4A6D-AEAB-CD4D7DCA39F3}"/>
            </a:ext>
          </a:extLst>
        </xdr:cNvPr>
        <xdr:cNvSpPr txBox="1"/>
      </xdr:nvSpPr>
      <xdr:spPr>
        <a:xfrm>
          <a:off x="387985" y="121132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5B6371AA-3394-449A-A133-158AFF24AC5A}"/>
            </a:ext>
          </a:extLst>
        </xdr:cNvPr>
        <xdr:cNvSpPr/>
      </xdr:nvSpPr>
      <xdr:spPr>
        <a:xfrm>
          <a:off x="6858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110490</xdr:rowOff>
    </xdr:from>
    <xdr:to>
      <xdr:col>24</xdr:col>
      <xdr:colOff>62865</xdr:colOff>
      <xdr:row>86</xdr:row>
      <xdr:rowOff>81915</xdr:rowOff>
    </xdr:to>
    <xdr:cxnSp macro="">
      <xdr:nvCxnSpPr>
        <xdr:cNvPr id="188" name="直線コネクタ 187">
          <a:extLst>
            <a:ext uri="{FF2B5EF4-FFF2-40B4-BE49-F238E27FC236}">
              <a16:creationId xmlns:a16="http://schemas.microsoft.com/office/drawing/2014/main" id="{A8CDE1CA-5363-4BB7-BBD5-1169115C4990}"/>
            </a:ext>
          </a:extLst>
        </xdr:cNvPr>
        <xdr:cNvCxnSpPr/>
      </xdr:nvCxnSpPr>
      <xdr:spPr>
        <a:xfrm flipV="1">
          <a:off x="4180840" y="12585065"/>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86360</xdr:rowOff>
    </xdr:from>
    <xdr:ext cx="405130" cy="254635"/>
    <xdr:sp macro="" textlink="">
      <xdr:nvSpPr>
        <xdr:cNvPr id="189" name="【福祉施設】&#10;有形固定資産減価償却率最小値テキスト">
          <a:extLst>
            <a:ext uri="{FF2B5EF4-FFF2-40B4-BE49-F238E27FC236}">
              <a16:creationId xmlns:a16="http://schemas.microsoft.com/office/drawing/2014/main" id="{BEB132F8-2775-40C0-8725-49D4C4908494}"/>
            </a:ext>
          </a:extLst>
        </xdr:cNvPr>
        <xdr:cNvSpPr txBox="1"/>
      </xdr:nvSpPr>
      <xdr:spPr>
        <a:xfrm>
          <a:off x="4219575" y="140182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81915</xdr:rowOff>
    </xdr:from>
    <xdr:to>
      <xdr:col>24</xdr:col>
      <xdr:colOff>152400</xdr:colOff>
      <xdr:row>86</xdr:row>
      <xdr:rowOff>81915</xdr:rowOff>
    </xdr:to>
    <xdr:cxnSp macro="">
      <xdr:nvCxnSpPr>
        <xdr:cNvPr id="190" name="直線コネクタ 189">
          <a:extLst>
            <a:ext uri="{FF2B5EF4-FFF2-40B4-BE49-F238E27FC236}">
              <a16:creationId xmlns:a16="http://schemas.microsoft.com/office/drawing/2014/main" id="{CB654014-F34E-4F0F-922C-049D7C4D4C47}"/>
            </a:ext>
          </a:extLst>
        </xdr:cNvPr>
        <xdr:cNvCxnSpPr/>
      </xdr:nvCxnSpPr>
      <xdr:spPr>
        <a:xfrm>
          <a:off x="4105275" y="14020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57150</xdr:rowOff>
    </xdr:from>
    <xdr:ext cx="405130" cy="259080"/>
    <xdr:sp macro="" textlink="">
      <xdr:nvSpPr>
        <xdr:cNvPr id="191" name="【福祉施設】&#10;有形固定資産減価償却率最大値テキスト">
          <a:extLst>
            <a:ext uri="{FF2B5EF4-FFF2-40B4-BE49-F238E27FC236}">
              <a16:creationId xmlns:a16="http://schemas.microsoft.com/office/drawing/2014/main" id="{025FF30D-C2D9-4FE6-9767-B62490CEB527}"/>
            </a:ext>
          </a:extLst>
        </xdr:cNvPr>
        <xdr:cNvSpPr txBox="1"/>
      </xdr:nvSpPr>
      <xdr:spPr>
        <a:xfrm>
          <a:off x="4219575" y="12372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110490</xdr:rowOff>
    </xdr:from>
    <xdr:to>
      <xdr:col>24</xdr:col>
      <xdr:colOff>152400</xdr:colOff>
      <xdr:row>77</xdr:row>
      <xdr:rowOff>110490</xdr:rowOff>
    </xdr:to>
    <xdr:cxnSp macro="">
      <xdr:nvCxnSpPr>
        <xdr:cNvPr id="192" name="直線コネクタ 191">
          <a:extLst>
            <a:ext uri="{FF2B5EF4-FFF2-40B4-BE49-F238E27FC236}">
              <a16:creationId xmlns:a16="http://schemas.microsoft.com/office/drawing/2014/main" id="{15B1D9FB-E615-44AA-92A4-5D990B38633C}"/>
            </a:ext>
          </a:extLst>
        </xdr:cNvPr>
        <xdr:cNvCxnSpPr/>
      </xdr:nvCxnSpPr>
      <xdr:spPr>
        <a:xfrm>
          <a:off x="4105275" y="12585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152400</xdr:rowOff>
    </xdr:from>
    <xdr:ext cx="405130" cy="259080"/>
    <xdr:sp macro="" textlink="">
      <xdr:nvSpPr>
        <xdr:cNvPr id="193" name="【福祉施設】&#10;有形固定資産減価償却率平均値テキスト">
          <a:extLst>
            <a:ext uri="{FF2B5EF4-FFF2-40B4-BE49-F238E27FC236}">
              <a16:creationId xmlns:a16="http://schemas.microsoft.com/office/drawing/2014/main" id="{AEA06B51-062C-4ACF-A3CD-219CAB1AE775}"/>
            </a:ext>
          </a:extLst>
        </xdr:cNvPr>
        <xdr:cNvSpPr txBox="1"/>
      </xdr:nvSpPr>
      <xdr:spPr>
        <a:xfrm>
          <a:off x="4219575" y="131159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2540</xdr:rowOff>
    </xdr:from>
    <xdr:to>
      <xdr:col>24</xdr:col>
      <xdr:colOff>114300</xdr:colOff>
      <xdr:row>81</xdr:row>
      <xdr:rowOff>104140</xdr:rowOff>
    </xdr:to>
    <xdr:sp macro="" textlink="">
      <xdr:nvSpPr>
        <xdr:cNvPr id="194" name="フローチャート: 判断 193">
          <a:extLst>
            <a:ext uri="{FF2B5EF4-FFF2-40B4-BE49-F238E27FC236}">
              <a16:creationId xmlns:a16="http://schemas.microsoft.com/office/drawing/2014/main" id="{D42AB3DD-4066-4E8A-A83F-F4BA7E0AD14A}"/>
            </a:ext>
          </a:extLst>
        </xdr:cNvPr>
        <xdr:cNvSpPr/>
      </xdr:nvSpPr>
      <xdr:spPr>
        <a:xfrm>
          <a:off x="4124325" y="131279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195" name="フローチャート: 判断 194">
          <a:extLst>
            <a:ext uri="{FF2B5EF4-FFF2-40B4-BE49-F238E27FC236}">
              <a16:creationId xmlns:a16="http://schemas.microsoft.com/office/drawing/2014/main" id="{E598968A-8C0E-41A6-A33F-E10982AADFD6}"/>
            </a:ext>
          </a:extLst>
        </xdr:cNvPr>
        <xdr:cNvSpPr/>
      </xdr:nvSpPr>
      <xdr:spPr>
        <a:xfrm>
          <a:off x="3381375" y="1312735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196" name="フローチャート: 判断 195">
          <a:extLst>
            <a:ext uri="{FF2B5EF4-FFF2-40B4-BE49-F238E27FC236}">
              <a16:creationId xmlns:a16="http://schemas.microsoft.com/office/drawing/2014/main" id="{1068C901-2B17-488A-A173-733234E66CFA}"/>
            </a:ext>
          </a:extLst>
        </xdr:cNvPr>
        <xdr:cNvSpPr/>
      </xdr:nvSpPr>
      <xdr:spPr>
        <a:xfrm>
          <a:off x="2571750" y="130873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164465</xdr:rowOff>
    </xdr:from>
    <xdr:to>
      <xdr:col>10</xdr:col>
      <xdr:colOff>165100</xdr:colOff>
      <xdr:row>81</xdr:row>
      <xdr:rowOff>94615</xdr:rowOff>
    </xdr:to>
    <xdr:sp macro="" textlink="">
      <xdr:nvSpPr>
        <xdr:cNvPr id="197" name="フローチャート: 判断 196">
          <a:extLst>
            <a:ext uri="{FF2B5EF4-FFF2-40B4-BE49-F238E27FC236}">
              <a16:creationId xmlns:a16="http://schemas.microsoft.com/office/drawing/2014/main" id="{1CBF677B-ED07-4F70-ABA1-2EA237D98A91}"/>
            </a:ext>
          </a:extLst>
        </xdr:cNvPr>
        <xdr:cNvSpPr/>
      </xdr:nvSpPr>
      <xdr:spPr>
        <a:xfrm>
          <a:off x="1781175" y="131248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21590</xdr:rowOff>
    </xdr:from>
    <xdr:to>
      <xdr:col>6</xdr:col>
      <xdr:colOff>38100</xdr:colOff>
      <xdr:row>81</xdr:row>
      <xdr:rowOff>123190</xdr:rowOff>
    </xdr:to>
    <xdr:sp macro="" textlink="">
      <xdr:nvSpPr>
        <xdr:cNvPr id="198" name="フローチャート: 判断 197">
          <a:extLst>
            <a:ext uri="{FF2B5EF4-FFF2-40B4-BE49-F238E27FC236}">
              <a16:creationId xmlns:a16="http://schemas.microsoft.com/office/drawing/2014/main" id="{507D107E-D4F6-4DAF-9C02-575D6F175F64}"/>
            </a:ext>
          </a:extLst>
        </xdr:cNvPr>
        <xdr:cNvSpPr/>
      </xdr:nvSpPr>
      <xdr:spPr>
        <a:xfrm>
          <a:off x="981075" y="131470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199" name="テキスト ボックス 198">
          <a:extLst>
            <a:ext uri="{FF2B5EF4-FFF2-40B4-BE49-F238E27FC236}">
              <a16:creationId xmlns:a16="http://schemas.microsoft.com/office/drawing/2014/main" id="{4D2AB216-7F75-41F0-A0BB-828767DD98BB}"/>
            </a:ext>
          </a:extLst>
        </xdr:cNvPr>
        <xdr:cNvSpPr txBox="1"/>
      </xdr:nvSpPr>
      <xdr:spPr>
        <a:xfrm>
          <a:off x="40100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00" name="テキスト ボックス 199">
          <a:extLst>
            <a:ext uri="{FF2B5EF4-FFF2-40B4-BE49-F238E27FC236}">
              <a16:creationId xmlns:a16="http://schemas.microsoft.com/office/drawing/2014/main" id="{A8F48303-2E49-4E3A-9A49-33949F903E89}"/>
            </a:ext>
          </a:extLst>
        </xdr:cNvPr>
        <xdr:cNvSpPr txBox="1"/>
      </xdr:nvSpPr>
      <xdr:spPr>
        <a:xfrm>
          <a:off x="32575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01" name="テキスト ボックス 200">
          <a:extLst>
            <a:ext uri="{FF2B5EF4-FFF2-40B4-BE49-F238E27FC236}">
              <a16:creationId xmlns:a16="http://schemas.microsoft.com/office/drawing/2014/main" id="{B6E51C2B-229F-4C50-98CB-E9470D23E1D5}"/>
            </a:ext>
          </a:extLst>
        </xdr:cNvPr>
        <xdr:cNvSpPr txBox="1"/>
      </xdr:nvSpPr>
      <xdr:spPr>
        <a:xfrm>
          <a:off x="24479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02" name="テキスト ボックス 201">
          <a:extLst>
            <a:ext uri="{FF2B5EF4-FFF2-40B4-BE49-F238E27FC236}">
              <a16:creationId xmlns:a16="http://schemas.microsoft.com/office/drawing/2014/main" id="{4657763B-8CEE-4E2D-9487-4FDA5F15B1AA}"/>
            </a:ext>
          </a:extLst>
        </xdr:cNvPr>
        <xdr:cNvSpPr txBox="1"/>
      </xdr:nvSpPr>
      <xdr:spPr>
        <a:xfrm>
          <a:off x="1657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03" name="テキスト ボックス 202">
          <a:extLst>
            <a:ext uri="{FF2B5EF4-FFF2-40B4-BE49-F238E27FC236}">
              <a16:creationId xmlns:a16="http://schemas.microsoft.com/office/drawing/2014/main" id="{1C3D16C3-5656-4E12-A187-279F47724455}"/>
            </a:ext>
          </a:extLst>
        </xdr:cNvPr>
        <xdr:cNvSpPr txBox="1"/>
      </xdr:nvSpPr>
      <xdr:spPr>
        <a:xfrm>
          <a:off x="857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79</xdr:row>
      <xdr:rowOff>61595</xdr:rowOff>
    </xdr:from>
    <xdr:to>
      <xdr:col>24</xdr:col>
      <xdr:colOff>114300</xdr:colOff>
      <xdr:row>79</xdr:row>
      <xdr:rowOff>163195</xdr:rowOff>
    </xdr:to>
    <xdr:sp macro="" textlink="">
      <xdr:nvSpPr>
        <xdr:cNvPr id="204" name="楕円 203">
          <a:extLst>
            <a:ext uri="{FF2B5EF4-FFF2-40B4-BE49-F238E27FC236}">
              <a16:creationId xmlns:a16="http://schemas.microsoft.com/office/drawing/2014/main" id="{5F091C40-CFFA-4A63-B23A-3041DDF051C9}"/>
            </a:ext>
          </a:extLst>
        </xdr:cNvPr>
        <xdr:cNvSpPr/>
      </xdr:nvSpPr>
      <xdr:spPr>
        <a:xfrm>
          <a:off x="4124325" y="128663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84455</xdr:rowOff>
    </xdr:from>
    <xdr:ext cx="405130" cy="259080"/>
    <xdr:sp macro="" textlink="">
      <xdr:nvSpPr>
        <xdr:cNvPr id="205" name="【福祉施設】&#10;有形固定資産減価償却率該当値テキスト">
          <a:extLst>
            <a:ext uri="{FF2B5EF4-FFF2-40B4-BE49-F238E27FC236}">
              <a16:creationId xmlns:a16="http://schemas.microsoft.com/office/drawing/2014/main" id="{D57DD407-58F1-4CC6-9590-76DB6B99AA4C}"/>
            </a:ext>
          </a:extLst>
        </xdr:cNvPr>
        <xdr:cNvSpPr txBox="1"/>
      </xdr:nvSpPr>
      <xdr:spPr>
        <a:xfrm>
          <a:off x="4219575" y="12727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149225</xdr:rowOff>
    </xdr:from>
    <xdr:to>
      <xdr:col>20</xdr:col>
      <xdr:colOff>38100</xdr:colOff>
      <xdr:row>79</xdr:row>
      <xdr:rowOff>79375</xdr:rowOff>
    </xdr:to>
    <xdr:sp macro="" textlink="">
      <xdr:nvSpPr>
        <xdr:cNvPr id="206" name="楕円 205">
          <a:extLst>
            <a:ext uri="{FF2B5EF4-FFF2-40B4-BE49-F238E27FC236}">
              <a16:creationId xmlns:a16="http://schemas.microsoft.com/office/drawing/2014/main" id="{CD34C109-32D4-4D10-A23B-6E2CBE31CE4A}"/>
            </a:ext>
          </a:extLst>
        </xdr:cNvPr>
        <xdr:cNvSpPr/>
      </xdr:nvSpPr>
      <xdr:spPr>
        <a:xfrm>
          <a:off x="3381375" y="12788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29210</xdr:rowOff>
    </xdr:from>
    <xdr:to>
      <xdr:col>24</xdr:col>
      <xdr:colOff>63500</xdr:colOff>
      <xdr:row>79</xdr:row>
      <xdr:rowOff>112395</xdr:rowOff>
    </xdr:to>
    <xdr:cxnSp macro="">
      <xdr:nvCxnSpPr>
        <xdr:cNvPr id="207" name="直線コネクタ 206">
          <a:extLst>
            <a:ext uri="{FF2B5EF4-FFF2-40B4-BE49-F238E27FC236}">
              <a16:creationId xmlns:a16="http://schemas.microsoft.com/office/drawing/2014/main" id="{F8D12585-2E3C-4AA4-99BE-BED7182CBC7D}"/>
            </a:ext>
          </a:extLst>
        </xdr:cNvPr>
        <xdr:cNvCxnSpPr/>
      </xdr:nvCxnSpPr>
      <xdr:spPr>
        <a:xfrm>
          <a:off x="3429000" y="12827635"/>
          <a:ext cx="752475"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166370</xdr:rowOff>
    </xdr:from>
    <xdr:to>
      <xdr:col>15</xdr:col>
      <xdr:colOff>101600</xdr:colOff>
      <xdr:row>78</xdr:row>
      <xdr:rowOff>96520</xdr:rowOff>
    </xdr:to>
    <xdr:sp macro="" textlink="">
      <xdr:nvSpPr>
        <xdr:cNvPr id="208" name="楕円 207">
          <a:extLst>
            <a:ext uri="{FF2B5EF4-FFF2-40B4-BE49-F238E27FC236}">
              <a16:creationId xmlns:a16="http://schemas.microsoft.com/office/drawing/2014/main" id="{D26A8490-6D71-44C4-B894-4ACFDC11A69E}"/>
            </a:ext>
          </a:extLst>
        </xdr:cNvPr>
        <xdr:cNvSpPr/>
      </xdr:nvSpPr>
      <xdr:spPr>
        <a:xfrm>
          <a:off x="2571750" y="126409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45720</xdr:rowOff>
    </xdr:from>
    <xdr:to>
      <xdr:col>19</xdr:col>
      <xdr:colOff>177800</xdr:colOff>
      <xdr:row>79</xdr:row>
      <xdr:rowOff>29210</xdr:rowOff>
    </xdr:to>
    <xdr:cxnSp macro="">
      <xdr:nvCxnSpPr>
        <xdr:cNvPr id="209" name="直線コネクタ 208">
          <a:extLst>
            <a:ext uri="{FF2B5EF4-FFF2-40B4-BE49-F238E27FC236}">
              <a16:creationId xmlns:a16="http://schemas.microsoft.com/office/drawing/2014/main" id="{7C032477-93C0-46CF-8D45-3BF58DD9E4FC}"/>
            </a:ext>
          </a:extLst>
        </xdr:cNvPr>
        <xdr:cNvCxnSpPr/>
      </xdr:nvCxnSpPr>
      <xdr:spPr>
        <a:xfrm>
          <a:off x="2619375" y="12688570"/>
          <a:ext cx="809625"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67310</xdr:rowOff>
    </xdr:from>
    <xdr:to>
      <xdr:col>10</xdr:col>
      <xdr:colOff>165100</xdr:colOff>
      <xdr:row>77</xdr:row>
      <xdr:rowOff>168910</xdr:rowOff>
    </xdr:to>
    <xdr:sp macro="" textlink="">
      <xdr:nvSpPr>
        <xdr:cNvPr id="210" name="楕円 209">
          <a:extLst>
            <a:ext uri="{FF2B5EF4-FFF2-40B4-BE49-F238E27FC236}">
              <a16:creationId xmlns:a16="http://schemas.microsoft.com/office/drawing/2014/main" id="{CDF72E9C-829E-4091-B3DA-8FF6BE4DBC2B}"/>
            </a:ext>
          </a:extLst>
        </xdr:cNvPr>
        <xdr:cNvSpPr/>
      </xdr:nvSpPr>
      <xdr:spPr>
        <a:xfrm>
          <a:off x="1781175" y="125418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118110</xdr:rowOff>
    </xdr:from>
    <xdr:to>
      <xdr:col>15</xdr:col>
      <xdr:colOff>50800</xdr:colOff>
      <xdr:row>78</xdr:row>
      <xdr:rowOff>45720</xdr:rowOff>
    </xdr:to>
    <xdr:cxnSp macro="">
      <xdr:nvCxnSpPr>
        <xdr:cNvPr id="211" name="直線コネクタ 210">
          <a:extLst>
            <a:ext uri="{FF2B5EF4-FFF2-40B4-BE49-F238E27FC236}">
              <a16:creationId xmlns:a16="http://schemas.microsoft.com/office/drawing/2014/main" id="{F175A18F-BDF8-4674-A42D-949A77AE8E3B}"/>
            </a:ext>
          </a:extLst>
        </xdr:cNvPr>
        <xdr:cNvCxnSpPr/>
      </xdr:nvCxnSpPr>
      <xdr:spPr>
        <a:xfrm>
          <a:off x="1828800" y="12599035"/>
          <a:ext cx="790575"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141605</xdr:rowOff>
    </xdr:from>
    <xdr:to>
      <xdr:col>6</xdr:col>
      <xdr:colOff>38100</xdr:colOff>
      <xdr:row>77</xdr:row>
      <xdr:rowOff>71755</xdr:rowOff>
    </xdr:to>
    <xdr:sp macro="" textlink="">
      <xdr:nvSpPr>
        <xdr:cNvPr id="212" name="楕円 211">
          <a:extLst>
            <a:ext uri="{FF2B5EF4-FFF2-40B4-BE49-F238E27FC236}">
              <a16:creationId xmlns:a16="http://schemas.microsoft.com/office/drawing/2014/main" id="{DFB2FA23-7BBC-4224-8F84-988D112F77CB}"/>
            </a:ext>
          </a:extLst>
        </xdr:cNvPr>
        <xdr:cNvSpPr/>
      </xdr:nvSpPr>
      <xdr:spPr>
        <a:xfrm>
          <a:off x="981075" y="124606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20955</xdr:rowOff>
    </xdr:from>
    <xdr:to>
      <xdr:col>10</xdr:col>
      <xdr:colOff>114300</xdr:colOff>
      <xdr:row>77</xdr:row>
      <xdr:rowOff>118110</xdr:rowOff>
    </xdr:to>
    <xdr:cxnSp macro="">
      <xdr:nvCxnSpPr>
        <xdr:cNvPr id="213" name="直線コネクタ 212">
          <a:extLst>
            <a:ext uri="{FF2B5EF4-FFF2-40B4-BE49-F238E27FC236}">
              <a16:creationId xmlns:a16="http://schemas.microsoft.com/office/drawing/2014/main" id="{CA828415-253D-41F2-A8C4-73274EF2D13B}"/>
            </a:ext>
          </a:extLst>
        </xdr:cNvPr>
        <xdr:cNvCxnSpPr/>
      </xdr:nvCxnSpPr>
      <xdr:spPr>
        <a:xfrm>
          <a:off x="1028700" y="12498705"/>
          <a:ext cx="8001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81915</xdr:rowOff>
    </xdr:from>
    <xdr:ext cx="405130" cy="259080"/>
    <xdr:sp macro="" textlink="">
      <xdr:nvSpPr>
        <xdr:cNvPr id="214" name="n_1aveValue【福祉施設】&#10;有形固定資産減価償却率">
          <a:extLst>
            <a:ext uri="{FF2B5EF4-FFF2-40B4-BE49-F238E27FC236}">
              <a16:creationId xmlns:a16="http://schemas.microsoft.com/office/drawing/2014/main" id="{E6BF027E-4AAB-4BBF-82F5-73CBA162238F}"/>
            </a:ext>
          </a:extLst>
        </xdr:cNvPr>
        <xdr:cNvSpPr txBox="1"/>
      </xdr:nvSpPr>
      <xdr:spPr>
        <a:xfrm>
          <a:off x="3239135" y="13210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41910</xdr:rowOff>
    </xdr:from>
    <xdr:ext cx="400685" cy="254635"/>
    <xdr:sp macro="" textlink="">
      <xdr:nvSpPr>
        <xdr:cNvPr id="215" name="n_2aveValue【福祉施設】&#10;有形固定資産減価償却率">
          <a:extLst>
            <a:ext uri="{FF2B5EF4-FFF2-40B4-BE49-F238E27FC236}">
              <a16:creationId xmlns:a16="http://schemas.microsoft.com/office/drawing/2014/main" id="{AB80F920-E16A-413E-B056-86509CD5B1C2}"/>
            </a:ext>
          </a:extLst>
        </xdr:cNvPr>
        <xdr:cNvSpPr txBox="1"/>
      </xdr:nvSpPr>
      <xdr:spPr>
        <a:xfrm>
          <a:off x="2439035" y="1317053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86360</xdr:rowOff>
    </xdr:from>
    <xdr:ext cx="400685" cy="254635"/>
    <xdr:sp macro="" textlink="">
      <xdr:nvSpPr>
        <xdr:cNvPr id="216" name="n_3aveValue【福祉施設】&#10;有形固定資産減価償却率">
          <a:extLst>
            <a:ext uri="{FF2B5EF4-FFF2-40B4-BE49-F238E27FC236}">
              <a16:creationId xmlns:a16="http://schemas.microsoft.com/office/drawing/2014/main" id="{869CC055-4DFE-44EA-A1BB-7B6410C8AF73}"/>
            </a:ext>
          </a:extLst>
        </xdr:cNvPr>
        <xdr:cNvSpPr txBox="1"/>
      </xdr:nvSpPr>
      <xdr:spPr>
        <a:xfrm>
          <a:off x="1648460" y="1320863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114300</xdr:rowOff>
    </xdr:from>
    <xdr:ext cx="400685" cy="259080"/>
    <xdr:sp macro="" textlink="">
      <xdr:nvSpPr>
        <xdr:cNvPr id="217" name="n_4aveValue【福祉施設】&#10;有形固定資産減価償却率">
          <a:extLst>
            <a:ext uri="{FF2B5EF4-FFF2-40B4-BE49-F238E27FC236}">
              <a16:creationId xmlns:a16="http://schemas.microsoft.com/office/drawing/2014/main" id="{114B6F80-6646-4A77-B0FC-1BBE358E2C30}"/>
            </a:ext>
          </a:extLst>
        </xdr:cNvPr>
        <xdr:cNvSpPr txBox="1"/>
      </xdr:nvSpPr>
      <xdr:spPr>
        <a:xfrm>
          <a:off x="848360" y="132397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77</xdr:row>
      <xdr:rowOff>95885</xdr:rowOff>
    </xdr:from>
    <xdr:ext cx="405130" cy="259080"/>
    <xdr:sp macro="" textlink="">
      <xdr:nvSpPr>
        <xdr:cNvPr id="218" name="n_1mainValue【福祉施設】&#10;有形固定資産減価償却率">
          <a:extLst>
            <a:ext uri="{FF2B5EF4-FFF2-40B4-BE49-F238E27FC236}">
              <a16:creationId xmlns:a16="http://schemas.microsoft.com/office/drawing/2014/main" id="{FD453887-12BF-443A-882E-810C830755D8}"/>
            </a:ext>
          </a:extLst>
        </xdr:cNvPr>
        <xdr:cNvSpPr txBox="1"/>
      </xdr:nvSpPr>
      <xdr:spPr>
        <a:xfrm>
          <a:off x="3239135" y="12573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76</xdr:row>
      <xdr:rowOff>113030</xdr:rowOff>
    </xdr:from>
    <xdr:ext cx="400685" cy="259080"/>
    <xdr:sp macro="" textlink="">
      <xdr:nvSpPr>
        <xdr:cNvPr id="219" name="n_2mainValue【福祉施設】&#10;有形固定資産減価償却率">
          <a:extLst>
            <a:ext uri="{FF2B5EF4-FFF2-40B4-BE49-F238E27FC236}">
              <a16:creationId xmlns:a16="http://schemas.microsoft.com/office/drawing/2014/main" id="{AB0BEA5A-B644-43CF-83FA-CCCDADC291B4}"/>
            </a:ext>
          </a:extLst>
        </xdr:cNvPr>
        <xdr:cNvSpPr txBox="1"/>
      </xdr:nvSpPr>
      <xdr:spPr>
        <a:xfrm>
          <a:off x="2439035" y="124288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76</xdr:row>
      <xdr:rowOff>13970</xdr:rowOff>
    </xdr:from>
    <xdr:ext cx="400685" cy="259080"/>
    <xdr:sp macro="" textlink="">
      <xdr:nvSpPr>
        <xdr:cNvPr id="220" name="n_3mainValue【福祉施設】&#10;有形固定資産減価償却率">
          <a:extLst>
            <a:ext uri="{FF2B5EF4-FFF2-40B4-BE49-F238E27FC236}">
              <a16:creationId xmlns:a16="http://schemas.microsoft.com/office/drawing/2014/main" id="{D4D0F94F-D202-4E35-9EA3-76D69B06A9DD}"/>
            </a:ext>
          </a:extLst>
        </xdr:cNvPr>
        <xdr:cNvSpPr txBox="1"/>
      </xdr:nvSpPr>
      <xdr:spPr>
        <a:xfrm>
          <a:off x="1648460" y="123266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75</xdr:row>
      <xdr:rowOff>88265</xdr:rowOff>
    </xdr:from>
    <xdr:ext cx="400685" cy="254635"/>
    <xdr:sp macro="" textlink="">
      <xdr:nvSpPr>
        <xdr:cNvPr id="221" name="n_4mainValue【福祉施設】&#10;有形固定資産減価償却率">
          <a:extLst>
            <a:ext uri="{FF2B5EF4-FFF2-40B4-BE49-F238E27FC236}">
              <a16:creationId xmlns:a16="http://schemas.microsoft.com/office/drawing/2014/main" id="{785D1A96-DE1C-49F7-A6FF-56D5C507FFA9}"/>
            </a:ext>
          </a:extLst>
        </xdr:cNvPr>
        <xdr:cNvSpPr txBox="1"/>
      </xdr:nvSpPr>
      <xdr:spPr>
        <a:xfrm>
          <a:off x="848360" y="122389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B5904685-B8AC-4A6C-8CBD-DD67C2ACDB6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242F4051-94A9-4E29-A4FD-7AEAA2135BF2}"/>
            </a:ext>
          </a:extLst>
        </xdr:cNvPr>
        <xdr:cNvSpPr/>
      </xdr:nvSpPr>
      <xdr:spPr>
        <a:xfrm>
          <a:off x="60674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665DF0C3-F244-4C50-BBE5-6688E845669B}"/>
            </a:ext>
          </a:extLst>
        </xdr:cNvPr>
        <xdr:cNvSpPr/>
      </xdr:nvSpPr>
      <xdr:spPr>
        <a:xfrm>
          <a:off x="60674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3C1E2F37-435A-4FE7-AA0B-B91D26618D4C}"/>
            </a:ext>
          </a:extLst>
        </xdr:cNvPr>
        <xdr:cNvSpPr/>
      </xdr:nvSpPr>
      <xdr:spPr>
        <a:xfrm>
          <a:off x="69818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5AA7602A-350F-4EDF-BC03-C1087AD812C4}"/>
            </a:ext>
          </a:extLst>
        </xdr:cNvPr>
        <xdr:cNvSpPr/>
      </xdr:nvSpPr>
      <xdr:spPr>
        <a:xfrm>
          <a:off x="69818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119D4E46-6821-43E4-93E9-32C7E8F40A01}"/>
            </a:ext>
          </a:extLst>
        </xdr:cNvPr>
        <xdr:cNvSpPr/>
      </xdr:nvSpPr>
      <xdr:spPr>
        <a:xfrm>
          <a:off x="80105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A3C4047-103A-4B79-9035-D013F8911ADA}"/>
            </a:ext>
          </a:extLst>
        </xdr:cNvPr>
        <xdr:cNvSpPr/>
      </xdr:nvSpPr>
      <xdr:spPr>
        <a:xfrm>
          <a:off x="80105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DE3C5C-2A1A-4B39-8F1D-FFB5E4255A12}"/>
            </a:ext>
          </a:extLst>
        </xdr:cNvPr>
        <xdr:cNvSpPr/>
      </xdr:nvSpPr>
      <xdr:spPr>
        <a:xfrm>
          <a:off x="59531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230" name="テキスト ボックス 229">
          <a:extLst>
            <a:ext uri="{FF2B5EF4-FFF2-40B4-BE49-F238E27FC236}">
              <a16:creationId xmlns:a16="http://schemas.microsoft.com/office/drawing/2014/main" id="{5FCCA624-808B-4E8A-9CA2-1BE8D367FD30}"/>
            </a:ext>
          </a:extLst>
        </xdr:cNvPr>
        <xdr:cNvSpPr txBox="1"/>
      </xdr:nvSpPr>
      <xdr:spPr>
        <a:xfrm>
          <a:off x="5915025" y="12068175"/>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47AD13AC-22EA-4407-A2B1-66C616382550}"/>
            </a:ext>
          </a:extLst>
        </xdr:cNvPr>
        <xdr:cNvCxnSpPr/>
      </xdr:nvCxnSpPr>
      <xdr:spPr>
        <a:xfrm>
          <a:off x="5953125" y="14411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9A424794-ABDF-4F83-95D7-45910BA5305D}"/>
            </a:ext>
          </a:extLst>
        </xdr:cNvPr>
        <xdr:cNvCxnSpPr/>
      </xdr:nvCxnSpPr>
      <xdr:spPr>
        <a:xfrm>
          <a:off x="5953125" y="13973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2915" cy="259080"/>
    <xdr:sp macro="" textlink="">
      <xdr:nvSpPr>
        <xdr:cNvPr id="233" name="テキスト ボックス 232">
          <a:extLst>
            <a:ext uri="{FF2B5EF4-FFF2-40B4-BE49-F238E27FC236}">
              <a16:creationId xmlns:a16="http://schemas.microsoft.com/office/drawing/2014/main" id="{DEEC6265-7403-4DE6-9918-E8F1BB1351A2}"/>
            </a:ext>
          </a:extLst>
        </xdr:cNvPr>
        <xdr:cNvSpPr txBox="1"/>
      </xdr:nvSpPr>
      <xdr:spPr>
        <a:xfrm>
          <a:off x="5527040" y="138372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39CCB716-0BB1-48D7-BC3E-B4ECAF337940}"/>
            </a:ext>
          </a:extLst>
        </xdr:cNvPr>
        <xdr:cNvCxnSpPr/>
      </xdr:nvCxnSpPr>
      <xdr:spPr>
        <a:xfrm>
          <a:off x="5953125" y="13544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2915" cy="259080"/>
    <xdr:sp macro="" textlink="">
      <xdr:nvSpPr>
        <xdr:cNvPr id="235" name="テキスト ボックス 234">
          <a:extLst>
            <a:ext uri="{FF2B5EF4-FFF2-40B4-BE49-F238E27FC236}">
              <a16:creationId xmlns:a16="http://schemas.microsoft.com/office/drawing/2014/main" id="{6FDAC638-8A03-4BEF-9A30-F084B42C09C3}"/>
            </a:ext>
          </a:extLst>
        </xdr:cNvPr>
        <xdr:cNvSpPr txBox="1"/>
      </xdr:nvSpPr>
      <xdr:spPr>
        <a:xfrm>
          <a:off x="5527040" y="134086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398503ED-D15C-4C5E-B7BB-2704623F27A4}"/>
            </a:ext>
          </a:extLst>
        </xdr:cNvPr>
        <xdr:cNvCxnSpPr/>
      </xdr:nvCxnSpPr>
      <xdr:spPr>
        <a:xfrm>
          <a:off x="5953125" y="13115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2915" cy="259080"/>
    <xdr:sp macro="" textlink="">
      <xdr:nvSpPr>
        <xdr:cNvPr id="237" name="テキスト ボックス 236">
          <a:extLst>
            <a:ext uri="{FF2B5EF4-FFF2-40B4-BE49-F238E27FC236}">
              <a16:creationId xmlns:a16="http://schemas.microsoft.com/office/drawing/2014/main" id="{82056AAD-4752-4DC0-A036-D1236E8580AF}"/>
            </a:ext>
          </a:extLst>
        </xdr:cNvPr>
        <xdr:cNvSpPr txBox="1"/>
      </xdr:nvSpPr>
      <xdr:spPr>
        <a:xfrm>
          <a:off x="5527040" y="129705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5B6996FD-5F34-4F64-962A-234F445B1CA4}"/>
            </a:ext>
          </a:extLst>
        </xdr:cNvPr>
        <xdr:cNvCxnSpPr/>
      </xdr:nvCxnSpPr>
      <xdr:spPr>
        <a:xfrm>
          <a:off x="5953125" y="126777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2915" cy="259080"/>
    <xdr:sp macro="" textlink="">
      <xdr:nvSpPr>
        <xdr:cNvPr id="239" name="テキスト ボックス 238">
          <a:extLst>
            <a:ext uri="{FF2B5EF4-FFF2-40B4-BE49-F238E27FC236}">
              <a16:creationId xmlns:a16="http://schemas.microsoft.com/office/drawing/2014/main" id="{36D768C1-86F3-405A-82EC-562F6F688989}"/>
            </a:ext>
          </a:extLst>
        </xdr:cNvPr>
        <xdr:cNvSpPr txBox="1"/>
      </xdr:nvSpPr>
      <xdr:spPr>
        <a:xfrm>
          <a:off x="5527040" y="125418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52086EF2-F000-4418-805B-F5FB1D20B773}"/>
            </a:ext>
          </a:extLst>
        </xdr:cNvPr>
        <xdr:cNvCxnSpPr/>
      </xdr:nvCxnSpPr>
      <xdr:spPr>
        <a:xfrm>
          <a:off x="5953125" y="12249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915" cy="259080"/>
    <xdr:sp macro="" textlink="">
      <xdr:nvSpPr>
        <xdr:cNvPr id="241" name="テキスト ボックス 240">
          <a:extLst>
            <a:ext uri="{FF2B5EF4-FFF2-40B4-BE49-F238E27FC236}">
              <a16:creationId xmlns:a16="http://schemas.microsoft.com/office/drawing/2014/main" id="{0F4C7926-6749-411F-AFDC-21E414F08500}"/>
            </a:ext>
          </a:extLst>
        </xdr:cNvPr>
        <xdr:cNvSpPr txBox="1"/>
      </xdr:nvSpPr>
      <xdr:spPr>
        <a:xfrm>
          <a:off x="5527040" y="12113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A84ABB75-40CC-4252-ABD3-94D709323970}"/>
            </a:ext>
          </a:extLst>
        </xdr:cNvPr>
        <xdr:cNvSpPr/>
      </xdr:nvSpPr>
      <xdr:spPr>
        <a:xfrm>
          <a:off x="59531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170180</xdr:rowOff>
    </xdr:from>
    <xdr:to>
      <xdr:col>54</xdr:col>
      <xdr:colOff>189865</xdr:colOff>
      <xdr:row>86</xdr:row>
      <xdr:rowOff>24130</xdr:rowOff>
    </xdr:to>
    <xdr:cxnSp macro="">
      <xdr:nvCxnSpPr>
        <xdr:cNvPr id="243" name="直線コネクタ 242">
          <a:extLst>
            <a:ext uri="{FF2B5EF4-FFF2-40B4-BE49-F238E27FC236}">
              <a16:creationId xmlns:a16="http://schemas.microsoft.com/office/drawing/2014/main" id="{93719018-41BE-45CF-9EB1-85384F894E8A}"/>
            </a:ext>
          </a:extLst>
        </xdr:cNvPr>
        <xdr:cNvCxnSpPr/>
      </xdr:nvCxnSpPr>
      <xdr:spPr>
        <a:xfrm flipV="1">
          <a:off x="9429115" y="1280033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27940</xdr:rowOff>
    </xdr:from>
    <xdr:ext cx="469900" cy="259080"/>
    <xdr:sp macro="" textlink="">
      <xdr:nvSpPr>
        <xdr:cNvPr id="244" name="【福祉施設】&#10;一人当たり面積最小値テキスト">
          <a:extLst>
            <a:ext uri="{FF2B5EF4-FFF2-40B4-BE49-F238E27FC236}">
              <a16:creationId xmlns:a16="http://schemas.microsoft.com/office/drawing/2014/main" id="{A1971992-7B16-43AA-8F79-70A5F32CA2E1}"/>
            </a:ext>
          </a:extLst>
        </xdr:cNvPr>
        <xdr:cNvSpPr txBox="1"/>
      </xdr:nvSpPr>
      <xdr:spPr>
        <a:xfrm>
          <a:off x="9467850" y="13966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0.060</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24130</xdr:rowOff>
    </xdr:from>
    <xdr:to>
      <xdr:col>55</xdr:col>
      <xdr:colOff>88900</xdr:colOff>
      <xdr:row>86</xdr:row>
      <xdr:rowOff>24130</xdr:rowOff>
    </xdr:to>
    <xdr:cxnSp macro="">
      <xdr:nvCxnSpPr>
        <xdr:cNvPr id="245" name="直線コネクタ 244">
          <a:extLst>
            <a:ext uri="{FF2B5EF4-FFF2-40B4-BE49-F238E27FC236}">
              <a16:creationId xmlns:a16="http://schemas.microsoft.com/office/drawing/2014/main" id="{03188674-9E58-4969-A4C0-F38E342C9D36}"/>
            </a:ext>
          </a:extLst>
        </xdr:cNvPr>
        <xdr:cNvCxnSpPr/>
      </xdr:nvCxnSpPr>
      <xdr:spPr>
        <a:xfrm>
          <a:off x="9363075" y="1396238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116840</xdr:rowOff>
    </xdr:from>
    <xdr:ext cx="469900" cy="259080"/>
    <xdr:sp macro="" textlink="">
      <xdr:nvSpPr>
        <xdr:cNvPr id="246" name="【福祉施設】&#10;一人当たり面積最大値テキスト">
          <a:extLst>
            <a:ext uri="{FF2B5EF4-FFF2-40B4-BE49-F238E27FC236}">
              <a16:creationId xmlns:a16="http://schemas.microsoft.com/office/drawing/2014/main" id="{4508DBA4-20D1-40F8-A2AE-91DA2AFB3AB0}"/>
            </a:ext>
          </a:extLst>
        </xdr:cNvPr>
        <xdr:cNvSpPr txBox="1"/>
      </xdr:nvSpPr>
      <xdr:spPr>
        <a:xfrm>
          <a:off x="9467850" y="12594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170180</xdr:rowOff>
    </xdr:from>
    <xdr:to>
      <xdr:col>55</xdr:col>
      <xdr:colOff>88900</xdr:colOff>
      <xdr:row>78</xdr:row>
      <xdr:rowOff>170180</xdr:rowOff>
    </xdr:to>
    <xdr:cxnSp macro="">
      <xdr:nvCxnSpPr>
        <xdr:cNvPr id="247" name="直線コネクタ 246">
          <a:extLst>
            <a:ext uri="{FF2B5EF4-FFF2-40B4-BE49-F238E27FC236}">
              <a16:creationId xmlns:a16="http://schemas.microsoft.com/office/drawing/2014/main" id="{C23ABB06-590E-4239-B012-788C27A00634}"/>
            </a:ext>
          </a:extLst>
        </xdr:cNvPr>
        <xdr:cNvCxnSpPr/>
      </xdr:nvCxnSpPr>
      <xdr:spPr>
        <a:xfrm>
          <a:off x="9363075" y="1280033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85090</xdr:rowOff>
    </xdr:from>
    <xdr:ext cx="469900" cy="259080"/>
    <xdr:sp macro="" textlink="">
      <xdr:nvSpPr>
        <xdr:cNvPr id="248" name="【福祉施設】&#10;一人当たり面積平均値テキスト">
          <a:extLst>
            <a:ext uri="{FF2B5EF4-FFF2-40B4-BE49-F238E27FC236}">
              <a16:creationId xmlns:a16="http://schemas.microsoft.com/office/drawing/2014/main" id="{B79DFFE0-FAC4-448F-95A3-A675CCB708E4}"/>
            </a:ext>
          </a:extLst>
        </xdr:cNvPr>
        <xdr:cNvSpPr txBox="1"/>
      </xdr:nvSpPr>
      <xdr:spPr>
        <a:xfrm>
          <a:off x="9467850" y="13699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106680</xdr:rowOff>
    </xdr:from>
    <xdr:to>
      <xdr:col>55</xdr:col>
      <xdr:colOff>50800</xdr:colOff>
      <xdr:row>85</xdr:row>
      <xdr:rowOff>36830</xdr:rowOff>
    </xdr:to>
    <xdr:sp macro="" textlink="">
      <xdr:nvSpPr>
        <xdr:cNvPr id="249" name="フローチャート: 判断 248">
          <a:extLst>
            <a:ext uri="{FF2B5EF4-FFF2-40B4-BE49-F238E27FC236}">
              <a16:creationId xmlns:a16="http://schemas.microsoft.com/office/drawing/2014/main" id="{A7EAA899-7776-40C9-9E46-DB9B707BAABF}"/>
            </a:ext>
          </a:extLst>
        </xdr:cNvPr>
        <xdr:cNvSpPr/>
      </xdr:nvSpPr>
      <xdr:spPr>
        <a:xfrm>
          <a:off x="9401175" y="1371473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140970</xdr:rowOff>
    </xdr:from>
    <xdr:to>
      <xdr:col>50</xdr:col>
      <xdr:colOff>165100</xdr:colOff>
      <xdr:row>85</xdr:row>
      <xdr:rowOff>71120</xdr:rowOff>
    </xdr:to>
    <xdr:sp macro="" textlink="">
      <xdr:nvSpPr>
        <xdr:cNvPr id="250" name="フローチャート: 判断 249">
          <a:extLst>
            <a:ext uri="{FF2B5EF4-FFF2-40B4-BE49-F238E27FC236}">
              <a16:creationId xmlns:a16="http://schemas.microsoft.com/office/drawing/2014/main" id="{C38D0900-BD9B-4B9B-BC44-3678530BC5EC}"/>
            </a:ext>
          </a:extLst>
        </xdr:cNvPr>
        <xdr:cNvSpPr/>
      </xdr:nvSpPr>
      <xdr:spPr>
        <a:xfrm>
          <a:off x="8639175" y="137553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140335</xdr:rowOff>
    </xdr:from>
    <xdr:to>
      <xdr:col>46</xdr:col>
      <xdr:colOff>38100</xdr:colOff>
      <xdr:row>85</xdr:row>
      <xdr:rowOff>70485</xdr:rowOff>
    </xdr:to>
    <xdr:sp macro="" textlink="">
      <xdr:nvSpPr>
        <xdr:cNvPr id="251" name="フローチャート: 判断 250">
          <a:extLst>
            <a:ext uri="{FF2B5EF4-FFF2-40B4-BE49-F238E27FC236}">
              <a16:creationId xmlns:a16="http://schemas.microsoft.com/office/drawing/2014/main" id="{87CE5C92-511C-47E4-844F-03AC26EDD957}"/>
            </a:ext>
          </a:extLst>
        </xdr:cNvPr>
        <xdr:cNvSpPr/>
      </xdr:nvSpPr>
      <xdr:spPr>
        <a:xfrm>
          <a:off x="7839075" y="1375473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252" name="フローチャート: 判断 251">
          <a:extLst>
            <a:ext uri="{FF2B5EF4-FFF2-40B4-BE49-F238E27FC236}">
              <a16:creationId xmlns:a16="http://schemas.microsoft.com/office/drawing/2014/main" id="{77E0BCD4-1577-4B0D-BE63-DE9AA636231F}"/>
            </a:ext>
          </a:extLst>
        </xdr:cNvPr>
        <xdr:cNvSpPr/>
      </xdr:nvSpPr>
      <xdr:spPr>
        <a:xfrm>
          <a:off x="7029450" y="137553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132080</xdr:rowOff>
    </xdr:from>
    <xdr:to>
      <xdr:col>36</xdr:col>
      <xdr:colOff>165100</xdr:colOff>
      <xdr:row>85</xdr:row>
      <xdr:rowOff>62230</xdr:rowOff>
    </xdr:to>
    <xdr:sp macro="" textlink="">
      <xdr:nvSpPr>
        <xdr:cNvPr id="253" name="フローチャート: 判断 252">
          <a:extLst>
            <a:ext uri="{FF2B5EF4-FFF2-40B4-BE49-F238E27FC236}">
              <a16:creationId xmlns:a16="http://schemas.microsoft.com/office/drawing/2014/main" id="{FE50D307-0A6E-493C-B1F4-9DA9BC52FCDA}"/>
            </a:ext>
          </a:extLst>
        </xdr:cNvPr>
        <xdr:cNvSpPr/>
      </xdr:nvSpPr>
      <xdr:spPr>
        <a:xfrm>
          <a:off x="6238875" y="137433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54" name="テキスト ボックス 253">
          <a:extLst>
            <a:ext uri="{FF2B5EF4-FFF2-40B4-BE49-F238E27FC236}">
              <a16:creationId xmlns:a16="http://schemas.microsoft.com/office/drawing/2014/main" id="{214B4E3D-1A12-4FE2-8D18-DBEDD49C5B50}"/>
            </a:ext>
          </a:extLst>
        </xdr:cNvPr>
        <xdr:cNvSpPr txBox="1"/>
      </xdr:nvSpPr>
      <xdr:spPr>
        <a:xfrm>
          <a:off x="925830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55" name="テキスト ボックス 254">
          <a:extLst>
            <a:ext uri="{FF2B5EF4-FFF2-40B4-BE49-F238E27FC236}">
              <a16:creationId xmlns:a16="http://schemas.microsoft.com/office/drawing/2014/main" id="{FC9E8F2D-6068-422F-9176-A89A0A6F6B65}"/>
            </a:ext>
          </a:extLst>
        </xdr:cNvPr>
        <xdr:cNvSpPr txBox="1"/>
      </xdr:nvSpPr>
      <xdr:spPr>
        <a:xfrm>
          <a:off x="8515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56" name="テキスト ボックス 255">
          <a:extLst>
            <a:ext uri="{FF2B5EF4-FFF2-40B4-BE49-F238E27FC236}">
              <a16:creationId xmlns:a16="http://schemas.microsoft.com/office/drawing/2014/main" id="{81161FF2-10D9-42FB-B18B-428755244661}"/>
            </a:ext>
          </a:extLst>
        </xdr:cNvPr>
        <xdr:cNvSpPr txBox="1"/>
      </xdr:nvSpPr>
      <xdr:spPr>
        <a:xfrm>
          <a:off x="7715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57" name="テキスト ボックス 256">
          <a:extLst>
            <a:ext uri="{FF2B5EF4-FFF2-40B4-BE49-F238E27FC236}">
              <a16:creationId xmlns:a16="http://schemas.microsoft.com/office/drawing/2014/main" id="{1C0CADC1-1D14-44EC-A2C6-37C8EFF3A570}"/>
            </a:ext>
          </a:extLst>
        </xdr:cNvPr>
        <xdr:cNvSpPr txBox="1"/>
      </xdr:nvSpPr>
      <xdr:spPr>
        <a:xfrm>
          <a:off x="690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58" name="テキスト ボックス 257">
          <a:extLst>
            <a:ext uri="{FF2B5EF4-FFF2-40B4-BE49-F238E27FC236}">
              <a16:creationId xmlns:a16="http://schemas.microsoft.com/office/drawing/2014/main" id="{37FE5828-619D-425E-B712-6BE9F6D61C58}"/>
            </a:ext>
          </a:extLst>
        </xdr:cNvPr>
        <xdr:cNvSpPr txBox="1"/>
      </xdr:nvSpPr>
      <xdr:spPr>
        <a:xfrm>
          <a:off x="6115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69850</xdr:rowOff>
    </xdr:from>
    <xdr:to>
      <xdr:col>55</xdr:col>
      <xdr:colOff>50800</xdr:colOff>
      <xdr:row>83</xdr:row>
      <xdr:rowOff>171450</xdr:rowOff>
    </xdr:to>
    <xdr:sp macro="" textlink="">
      <xdr:nvSpPr>
        <xdr:cNvPr id="259" name="楕円 258">
          <a:extLst>
            <a:ext uri="{FF2B5EF4-FFF2-40B4-BE49-F238E27FC236}">
              <a16:creationId xmlns:a16="http://schemas.microsoft.com/office/drawing/2014/main" id="{460C985C-B1DD-4FF6-9FEC-22879A285D54}"/>
            </a:ext>
          </a:extLst>
        </xdr:cNvPr>
        <xdr:cNvSpPr/>
      </xdr:nvSpPr>
      <xdr:spPr>
        <a:xfrm>
          <a:off x="9401175" y="135159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92710</xdr:rowOff>
    </xdr:from>
    <xdr:ext cx="469900" cy="259080"/>
    <xdr:sp macro="" textlink="">
      <xdr:nvSpPr>
        <xdr:cNvPr id="260" name="【福祉施設】&#10;一人当たり面積該当値テキスト">
          <a:extLst>
            <a:ext uri="{FF2B5EF4-FFF2-40B4-BE49-F238E27FC236}">
              <a16:creationId xmlns:a16="http://schemas.microsoft.com/office/drawing/2014/main" id="{F257C28F-242B-482A-A297-04AC00645AD8}"/>
            </a:ext>
          </a:extLst>
        </xdr:cNvPr>
        <xdr:cNvSpPr txBox="1"/>
      </xdr:nvSpPr>
      <xdr:spPr>
        <a:xfrm>
          <a:off x="9467850" y="13380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89535</xdr:rowOff>
    </xdr:from>
    <xdr:to>
      <xdr:col>50</xdr:col>
      <xdr:colOff>165100</xdr:colOff>
      <xdr:row>84</xdr:row>
      <xdr:rowOff>19685</xdr:rowOff>
    </xdr:to>
    <xdr:sp macro="" textlink="">
      <xdr:nvSpPr>
        <xdr:cNvPr id="261" name="楕円 260">
          <a:extLst>
            <a:ext uri="{FF2B5EF4-FFF2-40B4-BE49-F238E27FC236}">
              <a16:creationId xmlns:a16="http://schemas.microsoft.com/office/drawing/2014/main" id="{DEF68B92-9F35-41BB-9DD0-37B911C1A85A}"/>
            </a:ext>
          </a:extLst>
        </xdr:cNvPr>
        <xdr:cNvSpPr/>
      </xdr:nvSpPr>
      <xdr:spPr>
        <a:xfrm>
          <a:off x="8639175" y="135356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120650</xdr:rowOff>
    </xdr:from>
    <xdr:to>
      <xdr:col>55</xdr:col>
      <xdr:colOff>0</xdr:colOff>
      <xdr:row>83</xdr:row>
      <xdr:rowOff>140335</xdr:rowOff>
    </xdr:to>
    <xdr:cxnSp macro="">
      <xdr:nvCxnSpPr>
        <xdr:cNvPr id="262" name="直線コネクタ 261">
          <a:extLst>
            <a:ext uri="{FF2B5EF4-FFF2-40B4-BE49-F238E27FC236}">
              <a16:creationId xmlns:a16="http://schemas.microsoft.com/office/drawing/2014/main" id="{CE50382A-07CA-4095-96E6-430B48BF7691}"/>
            </a:ext>
          </a:extLst>
        </xdr:cNvPr>
        <xdr:cNvCxnSpPr/>
      </xdr:nvCxnSpPr>
      <xdr:spPr>
        <a:xfrm flipV="1">
          <a:off x="8686800" y="13573125"/>
          <a:ext cx="7429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104140</xdr:rowOff>
    </xdr:from>
    <xdr:to>
      <xdr:col>46</xdr:col>
      <xdr:colOff>38100</xdr:colOff>
      <xdr:row>84</xdr:row>
      <xdr:rowOff>34290</xdr:rowOff>
    </xdr:to>
    <xdr:sp macro="" textlink="">
      <xdr:nvSpPr>
        <xdr:cNvPr id="263" name="楕円 262">
          <a:extLst>
            <a:ext uri="{FF2B5EF4-FFF2-40B4-BE49-F238E27FC236}">
              <a16:creationId xmlns:a16="http://schemas.microsoft.com/office/drawing/2014/main" id="{143F8CEA-AF04-4876-B743-4932DFF4B367}"/>
            </a:ext>
          </a:extLst>
        </xdr:cNvPr>
        <xdr:cNvSpPr/>
      </xdr:nvSpPr>
      <xdr:spPr>
        <a:xfrm>
          <a:off x="7839075" y="135566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140335</xdr:rowOff>
    </xdr:from>
    <xdr:to>
      <xdr:col>50</xdr:col>
      <xdr:colOff>114300</xdr:colOff>
      <xdr:row>83</xdr:row>
      <xdr:rowOff>154940</xdr:rowOff>
    </xdr:to>
    <xdr:cxnSp macro="">
      <xdr:nvCxnSpPr>
        <xdr:cNvPr id="264" name="直線コネクタ 263">
          <a:extLst>
            <a:ext uri="{FF2B5EF4-FFF2-40B4-BE49-F238E27FC236}">
              <a16:creationId xmlns:a16="http://schemas.microsoft.com/office/drawing/2014/main" id="{344AF25E-9B4A-498B-BD6A-3B60EFA9CAA1}"/>
            </a:ext>
          </a:extLst>
        </xdr:cNvPr>
        <xdr:cNvCxnSpPr/>
      </xdr:nvCxnSpPr>
      <xdr:spPr>
        <a:xfrm flipV="1">
          <a:off x="7886700" y="1359281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123190</xdr:rowOff>
    </xdr:from>
    <xdr:to>
      <xdr:col>41</xdr:col>
      <xdr:colOff>101600</xdr:colOff>
      <xdr:row>84</xdr:row>
      <xdr:rowOff>53340</xdr:rowOff>
    </xdr:to>
    <xdr:sp macro="" textlink="">
      <xdr:nvSpPr>
        <xdr:cNvPr id="265" name="楕円 264">
          <a:extLst>
            <a:ext uri="{FF2B5EF4-FFF2-40B4-BE49-F238E27FC236}">
              <a16:creationId xmlns:a16="http://schemas.microsoft.com/office/drawing/2014/main" id="{39015105-199F-42F2-B9FC-6B875C283EA7}"/>
            </a:ext>
          </a:extLst>
        </xdr:cNvPr>
        <xdr:cNvSpPr/>
      </xdr:nvSpPr>
      <xdr:spPr>
        <a:xfrm>
          <a:off x="7029450" y="1357566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154940</xdr:rowOff>
    </xdr:from>
    <xdr:to>
      <xdr:col>45</xdr:col>
      <xdr:colOff>177800</xdr:colOff>
      <xdr:row>84</xdr:row>
      <xdr:rowOff>2540</xdr:rowOff>
    </xdr:to>
    <xdr:cxnSp macro="">
      <xdr:nvCxnSpPr>
        <xdr:cNvPr id="266" name="直線コネクタ 265">
          <a:extLst>
            <a:ext uri="{FF2B5EF4-FFF2-40B4-BE49-F238E27FC236}">
              <a16:creationId xmlns:a16="http://schemas.microsoft.com/office/drawing/2014/main" id="{5E5BC2C9-74BD-4984-ADF5-1E3483733970}"/>
            </a:ext>
          </a:extLst>
        </xdr:cNvPr>
        <xdr:cNvCxnSpPr/>
      </xdr:nvCxnSpPr>
      <xdr:spPr>
        <a:xfrm flipV="1">
          <a:off x="7077075" y="13604240"/>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137795</xdr:rowOff>
    </xdr:from>
    <xdr:to>
      <xdr:col>36</xdr:col>
      <xdr:colOff>165100</xdr:colOff>
      <xdr:row>84</xdr:row>
      <xdr:rowOff>67945</xdr:rowOff>
    </xdr:to>
    <xdr:sp macro="" textlink="">
      <xdr:nvSpPr>
        <xdr:cNvPr id="267" name="楕円 266">
          <a:extLst>
            <a:ext uri="{FF2B5EF4-FFF2-40B4-BE49-F238E27FC236}">
              <a16:creationId xmlns:a16="http://schemas.microsoft.com/office/drawing/2014/main" id="{CDD6F8E6-71C6-4658-9408-B1B43AA347E1}"/>
            </a:ext>
          </a:extLst>
        </xdr:cNvPr>
        <xdr:cNvSpPr/>
      </xdr:nvSpPr>
      <xdr:spPr>
        <a:xfrm>
          <a:off x="6238875" y="135902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2540</xdr:rowOff>
    </xdr:from>
    <xdr:to>
      <xdr:col>41</xdr:col>
      <xdr:colOff>50800</xdr:colOff>
      <xdr:row>84</xdr:row>
      <xdr:rowOff>17780</xdr:rowOff>
    </xdr:to>
    <xdr:cxnSp macro="">
      <xdr:nvCxnSpPr>
        <xdr:cNvPr id="268" name="直線コネクタ 267">
          <a:extLst>
            <a:ext uri="{FF2B5EF4-FFF2-40B4-BE49-F238E27FC236}">
              <a16:creationId xmlns:a16="http://schemas.microsoft.com/office/drawing/2014/main" id="{B76A02E0-5B8B-421F-8247-659AA5FCBF3B}"/>
            </a:ext>
          </a:extLst>
        </xdr:cNvPr>
        <xdr:cNvCxnSpPr/>
      </xdr:nvCxnSpPr>
      <xdr:spPr>
        <a:xfrm flipV="1">
          <a:off x="6286500" y="13613765"/>
          <a:ext cx="7905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62230</xdr:rowOff>
    </xdr:from>
    <xdr:ext cx="469900" cy="259080"/>
    <xdr:sp macro="" textlink="">
      <xdr:nvSpPr>
        <xdr:cNvPr id="269" name="n_1aveValue【福祉施設】&#10;一人当たり面積">
          <a:extLst>
            <a:ext uri="{FF2B5EF4-FFF2-40B4-BE49-F238E27FC236}">
              <a16:creationId xmlns:a16="http://schemas.microsoft.com/office/drawing/2014/main" id="{68D459F6-29BA-4B17-822D-1D63211A9B2B}"/>
            </a:ext>
          </a:extLst>
        </xdr:cNvPr>
        <xdr:cNvSpPr txBox="1"/>
      </xdr:nvSpPr>
      <xdr:spPr>
        <a:xfrm>
          <a:off x="8458200" y="13838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61595</xdr:rowOff>
    </xdr:from>
    <xdr:ext cx="465455" cy="259080"/>
    <xdr:sp macro="" textlink="">
      <xdr:nvSpPr>
        <xdr:cNvPr id="270" name="n_2aveValue【福祉施設】&#10;一人当たり面積">
          <a:extLst>
            <a:ext uri="{FF2B5EF4-FFF2-40B4-BE49-F238E27FC236}">
              <a16:creationId xmlns:a16="http://schemas.microsoft.com/office/drawing/2014/main" id="{489171B4-5EEE-4622-BD04-E246A601BDFD}"/>
            </a:ext>
          </a:extLst>
        </xdr:cNvPr>
        <xdr:cNvSpPr txBox="1"/>
      </xdr:nvSpPr>
      <xdr:spPr>
        <a:xfrm>
          <a:off x="7677150" y="138379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62230</xdr:rowOff>
    </xdr:from>
    <xdr:ext cx="465455" cy="259080"/>
    <xdr:sp macro="" textlink="">
      <xdr:nvSpPr>
        <xdr:cNvPr id="271" name="n_3aveValue【福祉施設】&#10;一人当たり面積">
          <a:extLst>
            <a:ext uri="{FF2B5EF4-FFF2-40B4-BE49-F238E27FC236}">
              <a16:creationId xmlns:a16="http://schemas.microsoft.com/office/drawing/2014/main" id="{5862EFB6-D2F4-441F-B164-9E6A3EF31B5D}"/>
            </a:ext>
          </a:extLst>
        </xdr:cNvPr>
        <xdr:cNvSpPr txBox="1"/>
      </xdr:nvSpPr>
      <xdr:spPr>
        <a:xfrm>
          <a:off x="6867525" y="138385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53340</xdr:rowOff>
    </xdr:from>
    <xdr:ext cx="465455" cy="254635"/>
    <xdr:sp macro="" textlink="">
      <xdr:nvSpPr>
        <xdr:cNvPr id="272" name="n_4aveValue【福祉施設】&#10;一人当たり面積">
          <a:extLst>
            <a:ext uri="{FF2B5EF4-FFF2-40B4-BE49-F238E27FC236}">
              <a16:creationId xmlns:a16="http://schemas.microsoft.com/office/drawing/2014/main" id="{74F966ED-29A6-43BD-AD67-E92F7EDAD5E2}"/>
            </a:ext>
          </a:extLst>
        </xdr:cNvPr>
        <xdr:cNvSpPr txBox="1"/>
      </xdr:nvSpPr>
      <xdr:spPr>
        <a:xfrm>
          <a:off x="6067425" y="138233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0.867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36195</xdr:rowOff>
    </xdr:from>
    <xdr:ext cx="469900" cy="259080"/>
    <xdr:sp macro="" textlink="">
      <xdr:nvSpPr>
        <xdr:cNvPr id="273" name="n_1mainValue【福祉施設】&#10;一人当たり面積">
          <a:extLst>
            <a:ext uri="{FF2B5EF4-FFF2-40B4-BE49-F238E27FC236}">
              <a16:creationId xmlns:a16="http://schemas.microsoft.com/office/drawing/2014/main" id="{2ADABF7D-7254-42CE-BAA1-4F75C9D1D207}"/>
            </a:ext>
          </a:extLst>
        </xdr:cNvPr>
        <xdr:cNvSpPr txBox="1"/>
      </xdr:nvSpPr>
      <xdr:spPr>
        <a:xfrm>
          <a:off x="8458200" y="1332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50800</xdr:rowOff>
    </xdr:from>
    <xdr:ext cx="465455" cy="259080"/>
    <xdr:sp macro="" textlink="">
      <xdr:nvSpPr>
        <xdr:cNvPr id="274" name="n_2mainValue【福祉施設】&#10;一人当たり面積">
          <a:extLst>
            <a:ext uri="{FF2B5EF4-FFF2-40B4-BE49-F238E27FC236}">
              <a16:creationId xmlns:a16="http://schemas.microsoft.com/office/drawing/2014/main" id="{D5AE85F3-7CFC-48C8-BA58-86DBCDEA401E}"/>
            </a:ext>
          </a:extLst>
        </xdr:cNvPr>
        <xdr:cNvSpPr txBox="1"/>
      </xdr:nvSpPr>
      <xdr:spPr>
        <a:xfrm>
          <a:off x="7677150" y="13335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69850</xdr:rowOff>
    </xdr:from>
    <xdr:ext cx="465455" cy="259080"/>
    <xdr:sp macro="" textlink="">
      <xdr:nvSpPr>
        <xdr:cNvPr id="275" name="n_3mainValue【福祉施設】&#10;一人当たり面積">
          <a:extLst>
            <a:ext uri="{FF2B5EF4-FFF2-40B4-BE49-F238E27FC236}">
              <a16:creationId xmlns:a16="http://schemas.microsoft.com/office/drawing/2014/main" id="{1B870F9E-82CD-4708-8A07-F0FC1DEE67D5}"/>
            </a:ext>
          </a:extLst>
        </xdr:cNvPr>
        <xdr:cNvSpPr txBox="1"/>
      </xdr:nvSpPr>
      <xdr:spPr>
        <a:xfrm>
          <a:off x="6867525" y="133540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84455</xdr:rowOff>
    </xdr:from>
    <xdr:ext cx="465455" cy="259080"/>
    <xdr:sp macro="" textlink="">
      <xdr:nvSpPr>
        <xdr:cNvPr id="276" name="n_4mainValue【福祉施設】&#10;一人当たり面積">
          <a:extLst>
            <a:ext uri="{FF2B5EF4-FFF2-40B4-BE49-F238E27FC236}">
              <a16:creationId xmlns:a16="http://schemas.microsoft.com/office/drawing/2014/main" id="{D1524EF3-DEA9-4C80-BC91-3973B261053C}"/>
            </a:ext>
          </a:extLst>
        </xdr:cNvPr>
        <xdr:cNvSpPr txBox="1"/>
      </xdr:nvSpPr>
      <xdr:spPr>
        <a:xfrm>
          <a:off x="6067425" y="133750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3C541090-1DFF-4638-B55F-FCDD5906F1C0}"/>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5A1649E5-37D5-4CDD-91C8-2413A7E4E96D}"/>
            </a:ext>
          </a:extLst>
        </xdr:cNvPr>
        <xdr:cNvSpPr/>
      </xdr:nvSpPr>
      <xdr:spPr>
        <a:xfrm>
          <a:off x="80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2E656D8-FA02-4752-9ECA-3A4412159510}"/>
            </a:ext>
          </a:extLst>
        </xdr:cNvPr>
        <xdr:cNvSpPr/>
      </xdr:nvSpPr>
      <xdr:spPr>
        <a:xfrm>
          <a:off x="80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D75A86F4-0CDB-4018-AEB0-F12084A5A62C}"/>
            </a:ext>
          </a:extLst>
        </xdr:cNvPr>
        <xdr:cNvSpPr/>
      </xdr:nvSpPr>
      <xdr:spPr>
        <a:xfrm>
          <a:off x="17145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8A14317D-0EF6-4A4F-BFB6-17EB747C80E8}"/>
            </a:ext>
          </a:extLst>
        </xdr:cNvPr>
        <xdr:cNvSpPr/>
      </xdr:nvSpPr>
      <xdr:spPr>
        <a:xfrm>
          <a:off x="17145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20CB706A-C3BA-4D1F-8E41-42641883FA6E}"/>
            </a:ext>
          </a:extLst>
        </xdr:cNvPr>
        <xdr:cNvSpPr/>
      </xdr:nvSpPr>
      <xdr:spPr>
        <a:xfrm>
          <a:off x="27432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1F05850F-9510-40B0-9BC3-C4BB596B9B23}"/>
            </a:ext>
          </a:extLst>
        </xdr:cNvPr>
        <xdr:cNvSpPr/>
      </xdr:nvSpPr>
      <xdr:spPr>
        <a:xfrm>
          <a:off x="27432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CB9FBEDE-1FA5-4B69-B676-70B3D283D5F0}"/>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A1D91B99-FFCE-434B-AC80-960D32CBB3A9}"/>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FC7557F4-1B85-4A06-B105-7B10A245CA9A}"/>
            </a:ext>
          </a:extLst>
        </xdr:cNvPr>
        <xdr:cNvSpPr/>
      </xdr:nvSpPr>
      <xdr:spPr>
        <a:xfrm>
          <a:off x="60674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CE7D5C36-82C2-4864-8C51-864186E88583}"/>
            </a:ext>
          </a:extLst>
        </xdr:cNvPr>
        <xdr:cNvSpPr/>
      </xdr:nvSpPr>
      <xdr:spPr>
        <a:xfrm>
          <a:off x="60674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00F682F8-7587-4AFF-82DB-324EC305A6E9}"/>
            </a:ext>
          </a:extLst>
        </xdr:cNvPr>
        <xdr:cNvSpPr/>
      </xdr:nvSpPr>
      <xdr:spPr>
        <a:xfrm>
          <a:off x="69818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C31737B8-5299-47F5-B967-A16432C61875}"/>
            </a:ext>
          </a:extLst>
        </xdr:cNvPr>
        <xdr:cNvSpPr/>
      </xdr:nvSpPr>
      <xdr:spPr>
        <a:xfrm>
          <a:off x="69818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AB623B11-BA84-4686-B483-1C9FC9CE9D88}"/>
            </a:ext>
          </a:extLst>
        </xdr:cNvPr>
        <xdr:cNvSpPr/>
      </xdr:nvSpPr>
      <xdr:spPr>
        <a:xfrm>
          <a:off x="80105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96306D2F-6FA1-4F99-A4AB-45ED7E6C76E1}"/>
            </a:ext>
          </a:extLst>
        </xdr:cNvPr>
        <xdr:cNvSpPr/>
      </xdr:nvSpPr>
      <xdr:spPr>
        <a:xfrm>
          <a:off x="80105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748B5CAB-1868-4624-A371-DB9B2103CB15}"/>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1BAB6342-9BC0-4404-9B18-1EFD17352B4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E2145666-DC9D-4F59-9DC1-B6FCEE61D936}"/>
            </a:ext>
          </a:extLst>
        </xdr:cNvPr>
        <xdr:cNvSpPr/>
      </xdr:nvSpPr>
      <xdr:spPr>
        <a:xfrm>
          <a:off x="113157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C7B4154A-D593-4787-A86A-D2C63F213706}"/>
            </a:ext>
          </a:extLst>
        </xdr:cNvPr>
        <xdr:cNvSpPr/>
      </xdr:nvSpPr>
      <xdr:spPr>
        <a:xfrm>
          <a:off x="113157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EB6A2A9F-2192-4181-9514-38AE83F093DF}"/>
            </a:ext>
          </a:extLst>
        </xdr:cNvPr>
        <xdr:cNvSpPr/>
      </xdr:nvSpPr>
      <xdr:spPr>
        <a:xfrm>
          <a:off x="1223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B464A902-4B3F-47CE-A0BD-FFAA94A5E371}"/>
            </a:ext>
          </a:extLst>
        </xdr:cNvPr>
        <xdr:cNvSpPr/>
      </xdr:nvSpPr>
      <xdr:spPr>
        <a:xfrm>
          <a:off x="1223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0F4674A0-09FC-45E9-B559-938F08CA4438}"/>
            </a:ext>
          </a:extLst>
        </xdr:cNvPr>
        <xdr:cNvSpPr/>
      </xdr:nvSpPr>
      <xdr:spPr>
        <a:xfrm>
          <a:off x="132683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44917631-F85D-45CE-AF8D-9913D47495AA}"/>
            </a:ext>
          </a:extLst>
        </xdr:cNvPr>
        <xdr:cNvSpPr/>
      </xdr:nvSpPr>
      <xdr:spPr>
        <a:xfrm>
          <a:off x="132683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2DF64A04-8FCF-4CA1-AEB4-0E60DCE25F32}"/>
            </a:ext>
          </a:extLst>
        </xdr:cNvPr>
        <xdr:cNvSpPr/>
      </xdr:nvSpPr>
      <xdr:spPr>
        <a:xfrm>
          <a:off x="112109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005" cy="225425"/>
    <xdr:sp macro="" textlink="">
      <xdr:nvSpPr>
        <xdr:cNvPr id="301" name="テキスト ボックス 300">
          <a:extLst>
            <a:ext uri="{FF2B5EF4-FFF2-40B4-BE49-F238E27FC236}">
              <a16:creationId xmlns:a16="http://schemas.microsoft.com/office/drawing/2014/main" id="{020859CC-73E7-4B94-8C4C-372EB3F0216A}"/>
            </a:ext>
          </a:extLst>
        </xdr:cNvPr>
        <xdr:cNvSpPr txBox="1"/>
      </xdr:nvSpPr>
      <xdr:spPr>
        <a:xfrm>
          <a:off x="11172825" y="4867275"/>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75D4E485-442B-474E-B611-2336849A11A5}"/>
            </a:ext>
          </a:extLst>
        </xdr:cNvPr>
        <xdr:cNvCxnSpPr/>
      </xdr:nvCxnSpPr>
      <xdr:spPr>
        <a:xfrm>
          <a:off x="11210925" y="72104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915" cy="259080"/>
    <xdr:sp macro="" textlink="">
      <xdr:nvSpPr>
        <xdr:cNvPr id="303" name="テキスト ボックス 302">
          <a:extLst>
            <a:ext uri="{FF2B5EF4-FFF2-40B4-BE49-F238E27FC236}">
              <a16:creationId xmlns:a16="http://schemas.microsoft.com/office/drawing/2014/main" id="{5DF1DE58-800F-4684-9481-A8E11A0D332C}"/>
            </a:ext>
          </a:extLst>
        </xdr:cNvPr>
        <xdr:cNvSpPr txBox="1"/>
      </xdr:nvSpPr>
      <xdr:spPr>
        <a:xfrm>
          <a:off x="10794365" y="70745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4" name="直線コネクタ 303">
          <a:extLst>
            <a:ext uri="{FF2B5EF4-FFF2-40B4-BE49-F238E27FC236}">
              <a16:creationId xmlns:a16="http://schemas.microsoft.com/office/drawing/2014/main" id="{69CF74DC-2538-47C8-BD11-58A3F176A87F}"/>
            </a:ext>
          </a:extLst>
        </xdr:cNvPr>
        <xdr:cNvCxnSpPr/>
      </xdr:nvCxnSpPr>
      <xdr:spPr>
        <a:xfrm>
          <a:off x="11210925" y="67818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40</xdr:row>
      <xdr:rowOff>162560</xdr:rowOff>
    </xdr:from>
    <xdr:ext cx="403225" cy="259080"/>
    <xdr:sp macro="" textlink="">
      <xdr:nvSpPr>
        <xdr:cNvPr id="305" name="テキスト ボックス 304">
          <a:extLst>
            <a:ext uri="{FF2B5EF4-FFF2-40B4-BE49-F238E27FC236}">
              <a16:creationId xmlns:a16="http://schemas.microsoft.com/office/drawing/2014/main" id="{65E46E16-A8E4-4EE5-B0EB-81A5798CFE3E}"/>
            </a:ext>
          </a:extLst>
        </xdr:cNvPr>
        <xdr:cNvSpPr txBox="1"/>
      </xdr:nvSpPr>
      <xdr:spPr>
        <a:xfrm>
          <a:off x="10845800" y="6645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6" name="直線コネクタ 305">
          <a:extLst>
            <a:ext uri="{FF2B5EF4-FFF2-40B4-BE49-F238E27FC236}">
              <a16:creationId xmlns:a16="http://schemas.microsoft.com/office/drawing/2014/main" id="{0DC72013-F17E-4F60-9333-3BAC879D6899}"/>
            </a:ext>
          </a:extLst>
        </xdr:cNvPr>
        <xdr:cNvCxnSpPr/>
      </xdr:nvCxnSpPr>
      <xdr:spPr>
        <a:xfrm>
          <a:off x="11210925" y="63436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307" name="テキスト ボックス 306">
          <a:extLst>
            <a:ext uri="{FF2B5EF4-FFF2-40B4-BE49-F238E27FC236}">
              <a16:creationId xmlns:a16="http://schemas.microsoft.com/office/drawing/2014/main" id="{DA2B3DFD-4C13-4604-A33F-B4530E2FA93C}"/>
            </a:ext>
          </a:extLst>
        </xdr:cNvPr>
        <xdr:cNvSpPr txBox="1"/>
      </xdr:nvSpPr>
      <xdr:spPr>
        <a:xfrm>
          <a:off x="10845800" y="62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8" name="直線コネクタ 307">
          <a:extLst>
            <a:ext uri="{FF2B5EF4-FFF2-40B4-BE49-F238E27FC236}">
              <a16:creationId xmlns:a16="http://schemas.microsoft.com/office/drawing/2014/main" id="{9FD32C9B-E79C-4A15-AB0A-3322E419E929}"/>
            </a:ext>
          </a:extLst>
        </xdr:cNvPr>
        <xdr:cNvCxnSpPr/>
      </xdr:nvCxnSpPr>
      <xdr:spPr>
        <a:xfrm>
          <a:off x="11210925" y="59150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309" name="テキスト ボックス 308">
          <a:extLst>
            <a:ext uri="{FF2B5EF4-FFF2-40B4-BE49-F238E27FC236}">
              <a16:creationId xmlns:a16="http://schemas.microsoft.com/office/drawing/2014/main" id="{A1C7BD11-ACEE-4F5F-8235-2147AC255F0A}"/>
            </a:ext>
          </a:extLst>
        </xdr:cNvPr>
        <xdr:cNvSpPr txBox="1"/>
      </xdr:nvSpPr>
      <xdr:spPr>
        <a:xfrm>
          <a:off x="10845800" y="57791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0" name="直線コネクタ 309">
          <a:extLst>
            <a:ext uri="{FF2B5EF4-FFF2-40B4-BE49-F238E27FC236}">
              <a16:creationId xmlns:a16="http://schemas.microsoft.com/office/drawing/2014/main" id="{C91703D3-10D6-492E-8FD6-0A484C5351F2}"/>
            </a:ext>
          </a:extLst>
        </xdr:cNvPr>
        <xdr:cNvCxnSpPr/>
      </xdr:nvCxnSpPr>
      <xdr:spPr>
        <a:xfrm>
          <a:off x="11210925" y="54864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311" name="テキスト ボックス 310">
          <a:extLst>
            <a:ext uri="{FF2B5EF4-FFF2-40B4-BE49-F238E27FC236}">
              <a16:creationId xmlns:a16="http://schemas.microsoft.com/office/drawing/2014/main" id="{D4ACC9BB-1D66-4784-AF9B-4CFC94284AC1}"/>
            </a:ext>
          </a:extLst>
        </xdr:cNvPr>
        <xdr:cNvSpPr txBox="1"/>
      </xdr:nvSpPr>
      <xdr:spPr>
        <a:xfrm>
          <a:off x="10845800" y="535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id="{BACF8F52-4EE9-4ADF-9C76-BE12C0D20A7E}"/>
            </a:ext>
          </a:extLst>
        </xdr:cNvPr>
        <xdr:cNvCxnSpPr/>
      </xdr:nvCxnSpPr>
      <xdr:spPr>
        <a:xfrm>
          <a:off x="11210925" y="50482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4645" cy="259080"/>
    <xdr:sp macro="" textlink="">
      <xdr:nvSpPr>
        <xdr:cNvPr id="313" name="テキスト ボックス 312">
          <a:extLst>
            <a:ext uri="{FF2B5EF4-FFF2-40B4-BE49-F238E27FC236}">
              <a16:creationId xmlns:a16="http://schemas.microsoft.com/office/drawing/2014/main" id="{607A0430-909A-41DC-8309-876360CBCD1E}"/>
            </a:ext>
          </a:extLst>
        </xdr:cNvPr>
        <xdr:cNvSpPr txBox="1"/>
      </xdr:nvSpPr>
      <xdr:spPr>
        <a:xfrm>
          <a:off x="10903585" y="49123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id="{C608DB61-72FD-40A9-A630-9FA18E9EAF35}"/>
            </a:ext>
          </a:extLst>
        </xdr:cNvPr>
        <xdr:cNvSpPr/>
      </xdr:nvSpPr>
      <xdr:spPr>
        <a:xfrm>
          <a:off x="112109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50800</xdr:rowOff>
    </xdr:from>
    <xdr:to>
      <xdr:col>85</xdr:col>
      <xdr:colOff>126365</xdr:colOff>
      <xdr:row>41</xdr:row>
      <xdr:rowOff>83185</xdr:rowOff>
    </xdr:to>
    <xdr:cxnSp macro="">
      <xdr:nvCxnSpPr>
        <xdr:cNvPr id="315" name="直線コネクタ 314">
          <a:extLst>
            <a:ext uri="{FF2B5EF4-FFF2-40B4-BE49-F238E27FC236}">
              <a16:creationId xmlns:a16="http://schemas.microsoft.com/office/drawing/2014/main" id="{B90FEA3A-223F-435E-B898-B88A29B42BB7}"/>
            </a:ext>
          </a:extLst>
        </xdr:cNvPr>
        <xdr:cNvCxnSpPr/>
      </xdr:nvCxnSpPr>
      <xdr:spPr>
        <a:xfrm flipV="1">
          <a:off x="14696440" y="5400675"/>
          <a:ext cx="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86995</xdr:rowOff>
    </xdr:from>
    <xdr:ext cx="405130" cy="254635"/>
    <xdr:sp macro="" textlink="">
      <xdr:nvSpPr>
        <xdr:cNvPr id="316" name="【一般廃棄物処理施設】&#10;有形固定資産減価償却率最小値テキスト">
          <a:extLst>
            <a:ext uri="{FF2B5EF4-FFF2-40B4-BE49-F238E27FC236}">
              <a16:creationId xmlns:a16="http://schemas.microsoft.com/office/drawing/2014/main" id="{565642A8-B1C3-492D-873A-95C6D1702CCC}"/>
            </a:ext>
          </a:extLst>
        </xdr:cNvPr>
        <xdr:cNvSpPr txBox="1"/>
      </xdr:nvSpPr>
      <xdr:spPr>
        <a:xfrm>
          <a:off x="14735175" y="67322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83185</xdr:rowOff>
    </xdr:from>
    <xdr:to>
      <xdr:col>86</xdr:col>
      <xdr:colOff>25400</xdr:colOff>
      <xdr:row>41</xdr:row>
      <xdr:rowOff>83185</xdr:rowOff>
    </xdr:to>
    <xdr:cxnSp macro="">
      <xdr:nvCxnSpPr>
        <xdr:cNvPr id="317" name="直線コネクタ 316">
          <a:extLst>
            <a:ext uri="{FF2B5EF4-FFF2-40B4-BE49-F238E27FC236}">
              <a16:creationId xmlns:a16="http://schemas.microsoft.com/office/drawing/2014/main" id="{056DEB29-916D-418A-B934-4E9F6AB44A43}"/>
            </a:ext>
          </a:extLst>
        </xdr:cNvPr>
        <xdr:cNvCxnSpPr/>
      </xdr:nvCxnSpPr>
      <xdr:spPr>
        <a:xfrm>
          <a:off x="14611350" y="67348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168910</xdr:rowOff>
    </xdr:from>
    <xdr:ext cx="405130" cy="254635"/>
    <xdr:sp macro="" textlink="">
      <xdr:nvSpPr>
        <xdr:cNvPr id="318" name="【一般廃棄物処理施設】&#10;有形固定資産減価償却率最大値テキスト">
          <a:extLst>
            <a:ext uri="{FF2B5EF4-FFF2-40B4-BE49-F238E27FC236}">
              <a16:creationId xmlns:a16="http://schemas.microsoft.com/office/drawing/2014/main" id="{60D22731-C8DA-4392-93DE-7046C744466F}"/>
            </a:ext>
          </a:extLst>
        </xdr:cNvPr>
        <xdr:cNvSpPr txBox="1"/>
      </xdr:nvSpPr>
      <xdr:spPr>
        <a:xfrm>
          <a:off x="14735175" y="518858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50800</xdr:rowOff>
    </xdr:from>
    <xdr:to>
      <xdr:col>86</xdr:col>
      <xdr:colOff>25400</xdr:colOff>
      <xdr:row>33</xdr:row>
      <xdr:rowOff>50800</xdr:rowOff>
    </xdr:to>
    <xdr:cxnSp macro="">
      <xdr:nvCxnSpPr>
        <xdr:cNvPr id="319" name="直線コネクタ 318">
          <a:extLst>
            <a:ext uri="{FF2B5EF4-FFF2-40B4-BE49-F238E27FC236}">
              <a16:creationId xmlns:a16="http://schemas.microsoft.com/office/drawing/2014/main" id="{8FC02EB2-BAAA-46D8-94E0-0022F0F0005A}"/>
            </a:ext>
          </a:extLst>
        </xdr:cNvPr>
        <xdr:cNvCxnSpPr/>
      </xdr:nvCxnSpPr>
      <xdr:spPr>
        <a:xfrm>
          <a:off x="14611350" y="5400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66675</xdr:rowOff>
    </xdr:from>
    <xdr:ext cx="405130" cy="254635"/>
    <xdr:sp macro="" textlink="">
      <xdr:nvSpPr>
        <xdr:cNvPr id="320" name="【一般廃棄物処理施設】&#10;有形固定資産減価償却率平均値テキスト">
          <a:extLst>
            <a:ext uri="{FF2B5EF4-FFF2-40B4-BE49-F238E27FC236}">
              <a16:creationId xmlns:a16="http://schemas.microsoft.com/office/drawing/2014/main" id="{187609DA-E443-4AF5-B748-262E999BC685}"/>
            </a:ext>
          </a:extLst>
        </xdr:cNvPr>
        <xdr:cNvSpPr txBox="1"/>
      </xdr:nvSpPr>
      <xdr:spPr>
        <a:xfrm>
          <a:off x="14735175" y="590232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43815</xdr:rowOff>
    </xdr:from>
    <xdr:to>
      <xdr:col>85</xdr:col>
      <xdr:colOff>177800</xdr:colOff>
      <xdr:row>37</xdr:row>
      <xdr:rowOff>145415</xdr:rowOff>
    </xdr:to>
    <xdr:sp macro="" textlink="">
      <xdr:nvSpPr>
        <xdr:cNvPr id="321" name="フローチャート: 判断 320">
          <a:extLst>
            <a:ext uri="{FF2B5EF4-FFF2-40B4-BE49-F238E27FC236}">
              <a16:creationId xmlns:a16="http://schemas.microsoft.com/office/drawing/2014/main" id="{F78820F8-90F7-4381-9BF4-10A838FED61F}"/>
            </a:ext>
          </a:extLst>
        </xdr:cNvPr>
        <xdr:cNvSpPr/>
      </xdr:nvSpPr>
      <xdr:spPr>
        <a:xfrm>
          <a:off x="14649450" y="60477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96520</xdr:rowOff>
    </xdr:from>
    <xdr:to>
      <xdr:col>81</xdr:col>
      <xdr:colOff>101600</xdr:colOff>
      <xdr:row>38</xdr:row>
      <xdr:rowOff>26670</xdr:rowOff>
    </xdr:to>
    <xdr:sp macro="" textlink="">
      <xdr:nvSpPr>
        <xdr:cNvPr id="322" name="フローチャート: 判断 321">
          <a:extLst>
            <a:ext uri="{FF2B5EF4-FFF2-40B4-BE49-F238E27FC236}">
              <a16:creationId xmlns:a16="http://schemas.microsoft.com/office/drawing/2014/main" id="{225C22D3-905D-4DCF-A21E-CE46C401A3B5}"/>
            </a:ext>
          </a:extLst>
        </xdr:cNvPr>
        <xdr:cNvSpPr/>
      </xdr:nvSpPr>
      <xdr:spPr>
        <a:xfrm>
          <a:off x="13887450" y="60972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45720</xdr:rowOff>
    </xdr:from>
    <xdr:to>
      <xdr:col>76</xdr:col>
      <xdr:colOff>165100</xdr:colOff>
      <xdr:row>37</xdr:row>
      <xdr:rowOff>147320</xdr:rowOff>
    </xdr:to>
    <xdr:sp macro="" textlink="">
      <xdr:nvSpPr>
        <xdr:cNvPr id="323" name="フローチャート: 判断 322">
          <a:extLst>
            <a:ext uri="{FF2B5EF4-FFF2-40B4-BE49-F238E27FC236}">
              <a16:creationId xmlns:a16="http://schemas.microsoft.com/office/drawing/2014/main" id="{EACF4DA0-AD47-44C4-AA22-280CFA188AA6}"/>
            </a:ext>
          </a:extLst>
        </xdr:cNvPr>
        <xdr:cNvSpPr/>
      </xdr:nvSpPr>
      <xdr:spPr>
        <a:xfrm>
          <a:off x="13096875" y="6049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86995</xdr:rowOff>
    </xdr:from>
    <xdr:to>
      <xdr:col>72</xdr:col>
      <xdr:colOff>38100</xdr:colOff>
      <xdr:row>37</xdr:row>
      <xdr:rowOff>17780</xdr:rowOff>
    </xdr:to>
    <xdr:sp macro="" textlink="">
      <xdr:nvSpPr>
        <xdr:cNvPr id="324" name="フローチャート: 判断 323">
          <a:extLst>
            <a:ext uri="{FF2B5EF4-FFF2-40B4-BE49-F238E27FC236}">
              <a16:creationId xmlns:a16="http://schemas.microsoft.com/office/drawing/2014/main" id="{E20CF271-6B58-4BD4-AE64-A622C30DDA20}"/>
            </a:ext>
          </a:extLst>
        </xdr:cNvPr>
        <xdr:cNvSpPr/>
      </xdr:nvSpPr>
      <xdr:spPr>
        <a:xfrm>
          <a:off x="12296775" y="592264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148590</xdr:rowOff>
    </xdr:from>
    <xdr:to>
      <xdr:col>67</xdr:col>
      <xdr:colOff>101600</xdr:colOff>
      <xdr:row>37</xdr:row>
      <xdr:rowOff>78740</xdr:rowOff>
    </xdr:to>
    <xdr:sp macro="" textlink="">
      <xdr:nvSpPr>
        <xdr:cNvPr id="325" name="フローチャート: 判断 324">
          <a:extLst>
            <a:ext uri="{FF2B5EF4-FFF2-40B4-BE49-F238E27FC236}">
              <a16:creationId xmlns:a16="http://schemas.microsoft.com/office/drawing/2014/main" id="{7A26DE1B-DADD-4149-A4B5-F4E49A780ED5}"/>
            </a:ext>
          </a:extLst>
        </xdr:cNvPr>
        <xdr:cNvSpPr/>
      </xdr:nvSpPr>
      <xdr:spPr>
        <a:xfrm>
          <a:off x="11487150" y="59842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26" name="テキスト ボックス 325">
          <a:extLst>
            <a:ext uri="{FF2B5EF4-FFF2-40B4-BE49-F238E27FC236}">
              <a16:creationId xmlns:a16="http://schemas.microsoft.com/office/drawing/2014/main" id="{813BC98C-B3D5-4FC9-8E8C-69496BB81634}"/>
            </a:ext>
          </a:extLst>
        </xdr:cNvPr>
        <xdr:cNvSpPr txBox="1"/>
      </xdr:nvSpPr>
      <xdr:spPr>
        <a:xfrm>
          <a:off x="1452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27" name="テキスト ボックス 326">
          <a:extLst>
            <a:ext uri="{FF2B5EF4-FFF2-40B4-BE49-F238E27FC236}">
              <a16:creationId xmlns:a16="http://schemas.microsoft.com/office/drawing/2014/main" id="{F5D91A13-7E67-490A-9413-6DC0D7E212B6}"/>
            </a:ext>
          </a:extLst>
        </xdr:cNvPr>
        <xdr:cNvSpPr txBox="1"/>
      </xdr:nvSpPr>
      <xdr:spPr>
        <a:xfrm>
          <a:off x="13763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28" name="テキスト ボックス 327">
          <a:extLst>
            <a:ext uri="{FF2B5EF4-FFF2-40B4-BE49-F238E27FC236}">
              <a16:creationId xmlns:a16="http://schemas.microsoft.com/office/drawing/2014/main" id="{6BBD3997-38DF-4309-BF8B-761F8D35FFBC}"/>
            </a:ext>
          </a:extLst>
        </xdr:cNvPr>
        <xdr:cNvSpPr txBox="1"/>
      </xdr:nvSpPr>
      <xdr:spPr>
        <a:xfrm>
          <a:off x="12973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29" name="テキスト ボックス 328">
          <a:extLst>
            <a:ext uri="{FF2B5EF4-FFF2-40B4-BE49-F238E27FC236}">
              <a16:creationId xmlns:a16="http://schemas.microsoft.com/office/drawing/2014/main" id="{41CA764D-6EDF-4BF6-8D66-A8F9EBA5215E}"/>
            </a:ext>
          </a:extLst>
        </xdr:cNvPr>
        <xdr:cNvSpPr txBox="1"/>
      </xdr:nvSpPr>
      <xdr:spPr>
        <a:xfrm>
          <a:off x="12172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30" name="テキスト ボックス 329">
          <a:extLst>
            <a:ext uri="{FF2B5EF4-FFF2-40B4-BE49-F238E27FC236}">
              <a16:creationId xmlns:a16="http://schemas.microsoft.com/office/drawing/2014/main" id="{0D3A7613-975A-4855-B9D3-07D9FDF72FE4}"/>
            </a:ext>
          </a:extLst>
        </xdr:cNvPr>
        <xdr:cNvSpPr txBox="1"/>
      </xdr:nvSpPr>
      <xdr:spPr>
        <a:xfrm>
          <a:off x="11363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89535</xdr:rowOff>
    </xdr:from>
    <xdr:to>
      <xdr:col>85</xdr:col>
      <xdr:colOff>177800</xdr:colOff>
      <xdr:row>39</xdr:row>
      <xdr:rowOff>19685</xdr:rowOff>
    </xdr:to>
    <xdr:sp macro="" textlink="">
      <xdr:nvSpPr>
        <xdr:cNvPr id="331" name="楕円 330">
          <a:extLst>
            <a:ext uri="{FF2B5EF4-FFF2-40B4-BE49-F238E27FC236}">
              <a16:creationId xmlns:a16="http://schemas.microsoft.com/office/drawing/2014/main" id="{4C331EC8-7220-41FF-A546-0C00F87A3A66}"/>
            </a:ext>
          </a:extLst>
        </xdr:cNvPr>
        <xdr:cNvSpPr/>
      </xdr:nvSpPr>
      <xdr:spPr>
        <a:xfrm>
          <a:off x="14649450" y="62490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67945</xdr:rowOff>
    </xdr:from>
    <xdr:ext cx="405130" cy="258445"/>
    <xdr:sp macro="" textlink="">
      <xdr:nvSpPr>
        <xdr:cNvPr id="332" name="【一般廃棄物処理施設】&#10;有形固定資産減価償却率該当値テキスト">
          <a:extLst>
            <a:ext uri="{FF2B5EF4-FFF2-40B4-BE49-F238E27FC236}">
              <a16:creationId xmlns:a16="http://schemas.microsoft.com/office/drawing/2014/main" id="{69C145C0-8B28-4756-8A9C-1A0581F282CD}"/>
            </a:ext>
          </a:extLst>
        </xdr:cNvPr>
        <xdr:cNvSpPr txBox="1"/>
      </xdr:nvSpPr>
      <xdr:spPr>
        <a:xfrm>
          <a:off x="14735175" y="62274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39370</xdr:rowOff>
    </xdr:from>
    <xdr:to>
      <xdr:col>81</xdr:col>
      <xdr:colOff>101600</xdr:colOff>
      <xdr:row>38</xdr:row>
      <xdr:rowOff>140970</xdr:rowOff>
    </xdr:to>
    <xdr:sp macro="" textlink="">
      <xdr:nvSpPr>
        <xdr:cNvPr id="333" name="楕円 332">
          <a:extLst>
            <a:ext uri="{FF2B5EF4-FFF2-40B4-BE49-F238E27FC236}">
              <a16:creationId xmlns:a16="http://schemas.microsoft.com/office/drawing/2014/main" id="{E485D94A-0749-46E5-9F0C-3B279BCE9340}"/>
            </a:ext>
          </a:extLst>
        </xdr:cNvPr>
        <xdr:cNvSpPr/>
      </xdr:nvSpPr>
      <xdr:spPr>
        <a:xfrm>
          <a:off x="13887450" y="62020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90170</xdr:rowOff>
    </xdr:from>
    <xdr:to>
      <xdr:col>85</xdr:col>
      <xdr:colOff>127000</xdr:colOff>
      <xdr:row>38</xdr:row>
      <xdr:rowOff>140335</xdr:rowOff>
    </xdr:to>
    <xdr:cxnSp macro="">
      <xdr:nvCxnSpPr>
        <xdr:cNvPr id="334" name="直線コネクタ 333">
          <a:extLst>
            <a:ext uri="{FF2B5EF4-FFF2-40B4-BE49-F238E27FC236}">
              <a16:creationId xmlns:a16="http://schemas.microsoft.com/office/drawing/2014/main" id="{B4C1B8C4-8592-4550-B662-19510CAE9CD1}"/>
            </a:ext>
          </a:extLst>
        </xdr:cNvPr>
        <xdr:cNvCxnSpPr/>
      </xdr:nvCxnSpPr>
      <xdr:spPr>
        <a:xfrm>
          <a:off x="13935075" y="6249670"/>
          <a:ext cx="762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160020</xdr:rowOff>
    </xdr:from>
    <xdr:to>
      <xdr:col>76</xdr:col>
      <xdr:colOff>165100</xdr:colOff>
      <xdr:row>38</xdr:row>
      <xdr:rowOff>90170</xdr:rowOff>
    </xdr:to>
    <xdr:sp macro="" textlink="">
      <xdr:nvSpPr>
        <xdr:cNvPr id="335" name="楕円 334">
          <a:extLst>
            <a:ext uri="{FF2B5EF4-FFF2-40B4-BE49-F238E27FC236}">
              <a16:creationId xmlns:a16="http://schemas.microsoft.com/office/drawing/2014/main" id="{132C0089-2E8D-4F30-A962-7B583EA97D2A}"/>
            </a:ext>
          </a:extLst>
        </xdr:cNvPr>
        <xdr:cNvSpPr/>
      </xdr:nvSpPr>
      <xdr:spPr>
        <a:xfrm>
          <a:off x="13096875" y="61639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39370</xdr:rowOff>
    </xdr:from>
    <xdr:to>
      <xdr:col>81</xdr:col>
      <xdr:colOff>50800</xdr:colOff>
      <xdr:row>38</xdr:row>
      <xdr:rowOff>90170</xdr:rowOff>
    </xdr:to>
    <xdr:cxnSp macro="">
      <xdr:nvCxnSpPr>
        <xdr:cNvPr id="336" name="直線コネクタ 335">
          <a:extLst>
            <a:ext uri="{FF2B5EF4-FFF2-40B4-BE49-F238E27FC236}">
              <a16:creationId xmlns:a16="http://schemas.microsoft.com/office/drawing/2014/main" id="{011E7280-29E8-4D82-AE34-BBA2CCB32028}"/>
            </a:ext>
          </a:extLst>
        </xdr:cNvPr>
        <xdr:cNvCxnSpPr/>
      </xdr:nvCxnSpPr>
      <xdr:spPr>
        <a:xfrm>
          <a:off x="13144500" y="6202045"/>
          <a:ext cx="79057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102870</xdr:rowOff>
    </xdr:from>
    <xdr:to>
      <xdr:col>72</xdr:col>
      <xdr:colOff>38100</xdr:colOff>
      <xdr:row>38</xdr:row>
      <xdr:rowOff>33020</xdr:rowOff>
    </xdr:to>
    <xdr:sp macro="" textlink="">
      <xdr:nvSpPr>
        <xdr:cNvPr id="337" name="楕円 336">
          <a:extLst>
            <a:ext uri="{FF2B5EF4-FFF2-40B4-BE49-F238E27FC236}">
              <a16:creationId xmlns:a16="http://schemas.microsoft.com/office/drawing/2014/main" id="{5F2306DD-EE03-4331-95D2-1445C8984A63}"/>
            </a:ext>
          </a:extLst>
        </xdr:cNvPr>
        <xdr:cNvSpPr/>
      </xdr:nvSpPr>
      <xdr:spPr>
        <a:xfrm>
          <a:off x="12296775" y="61067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153670</xdr:rowOff>
    </xdr:from>
    <xdr:to>
      <xdr:col>76</xdr:col>
      <xdr:colOff>114300</xdr:colOff>
      <xdr:row>38</xdr:row>
      <xdr:rowOff>39370</xdr:rowOff>
    </xdr:to>
    <xdr:cxnSp macro="">
      <xdr:nvCxnSpPr>
        <xdr:cNvPr id="338" name="直線コネクタ 337">
          <a:extLst>
            <a:ext uri="{FF2B5EF4-FFF2-40B4-BE49-F238E27FC236}">
              <a16:creationId xmlns:a16="http://schemas.microsoft.com/office/drawing/2014/main" id="{BFCD4172-4DB5-4A8B-B2A6-B400D2E721B5}"/>
            </a:ext>
          </a:extLst>
        </xdr:cNvPr>
        <xdr:cNvCxnSpPr/>
      </xdr:nvCxnSpPr>
      <xdr:spPr>
        <a:xfrm>
          <a:off x="12344400" y="6154420"/>
          <a:ext cx="8001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29845</xdr:rowOff>
    </xdr:from>
    <xdr:to>
      <xdr:col>67</xdr:col>
      <xdr:colOff>101600</xdr:colOff>
      <xdr:row>37</xdr:row>
      <xdr:rowOff>132080</xdr:rowOff>
    </xdr:to>
    <xdr:sp macro="" textlink="">
      <xdr:nvSpPr>
        <xdr:cNvPr id="339" name="楕円 338">
          <a:extLst>
            <a:ext uri="{FF2B5EF4-FFF2-40B4-BE49-F238E27FC236}">
              <a16:creationId xmlns:a16="http://schemas.microsoft.com/office/drawing/2014/main" id="{44B105DD-E9E1-461E-B5B0-05AE32C4458E}"/>
            </a:ext>
          </a:extLst>
        </xdr:cNvPr>
        <xdr:cNvSpPr/>
      </xdr:nvSpPr>
      <xdr:spPr>
        <a:xfrm>
          <a:off x="11487150" y="6027420"/>
          <a:ext cx="10477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80645</xdr:rowOff>
    </xdr:from>
    <xdr:to>
      <xdr:col>71</xdr:col>
      <xdr:colOff>177800</xdr:colOff>
      <xdr:row>37</xdr:row>
      <xdr:rowOff>153670</xdr:rowOff>
    </xdr:to>
    <xdr:cxnSp macro="">
      <xdr:nvCxnSpPr>
        <xdr:cNvPr id="340" name="直線コネクタ 339">
          <a:extLst>
            <a:ext uri="{FF2B5EF4-FFF2-40B4-BE49-F238E27FC236}">
              <a16:creationId xmlns:a16="http://schemas.microsoft.com/office/drawing/2014/main" id="{B7681173-852B-4C12-BFA8-D8A547274155}"/>
            </a:ext>
          </a:extLst>
        </xdr:cNvPr>
        <xdr:cNvCxnSpPr/>
      </xdr:nvCxnSpPr>
      <xdr:spPr>
        <a:xfrm>
          <a:off x="11534775" y="6084570"/>
          <a:ext cx="809625"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43180</xdr:rowOff>
    </xdr:from>
    <xdr:ext cx="405130" cy="254635"/>
    <xdr:sp macro="" textlink="">
      <xdr:nvSpPr>
        <xdr:cNvPr id="341" name="n_1aveValue【一般廃棄物処理施設】&#10;有形固定資産減価償却率">
          <a:extLst>
            <a:ext uri="{FF2B5EF4-FFF2-40B4-BE49-F238E27FC236}">
              <a16:creationId xmlns:a16="http://schemas.microsoft.com/office/drawing/2014/main" id="{E165EEDB-84C7-4CA7-9387-144D2CF11ACA}"/>
            </a:ext>
          </a:extLst>
        </xdr:cNvPr>
        <xdr:cNvSpPr txBox="1"/>
      </xdr:nvSpPr>
      <xdr:spPr>
        <a:xfrm>
          <a:off x="13745210" y="588518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163830</xdr:rowOff>
    </xdr:from>
    <xdr:ext cx="400685" cy="259080"/>
    <xdr:sp macro="" textlink="">
      <xdr:nvSpPr>
        <xdr:cNvPr id="342" name="n_2aveValue【一般廃棄物処理施設】&#10;有形固定資産減価償却率">
          <a:extLst>
            <a:ext uri="{FF2B5EF4-FFF2-40B4-BE49-F238E27FC236}">
              <a16:creationId xmlns:a16="http://schemas.microsoft.com/office/drawing/2014/main" id="{B5720873-9DE3-4D75-AF9E-20228F5EE166}"/>
            </a:ext>
          </a:extLst>
        </xdr:cNvPr>
        <xdr:cNvSpPr txBox="1"/>
      </xdr:nvSpPr>
      <xdr:spPr>
        <a:xfrm>
          <a:off x="12964160" y="58375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33655</xdr:rowOff>
    </xdr:from>
    <xdr:ext cx="400685" cy="258445"/>
    <xdr:sp macro="" textlink="">
      <xdr:nvSpPr>
        <xdr:cNvPr id="343" name="n_3aveValue【一般廃棄物処理施設】&#10;有形固定資産減価償却率">
          <a:extLst>
            <a:ext uri="{FF2B5EF4-FFF2-40B4-BE49-F238E27FC236}">
              <a16:creationId xmlns:a16="http://schemas.microsoft.com/office/drawing/2014/main" id="{FDB44E67-8E74-4D1D-8247-A266B4F042AE}"/>
            </a:ext>
          </a:extLst>
        </xdr:cNvPr>
        <xdr:cNvSpPr txBox="1"/>
      </xdr:nvSpPr>
      <xdr:spPr>
        <a:xfrm>
          <a:off x="12164060" y="570738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95250</xdr:rowOff>
    </xdr:from>
    <xdr:ext cx="400685" cy="259080"/>
    <xdr:sp macro="" textlink="">
      <xdr:nvSpPr>
        <xdr:cNvPr id="344" name="n_4aveValue【一般廃棄物処理施設】&#10;有形固定資産減価償却率">
          <a:extLst>
            <a:ext uri="{FF2B5EF4-FFF2-40B4-BE49-F238E27FC236}">
              <a16:creationId xmlns:a16="http://schemas.microsoft.com/office/drawing/2014/main" id="{00C11946-B755-4771-809D-18AF17AF84D5}"/>
            </a:ext>
          </a:extLst>
        </xdr:cNvPr>
        <xdr:cNvSpPr txBox="1"/>
      </xdr:nvSpPr>
      <xdr:spPr>
        <a:xfrm>
          <a:off x="11354435" y="57721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132080</xdr:rowOff>
    </xdr:from>
    <xdr:ext cx="405130" cy="254635"/>
    <xdr:sp macro="" textlink="">
      <xdr:nvSpPr>
        <xdr:cNvPr id="345" name="n_1mainValue【一般廃棄物処理施設】&#10;有形固定資産減価償却率">
          <a:extLst>
            <a:ext uri="{FF2B5EF4-FFF2-40B4-BE49-F238E27FC236}">
              <a16:creationId xmlns:a16="http://schemas.microsoft.com/office/drawing/2014/main" id="{8455C191-4E2C-4B6D-BEA3-8985ADE16851}"/>
            </a:ext>
          </a:extLst>
        </xdr:cNvPr>
        <xdr:cNvSpPr txBox="1"/>
      </xdr:nvSpPr>
      <xdr:spPr>
        <a:xfrm>
          <a:off x="13745210" y="629475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81280</xdr:rowOff>
    </xdr:from>
    <xdr:ext cx="400685" cy="259080"/>
    <xdr:sp macro="" textlink="">
      <xdr:nvSpPr>
        <xdr:cNvPr id="346" name="n_2mainValue【一般廃棄物処理施設】&#10;有形固定資産減価償却率">
          <a:extLst>
            <a:ext uri="{FF2B5EF4-FFF2-40B4-BE49-F238E27FC236}">
              <a16:creationId xmlns:a16="http://schemas.microsoft.com/office/drawing/2014/main" id="{849C0849-8292-48AD-BBD8-CFCFF6A29073}"/>
            </a:ext>
          </a:extLst>
        </xdr:cNvPr>
        <xdr:cNvSpPr txBox="1"/>
      </xdr:nvSpPr>
      <xdr:spPr>
        <a:xfrm>
          <a:off x="12964160" y="62471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24130</xdr:rowOff>
    </xdr:from>
    <xdr:ext cx="400685" cy="259080"/>
    <xdr:sp macro="" textlink="">
      <xdr:nvSpPr>
        <xdr:cNvPr id="347" name="n_3mainValue【一般廃棄物処理施設】&#10;有形固定資産減価償却率">
          <a:extLst>
            <a:ext uri="{FF2B5EF4-FFF2-40B4-BE49-F238E27FC236}">
              <a16:creationId xmlns:a16="http://schemas.microsoft.com/office/drawing/2014/main" id="{BD883563-D651-4E50-B25F-35686FF6A62C}"/>
            </a:ext>
          </a:extLst>
        </xdr:cNvPr>
        <xdr:cNvSpPr txBox="1"/>
      </xdr:nvSpPr>
      <xdr:spPr>
        <a:xfrm>
          <a:off x="12164060" y="61899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37</xdr:row>
      <xdr:rowOff>122555</xdr:rowOff>
    </xdr:from>
    <xdr:ext cx="400685" cy="254635"/>
    <xdr:sp macro="" textlink="">
      <xdr:nvSpPr>
        <xdr:cNvPr id="348" name="n_4mainValue【一般廃棄物処理施設】&#10;有形固定資産減価償却率">
          <a:extLst>
            <a:ext uri="{FF2B5EF4-FFF2-40B4-BE49-F238E27FC236}">
              <a16:creationId xmlns:a16="http://schemas.microsoft.com/office/drawing/2014/main" id="{69D793CB-25DB-45FD-AE00-9568A585B806}"/>
            </a:ext>
          </a:extLst>
        </xdr:cNvPr>
        <xdr:cNvSpPr txBox="1"/>
      </xdr:nvSpPr>
      <xdr:spPr>
        <a:xfrm>
          <a:off x="11354435" y="61264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FBF488A0-34E7-473E-975E-4056A5B449C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79C6A9F5-86EC-4DCA-812A-DB6164D679A1}"/>
            </a:ext>
          </a:extLst>
        </xdr:cNvPr>
        <xdr:cNvSpPr/>
      </xdr:nvSpPr>
      <xdr:spPr>
        <a:xfrm>
          <a:off x="165830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36B6D163-1E9B-4079-BC2B-A12CF9D0EAA9}"/>
            </a:ext>
          </a:extLst>
        </xdr:cNvPr>
        <xdr:cNvSpPr/>
      </xdr:nvSpPr>
      <xdr:spPr>
        <a:xfrm>
          <a:off x="165830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54BA9779-06C8-4DC6-B338-3FFBB01E7D45}"/>
            </a:ext>
          </a:extLst>
        </xdr:cNvPr>
        <xdr:cNvSpPr/>
      </xdr:nvSpPr>
      <xdr:spPr>
        <a:xfrm>
          <a:off x="174879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2EA2588A-EB95-4CB3-8AA7-D91A5871B5C7}"/>
            </a:ext>
          </a:extLst>
        </xdr:cNvPr>
        <xdr:cNvSpPr/>
      </xdr:nvSpPr>
      <xdr:spPr>
        <a:xfrm>
          <a:off x="174879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446B2545-2B66-47B3-BB4C-827AA962F9FE}"/>
            </a:ext>
          </a:extLst>
        </xdr:cNvPr>
        <xdr:cNvSpPr/>
      </xdr:nvSpPr>
      <xdr:spPr>
        <a:xfrm>
          <a:off x="185166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0B4E0C0C-CFD2-4DE8-AB0D-BA9849138C87}"/>
            </a:ext>
          </a:extLst>
        </xdr:cNvPr>
        <xdr:cNvSpPr/>
      </xdr:nvSpPr>
      <xdr:spPr>
        <a:xfrm>
          <a:off x="185166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20784752-C94E-4F53-B072-E11BF9EB38FD}"/>
            </a:ext>
          </a:extLst>
        </xdr:cNvPr>
        <xdr:cNvSpPr/>
      </xdr:nvSpPr>
      <xdr:spPr>
        <a:xfrm>
          <a:off x="164592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5440" cy="225425"/>
    <xdr:sp macro="" textlink="">
      <xdr:nvSpPr>
        <xdr:cNvPr id="357" name="テキスト ボックス 356">
          <a:extLst>
            <a:ext uri="{FF2B5EF4-FFF2-40B4-BE49-F238E27FC236}">
              <a16:creationId xmlns:a16="http://schemas.microsoft.com/office/drawing/2014/main" id="{9B9E4FD8-BBB5-475E-ADDD-DF914DC60CEB}"/>
            </a:ext>
          </a:extLst>
        </xdr:cNvPr>
        <xdr:cNvSpPr txBox="1"/>
      </xdr:nvSpPr>
      <xdr:spPr>
        <a:xfrm>
          <a:off x="16440150" y="4867275"/>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434906CC-592D-47BC-A079-D15917DFB5AD}"/>
            </a:ext>
          </a:extLst>
        </xdr:cNvPr>
        <xdr:cNvCxnSpPr/>
      </xdr:nvCxnSpPr>
      <xdr:spPr>
        <a:xfrm>
          <a:off x="164592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a:extLst>
            <a:ext uri="{FF2B5EF4-FFF2-40B4-BE49-F238E27FC236}">
              <a16:creationId xmlns:a16="http://schemas.microsoft.com/office/drawing/2014/main" id="{391FF93B-223F-4D89-BE7C-E201A6B74704}"/>
            </a:ext>
          </a:extLst>
        </xdr:cNvPr>
        <xdr:cNvCxnSpPr/>
      </xdr:nvCxnSpPr>
      <xdr:spPr>
        <a:xfrm>
          <a:off x="16459200" y="6848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4475" cy="259080"/>
    <xdr:sp macro="" textlink="">
      <xdr:nvSpPr>
        <xdr:cNvPr id="360" name="テキスト ボックス 359">
          <a:extLst>
            <a:ext uri="{FF2B5EF4-FFF2-40B4-BE49-F238E27FC236}">
              <a16:creationId xmlns:a16="http://schemas.microsoft.com/office/drawing/2014/main" id="{0EE97F8E-2617-4348-86B2-D858F73C8729}"/>
            </a:ext>
          </a:extLst>
        </xdr:cNvPr>
        <xdr:cNvSpPr txBox="1"/>
      </xdr:nvSpPr>
      <xdr:spPr>
        <a:xfrm>
          <a:off x="16248380" y="671258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a:extLst>
            <a:ext uri="{FF2B5EF4-FFF2-40B4-BE49-F238E27FC236}">
              <a16:creationId xmlns:a16="http://schemas.microsoft.com/office/drawing/2014/main" id="{F262ACCA-E7A3-4DF5-ACD0-2219372D4318}"/>
            </a:ext>
          </a:extLst>
        </xdr:cNvPr>
        <xdr:cNvCxnSpPr/>
      </xdr:nvCxnSpPr>
      <xdr:spPr>
        <a:xfrm>
          <a:off x="16459200" y="6486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1185" cy="254635"/>
    <xdr:sp macro="" textlink="">
      <xdr:nvSpPr>
        <xdr:cNvPr id="362" name="テキスト ボックス 361">
          <a:extLst>
            <a:ext uri="{FF2B5EF4-FFF2-40B4-BE49-F238E27FC236}">
              <a16:creationId xmlns:a16="http://schemas.microsoft.com/office/drawing/2014/main" id="{0ABE2F58-CD58-4552-80EF-5BA337EFF0FF}"/>
            </a:ext>
          </a:extLst>
        </xdr:cNvPr>
        <xdr:cNvSpPr txBox="1"/>
      </xdr:nvSpPr>
      <xdr:spPr>
        <a:xfrm>
          <a:off x="15936595" y="635063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a:extLst>
            <a:ext uri="{FF2B5EF4-FFF2-40B4-BE49-F238E27FC236}">
              <a16:creationId xmlns:a16="http://schemas.microsoft.com/office/drawing/2014/main" id="{1CED3A80-8F9A-4DC6-A03B-3AEB8C94D7AA}"/>
            </a:ext>
          </a:extLst>
        </xdr:cNvPr>
        <xdr:cNvCxnSpPr/>
      </xdr:nvCxnSpPr>
      <xdr:spPr>
        <a:xfrm>
          <a:off x="16459200" y="613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1185" cy="259080"/>
    <xdr:sp macro="" textlink="">
      <xdr:nvSpPr>
        <xdr:cNvPr id="364" name="テキスト ボックス 363">
          <a:extLst>
            <a:ext uri="{FF2B5EF4-FFF2-40B4-BE49-F238E27FC236}">
              <a16:creationId xmlns:a16="http://schemas.microsoft.com/office/drawing/2014/main" id="{1604B666-053D-4BC9-8AB0-3079B63DFCDC}"/>
            </a:ext>
          </a:extLst>
        </xdr:cNvPr>
        <xdr:cNvSpPr txBox="1"/>
      </xdr:nvSpPr>
      <xdr:spPr>
        <a:xfrm>
          <a:off x="15936595" y="59982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a:extLst>
            <a:ext uri="{FF2B5EF4-FFF2-40B4-BE49-F238E27FC236}">
              <a16:creationId xmlns:a16="http://schemas.microsoft.com/office/drawing/2014/main" id="{0787578B-0D3C-4383-A404-42A7E83DA768}"/>
            </a:ext>
          </a:extLst>
        </xdr:cNvPr>
        <xdr:cNvCxnSpPr/>
      </xdr:nvCxnSpPr>
      <xdr:spPr>
        <a:xfrm>
          <a:off x="16459200" y="5772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1185" cy="259080"/>
    <xdr:sp macro="" textlink="">
      <xdr:nvSpPr>
        <xdr:cNvPr id="366" name="テキスト ボックス 365">
          <a:extLst>
            <a:ext uri="{FF2B5EF4-FFF2-40B4-BE49-F238E27FC236}">
              <a16:creationId xmlns:a16="http://schemas.microsoft.com/office/drawing/2014/main" id="{5DCE435E-D502-4C60-AB5F-A26B03055635}"/>
            </a:ext>
          </a:extLst>
        </xdr:cNvPr>
        <xdr:cNvSpPr txBox="1"/>
      </xdr:nvSpPr>
      <xdr:spPr>
        <a:xfrm>
          <a:off x="15936595" y="56362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a:extLst>
            <a:ext uri="{FF2B5EF4-FFF2-40B4-BE49-F238E27FC236}">
              <a16:creationId xmlns:a16="http://schemas.microsoft.com/office/drawing/2014/main" id="{A43DB39C-B762-4AFC-BF82-654D2B99859A}"/>
            </a:ext>
          </a:extLst>
        </xdr:cNvPr>
        <xdr:cNvCxnSpPr/>
      </xdr:nvCxnSpPr>
      <xdr:spPr>
        <a:xfrm>
          <a:off x="16459200" y="5410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1185" cy="254635"/>
    <xdr:sp macro="" textlink="">
      <xdr:nvSpPr>
        <xdr:cNvPr id="368" name="テキスト ボックス 367">
          <a:extLst>
            <a:ext uri="{FF2B5EF4-FFF2-40B4-BE49-F238E27FC236}">
              <a16:creationId xmlns:a16="http://schemas.microsoft.com/office/drawing/2014/main" id="{8735F796-B6C2-4AE4-A3AF-79F7A49C411C}"/>
            </a:ext>
          </a:extLst>
        </xdr:cNvPr>
        <xdr:cNvSpPr txBox="1"/>
      </xdr:nvSpPr>
      <xdr:spPr>
        <a:xfrm>
          <a:off x="15936595" y="52743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CAD79487-6C53-4DF1-97E5-B73D8C629308}"/>
            </a:ext>
          </a:extLst>
        </xdr:cNvPr>
        <xdr:cNvCxnSpPr/>
      </xdr:nvCxnSpPr>
      <xdr:spPr>
        <a:xfrm>
          <a:off x="164592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1355" cy="259080"/>
    <xdr:sp macro="" textlink="">
      <xdr:nvSpPr>
        <xdr:cNvPr id="370" name="テキスト ボックス 369">
          <a:extLst>
            <a:ext uri="{FF2B5EF4-FFF2-40B4-BE49-F238E27FC236}">
              <a16:creationId xmlns:a16="http://schemas.microsoft.com/office/drawing/2014/main" id="{D8C8FEC3-8DD2-4468-B7AD-56815AC08C0F}"/>
            </a:ext>
          </a:extLst>
        </xdr:cNvPr>
        <xdr:cNvSpPr txBox="1"/>
      </xdr:nvSpPr>
      <xdr:spPr>
        <a:xfrm>
          <a:off x="15849600" y="49123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F2812C59-ADDE-4B2D-B820-EC6F39C6EB52}"/>
            </a:ext>
          </a:extLst>
        </xdr:cNvPr>
        <xdr:cNvSpPr/>
      </xdr:nvSpPr>
      <xdr:spPr>
        <a:xfrm>
          <a:off x="164592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92710</xdr:rowOff>
    </xdr:from>
    <xdr:to>
      <xdr:col>116</xdr:col>
      <xdr:colOff>62865</xdr:colOff>
      <xdr:row>42</xdr:row>
      <xdr:rowOff>38100</xdr:rowOff>
    </xdr:to>
    <xdr:cxnSp macro="">
      <xdr:nvCxnSpPr>
        <xdr:cNvPr id="372" name="直線コネクタ 371">
          <a:extLst>
            <a:ext uri="{FF2B5EF4-FFF2-40B4-BE49-F238E27FC236}">
              <a16:creationId xmlns:a16="http://schemas.microsoft.com/office/drawing/2014/main" id="{32294D41-24FB-495F-AA9B-875904AFA7D8}"/>
            </a:ext>
          </a:extLst>
        </xdr:cNvPr>
        <xdr:cNvCxnSpPr/>
      </xdr:nvCxnSpPr>
      <xdr:spPr>
        <a:xfrm flipV="1">
          <a:off x="19954240" y="5445760"/>
          <a:ext cx="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78460" cy="254635"/>
    <xdr:sp macro="" textlink="">
      <xdr:nvSpPr>
        <xdr:cNvPr id="373" name="【一般廃棄物処理施設】&#10;一人当たり有形固定資産（償却資産）額最小値テキスト">
          <a:extLst>
            <a:ext uri="{FF2B5EF4-FFF2-40B4-BE49-F238E27FC236}">
              <a16:creationId xmlns:a16="http://schemas.microsoft.com/office/drawing/2014/main" id="{71B514E3-88AF-4B41-A6B5-BBB9D95C5B5E}"/>
            </a:ext>
          </a:extLst>
        </xdr:cNvPr>
        <xdr:cNvSpPr txBox="1"/>
      </xdr:nvSpPr>
      <xdr:spPr>
        <a:xfrm>
          <a:off x="19992975" y="685546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374" name="直線コネクタ 373">
          <a:extLst>
            <a:ext uri="{FF2B5EF4-FFF2-40B4-BE49-F238E27FC236}">
              <a16:creationId xmlns:a16="http://schemas.microsoft.com/office/drawing/2014/main" id="{303B61D8-C253-4608-B358-46A5318E731A}"/>
            </a:ext>
          </a:extLst>
        </xdr:cNvPr>
        <xdr:cNvCxnSpPr/>
      </xdr:nvCxnSpPr>
      <xdr:spPr>
        <a:xfrm>
          <a:off x="19878675" y="6848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39370</xdr:rowOff>
    </xdr:from>
    <xdr:ext cx="598805" cy="259080"/>
    <xdr:sp macro="" textlink="">
      <xdr:nvSpPr>
        <xdr:cNvPr id="375" name="【一般廃棄物処理施設】&#10;一人当たり有形固定資産（償却資産）額最大値テキスト">
          <a:extLst>
            <a:ext uri="{FF2B5EF4-FFF2-40B4-BE49-F238E27FC236}">
              <a16:creationId xmlns:a16="http://schemas.microsoft.com/office/drawing/2014/main" id="{046851D4-7CB5-45CA-87B8-A8F84D810800}"/>
            </a:ext>
          </a:extLst>
        </xdr:cNvPr>
        <xdr:cNvSpPr txBox="1"/>
      </xdr:nvSpPr>
      <xdr:spPr>
        <a:xfrm>
          <a:off x="19992975" y="5230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781,414</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92710</xdr:rowOff>
    </xdr:from>
    <xdr:to>
      <xdr:col>116</xdr:col>
      <xdr:colOff>152400</xdr:colOff>
      <xdr:row>33</xdr:row>
      <xdr:rowOff>92710</xdr:rowOff>
    </xdr:to>
    <xdr:cxnSp macro="">
      <xdr:nvCxnSpPr>
        <xdr:cNvPr id="376" name="直線コネクタ 375">
          <a:extLst>
            <a:ext uri="{FF2B5EF4-FFF2-40B4-BE49-F238E27FC236}">
              <a16:creationId xmlns:a16="http://schemas.microsoft.com/office/drawing/2014/main" id="{E2A0BA92-8B21-4FFA-95C6-C476BB7EE2BA}"/>
            </a:ext>
          </a:extLst>
        </xdr:cNvPr>
        <xdr:cNvCxnSpPr/>
      </xdr:nvCxnSpPr>
      <xdr:spPr>
        <a:xfrm>
          <a:off x="19878675" y="54457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156210</xdr:rowOff>
    </xdr:from>
    <xdr:ext cx="598805" cy="254635"/>
    <xdr:sp macro="" textlink="">
      <xdr:nvSpPr>
        <xdr:cNvPr id="377" name="【一般廃棄物処理施設】&#10;一人当たり有形固定資産（償却資産）額平均値テキスト">
          <a:extLst>
            <a:ext uri="{FF2B5EF4-FFF2-40B4-BE49-F238E27FC236}">
              <a16:creationId xmlns:a16="http://schemas.microsoft.com/office/drawing/2014/main" id="{B55FF3B8-E04B-487E-BB90-B7B2BC522C18}"/>
            </a:ext>
          </a:extLst>
        </xdr:cNvPr>
        <xdr:cNvSpPr txBox="1"/>
      </xdr:nvSpPr>
      <xdr:spPr>
        <a:xfrm>
          <a:off x="19992975" y="648398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169,884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6350</xdr:rowOff>
    </xdr:from>
    <xdr:to>
      <xdr:col>116</xdr:col>
      <xdr:colOff>114300</xdr:colOff>
      <xdr:row>40</xdr:row>
      <xdr:rowOff>107950</xdr:rowOff>
    </xdr:to>
    <xdr:sp macro="" textlink="">
      <xdr:nvSpPr>
        <xdr:cNvPr id="378" name="フローチャート: 判断 377">
          <a:extLst>
            <a:ext uri="{FF2B5EF4-FFF2-40B4-BE49-F238E27FC236}">
              <a16:creationId xmlns:a16="http://schemas.microsoft.com/office/drawing/2014/main" id="{E40A6C7C-CE82-484C-9BAD-2546B966C3F2}"/>
            </a:ext>
          </a:extLst>
        </xdr:cNvPr>
        <xdr:cNvSpPr/>
      </xdr:nvSpPr>
      <xdr:spPr>
        <a:xfrm>
          <a:off x="19897725" y="6496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156210</xdr:rowOff>
    </xdr:from>
    <xdr:to>
      <xdr:col>112</xdr:col>
      <xdr:colOff>38100</xdr:colOff>
      <xdr:row>40</xdr:row>
      <xdr:rowOff>86360</xdr:rowOff>
    </xdr:to>
    <xdr:sp macro="" textlink="">
      <xdr:nvSpPr>
        <xdr:cNvPr id="379" name="フローチャート: 判断 378">
          <a:extLst>
            <a:ext uri="{FF2B5EF4-FFF2-40B4-BE49-F238E27FC236}">
              <a16:creationId xmlns:a16="http://schemas.microsoft.com/office/drawing/2014/main" id="{FF9B0084-D5D8-4A4B-AE32-6F26D7F7602A}"/>
            </a:ext>
          </a:extLst>
        </xdr:cNvPr>
        <xdr:cNvSpPr/>
      </xdr:nvSpPr>
      <xdr:spPr>
        <a:xfrm>
          <a:off x="19154775" y="648398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20955</xdr:rowOff>
    </xdr:from>
    <xdr:to>
      <xdr:col>107</xdr:col>
      <xdr:colOff>101600</xdr:colOff>
      <xdr:row>40</xdr:row>
      <xdr:rowOff>122555</xdr:rowOff>
    </xdr:to>
    <xdr:sp macro="" textlink="">
      <xdr:nvSpPr>
        <xdr:cNvPr id="380" name="フローチャート: 判断 379">
          <a:extLst>
            <a:ext uri="{FF2B5EF4-FFF2-40B4-BE49-F238E27FC236}">
              <a16:creationId xmlns:a16="http://schemas.microsoft.com/office/drawing/2014/main" id="{E902905E-A95F-4850-B6F8-1CFB38F234EF}"/>
            </a:ext>
          </a:extLst>
        </xdr:cNvPr>
        <xdr:cNvSpPr/>
      </xdr:nvSpPr>
      <xdr:spPr>
        <a:xfrm>
          <a:off x="18345150" y="65074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381" name="フローチャート: 判断 380">
          <a:extLst>
            <a:ext uri="{FF2B5EF4-FFF2-40B4-BE49-F238E27FC236}">
              <a16:creationId xmlns:a16="http://schemas.microsoft.com/office/drawing/2014/main" id="{9E5CC1B9-F2CC-4ABF-B40A-6652B8BC5BD4}"/>
            </a:ext>
          </a:extLst>
        </xdr:cNvPr>
        <xdr:cNvSpPr/>
      </xdr:nvSpPr>
      <xdr:spPr>
        <a:xfrm>
          <a:off x="17554575" y="64363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139700</xdr:rowOff>
    </xdr:from>
    <xdr:to>
      <xdr:col>98</xdr:col>
      <xdr:colOff>38100</xdr:colOff>
      <xdr:row>40</xdr:row>
      <xdr:rowOff>69850</xdr:rowOff>
    </xdr:to>
    <xdr:sp macro="" textlink="">
      <xdr:nvSpPr>
        <xdr:cNvPr id="382" name="フローチャート: 判断 381">
          <a:extLst>
            <a:ext uri="{FF2B5EF4-FFF2-40B4-BE49-F238E27FC236}">
              <a16:creationId xmlns:a16="http://schemas.microsoft.com/office/drawing/2014/main" id="{2AAA5C54-4007-4AD2-9985-7E164D9C2AE5}"/>
            </a:ext>
          </a:extLst>
        </xdr:cNvPr>
        <xdr:cNvSpPr/>
      </xdr:nvSpPr>
      <xdr:spPr>
        <a:xfrm>
          <a:off x="16754475" y="64674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383" name="テキスト ボックス 382">
          <a:extLst>
            <a:ext uri="{FF2B5EF4-FFF2-40B4-BE49-F238E27FC236}">
              <a16:creationId xmlns:a16="http://schemas.microsoft.com/office/drawing/2014/main" id="{DDD70B44-6914-4AF4-A6B4-24099F8C186D}"/>
            </a:ext>
          </a:extLst>
        </xdr:cNvPr>
        <xdr:cNvSpPr txBox="1"/>
      </xdr:nvSpPr>
      <xdr:spPr>
        <a:xfrm>
          <a:off x="197834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84" name="テキスト ボックス 383">
          <a:extLst>
            <a:ext uri="{FF2B5EF4-FFF2-40B4-BE49-F238E27FC236}">
              <a16:creationId xmlns:a16="http://schemas.microsoft.com/office/drawing/2014/main" id="{83443C1C-F81E-4B4E-BC1F-574A956CF422}"/>
            </a:ext>
          </a:extLst>
        </xdr:cNvPr>
        <xdr:cNvSpPr txBox="1"/>
      </xdr:nvSpPr>
      <xdr:spPr>
        <a:xfrm>
          <a:off x="19030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85" name="テキスト ボックス 384">
          <a:extLst>
            <a:ext uri="{FF2B5EF4-FFF2-40B4-BE49-F238E27FC236}">
              <a16:creationId xmlns:a16="http://schemas.microsoft.com/office/drawing/2014/main" id="{8F4421FC-98AA-462D-9111-1068021AD033}"/>
            </a:ext>
          </a:extLst>
        </xdr:cNvPr>
        <xdr:cNvSpPr txBox="1"/>
      </xdr:nvSpPr>
      <xdr:spPr>
        <a:xfrm>
          <a:off x="18221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86" name="テキスト ボックス 385">
          <a:extLst>
            <a:ext uri="{FF2B5EF4-FFF2-40B4-BE49-F238E27FC236}">
              <a16:creationId xmlns:a16="http://schemas.microsoft.com/office/drawing/2014/main" id="{F432AB17-B7EC-4BE0-90AD-ABB5B19BE09E}"/>
            </a:ext>
          </a:extLst>
        </xdr:cNvPr>
        <xdr:cNvSpPr txBox="1"/>
      </xdr:nvSpPr>
      <xdr:spPr>
        <a:xfrm>
          <a:off x="174307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87" name="テキスト ボックス 386">
          <a:extLst>
            <a:ext uri="{FF2B5EF4-FFF2-40B4-BE49-F238E27FC236}">
              <a16:creationId xmlns:a16="http://schemas.microsoft.com/office/drawing/2014/main" id="{B907F4B6-644C-419B-B5CD-9CD4FCEABF94}"/>
            </a:ext>
          </a:extLst>
        </xdr:cNvPr>
        <xdr:cNvSpPr txBox="1"/>
      </xdr:nvSpPr>
      <xdr:spPr>
        <a:xfrm>
          <a:off x="166306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33</xdr:row>
      <xdr:rowOff>41910</xdr:rowOff>
    </xdr:from>
    <xdr:to>
      <xdr:col>116</xdr:col>
      <xdr:colOff>114300</xdr:colOff>
      <xdr:row>33</xdr:row>
      <xdr:rowOff>143510</xdr:rowOff>
    </xdr:to>
    <xdr:sp macro="" textlink="">
      <xdr:nvSpPr>
        <xdr:cNvPr id="388" name="楕円 387">
          <a:extLst>
            <a:ext uri="{FF2B5EF4-FFF2-40B4-BE49-F238E27FC236}">
              <a16:creationId xmlns:a16="http://schemas.microsoft.com/office/drawing/2014/main" id="{2A22E98F-F764-48AE-8B6F-4223B8D95AC5}"/>
            </a:ext>
          </a:extLst>
        </xdr:cNvPr>
        <xdr:cNvSpPr/>
      </xdr:nvSpPr>
      <xdr:spPr>
        <a:xfrm>
          <a:off x="19897725" y="5398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166370</xdr:rowOff>
    </xdr:from>
    <xdr:ext cx="598805" cy="254635"/>
    <xdr:sp macro="" textlink="">
      <xdr:nvSpPr>
        <xdr:cNvPr id="389" name="【一般廃棄物処理施設】&#10;一人当たり有形固定資産（償却資産）額該当値テキスト">
          <a:extLst>
            <a:ext uri="{FF2B5EF4-FFF2-40B4-BE49-F238E27FC236}">
              <a16:creationId xmlns:a16="http://schemas.microsoft.com/office/drawing/2014/main" id="{A216A331-1FFE-400D-9D68-747B6CD58003}"/>
            </a:ext>
          </a:extLst>
        </xdr:cNvPr>
        <xdr:cNvSpPr txBox="1"/>
      </xdr:nvSpPr>
      <xdr:spPr>
        <a:xfrm>
          <a:off x="19992975" y="535432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781,414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33</xdr:row>
      <xdr:rowOff>124460</xdr:rowOff>
    </xdr:from>
    <xdr:to>
      <xdr:col>112</xdr:col>
      <xdr:colOff>38100</xdr:colOff>
      <xdr:row>34</xdr:row>
      <xdr:rowOff>54610</xdr:rowOff>
    </xdr:to>
    <xdr:sp macro="" textlink="">
      <xdr:nvSpPr>
        <xdr:cNvPr id="390" name="楕円 389">
          <a:extLst>
            <a:ext uri="{FF2B5EF4-FFF2-40B4-BE49-F238E27FC236}">
              <a16:creationId xmlns:a16="http://schemas.microsoft.com/office/drawing/2014/main" id="{820AD821-A1F3-441E-B370-4294477AB21E}"/>
            </a:ext>
          </a:extLst>
        </xdr:cNvPr>
        <xdr:cNvSpPr/>
      </xdr:nvSpPr>
      <xdr:spPr>
        <a:xfrm>
          <a:off x="19154775" y="54743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92710</xdr:rowOff>
    </xdr:from>
    <xdr:to>
      <xdr:col>116</xdr:col>
      <xdr:colOff>63500</xdr:colOff>
      <xdr:row>34</xdr:row>
      <xdr:rowOff>3810</xdr:rowOff>
    </xdr:to>
    <xdr:cxnSp macro="">
      <xdr:nvCxnSpPr>
        <xdr:cNvPr id="391" name="直線コネクタ 390">
          <a:extLst>
            <a:ext uri="{FF2B5EF4-FFF2-40B4-BE49-F238E27FC236}">
              <a16:creationId xmlns:a16="http://schemas.microsoft.com/office/drawing/2014/main" id="{4E2BB498-55F6-475B-818D-9EAB336F40AE}"/>
            </a:ext>
          </a:extLst>
        </xdr:cNvPr>
        <xdr:cNvCxnSpPr/>
      </xdr:nvCxnSpPr>
      <xdr:spPr>
        <a:xfrm flipV="1">
          <a:off x="19202400" y="5445760"/>
          <a:ext cx="7524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13335</xdr:rowOff>
    </xdr:from>
    <xdr:to>
      <xdr:col>107</xdr:col>
      <xdr:colOff>101600</xdr:colOff>
      <xdr:row>34</xdr:row>
      <xdr:rowOff>114935</xdr:rowOff>
    </xdr:to>
    <xdr:sp macro="" textlink="">
      <xdr:nvSpPr>
        <xdr:cNvPr id="392" name="楕円 391">
          <a:extLst>
            <a:ext uri="{FF2B5EF4-FFF2-40B4-BE49-F238E27FC236}">
              <a16:creationId xmlns:a16="http://schemas.microsoft.com/office/drawing/2014/main" id="{2F3EEC84-82D2-4425-80D7-A5C17C38C7F4}"/>
            </a:ext>
          </a:extLst>
        </xdr:cNvPr>
        <xdr:cNvSpPr/>
      </xdr:nvSpPr>
      <xdr:spPr>
        <a:xfrm>
          <a:off x="18345150" y="55251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3810</xdr:rowOff>
    </xdr:from>
    <xdr:to>
      <xdr:col>111</xdr:col>
      <xdr:colOff>177800</xdr:colOff>
      <xdr:row>34</xdr:row>
      <xdr:rowOff>64135</xdr:rowOff>
    </xdr:to>
    <xdr:cxnSp macro="">
      <xdr:nvCxnSpPr>
        <xdr:cNvPr id="393" name="直線コネクタ 392">
          <a:extLst>
            <a:ext uri="{FF2B5EF4-FFF2-40B4-BE49-F238E27FC236}">
              <a16:creationId xmlns:a16="http://schemas.microsoft.com/office/drawing/2014/main" id="{13A9FCA3-CE41-4399-8925-6065B8494F0E}"/>
            </a:ext>
          </a:extLst>
        </xdr:cNvPr>
        <xdr:cNvCxnSpPr/>
      </xdr:nvCxnSpPr>
      <xdr:spPr>
        <a:xfrm flipV="1">
          <a:off x="18392775" y="5521960"/>
          <a:ext cx="8096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80010</xdr:rowOff>
    </xdr:from>
    <xdr:to>
      <xdr:col>102</xdr:col>
      <xdr:colOff>165100</xdr:colOff>
      <xdr:row>35</xdr:row>
      <xdr:rowOff>10160</xdr:rowOff>
    </xdr:to>
    <xdr:sp macro="" textlink="">
      <xdr:nvSpPr>
        <xdr:cNvPr id="394" name="楕円 393">
          <a:extLst>
            <a:ext uri="{FF2B5EF4-FFF2-40B4-BE49-F238E27FC236}">
              <a16:creationId xmlns:a16="http://schemas.microsoft.com/office/drawing/2014/main" id="{90704151-FF90-4182-A2E4-97FB9BA0893D}"/>
            </a:ext>
          </a:extLst>
        </xdr:cNvPr>
        <xdr:cNvSpPr/>
      </xdr:nvSpPr>
      <xdr:spPr>
        <a:xfrm>
          <a:off x="17554575" y="559816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64135</xdr:rowOff>
    </xdr:from>
    <xdr:to>
      <xdr:col>107</xdr:col>
      <xdr:colOff>50800</xdr:colOff>
      <xdr:row>34</xdr:row>
      <xdr:rowOff>130810</xdr:rowOff>
    </xdr:to>
    <xdr:cxnSp macro="">
      <xdr:nvCxnSpPr>
        <xdr:cNvPr id="395" name="直線コネクタ 394">
          <a:extLst>
            <a:ext uri="{FF2B5EF4-FFF2-40B4-BE49-F238E27FC236}">
              <a16:creationId xmlns:a16="http://schemas.microsoft.com/office/drawing/2014/main" id="{1DBD5CBD-2643-4C32-9C58-7F3157C22051}"/>
            </a:ext>
          </a:extLst>
        </xdr:cNvPr>
        <xdr:cNvCxnSpPr/>
      </xdr:nvCxnSpPr>
      <xdr:spPr>
        <a:xfrm flipV="1">
          <a:off x="17602200" y="5582285"/>
          <a:ext cx="79057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140970</xdr:rowOff>
    </xdr:from>
    <xdr:to>
      <xdr:col>98</xdr:col>
      <xdr:colOff>38100</xdr:colOff>
      <xdr:row>35</xdr:row>
      <xdr:rowOff>71120</xdr:rowOff>
    </xdr:to>
    <xdr:sp macro="" textlink="">
      <xdr:nvSpPr>
        <xdr:cNvPr id="396" name="楕円 395">
          <a:extLst>
            <a:ext uri="{FF2B5EF4-FFF2-40B4-BE49-F238E27FC236}">
              <a16:creationId xmlns:a16="http://schemas.microsoft.com/office/drawing/2014/main" id="{F219EDBF-B4C5-43D1-9935-522312DF0D01}"/>
            </a:ext>
          </a:extLst>
        </xdr:cNvPr>
        <xdr:cNvSpPr/>
      </xdr:nvSpPr>
      <xdr:spPr>
        <a:xfrm>
          <a:off x="16754475" y="56591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130810</xdr:rowOff>
    </xdr:from>
    <xdr:to>
      <xdr:col>102</xdr:col>
      <xdr:colOff>114300</xdr:colOff>
      <xdr:row>35</xdr:row>
      <xdr:rowOff>20320</xdr:rowOff>
    </xdr:to>
    <xdr:cxnSp macro="">
      <xdr:nvCxnSpPr>
        <xdr:cNvPr id="397" name="直線コネクタ 396">
          <a:extLst>
            <a:ext uri="{FF2B5EF4-FFF2-40B4-BE49-F238E27FC236}">
              <a16:creationId xmlns:a16="http://schemas.microsoft.com/office/drawing/2014/main" id="{28ECE7DE-192C-4793-8B00-54AB9AC25D71}"/>
            </a:ext>
          </a:extLst>
        </xdr:cNvPr>
        <xdr:cNvCxnSpPr/>
      </xdr:nvCxnSpPr>
      <xdr:spPr>
        <a:xfrm flipV="1">
          <a:off x="16802100" y="5645785"/>
          <a:ext cx="8001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40</xdr:row>
      <xdr:rowOff>77470</xdr:rowOff>
    </xdr:from>
    <xdr:ext cx="594360" cy="254635"/>
    <xdr:sp macro="" textlink="">
      <xdr:nvSpPr>
        <xdr:cNvPr id="398" name="n_1aveValue【一般廃棄物処理施設】&#10;一人当たり有形固定資産（償却資産）額">
          <a:extLst>
            <a:ext uri="{FF2B5EF4-FFF2-40B4-BE49-F238E27FC236}">
              <a16:creationId xmlns:a16="http://schemas.microsoft.com/office/drawing/2014/main" id="{AAD947F4-D084-498B-94E3-BC1F8DE4206F}"/>
            </a:ext>
          </a:extLst>
        </xdr:cNvPr>
        <xdr:cNvSpPr txBox="1"/>
      </xdr:nvSpPr>
      <xdr:spPr>
        <a:xfrm>
          <a:off x="18915380" y="65639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181,342</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40</xdr:row>
      <xdr:rowOff>113665</xdr:rowOff>
    </xdr:from>
    <xdr:ext cx="594360" cy="258445"/>
    <xdr:sp macro="" textlink="">
      <xdr:nvSpPr>
        <xdr:cNvPr id="399" name="n_2aveValue【一般廃棄物処理施設】&#10;一人当たり有形固定資産（償却資産）額">
          <a:extLst>
            <a:ext uri="{FF2B5EF4-FFF2-40B4-BE49-F238E27FC236}">
              <a16:creationId xmlns:a16="http://schemas.microsoft.com/office/drawing/2014/main" id="{5B7120BE-5EA4-4114-A06A-53A0DBF4661F}"/>
            </a:ext>
          </a:extLst>
        </xdr:cNvPr>
        <xdr:cNvSpPr txBox="1"/>
      </xdr:nvSpPr>
      <xdr:spPr>
        <a:xfrm>
          <a:off x="18134330" y="660019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40</xdr:row>
      <xdr:rowOff>33020</xdr:rowOff>
    </xdr:from>
    <xdr:ext cx="594360" cy="259080"/>
    <xdr:sp macro="" textlink="">
      <xdr:nvSpPr>
        <xdr:cNvPr id="400" name="n_3aveValue【一般廃棄物処理施設】&#10;一人当たり有形固定資産（償却資産）額">
          <a:extLst>
            <a:ext uri="{FF2B5EF4-FFF2-40B4-BE49-F238E27FC236}">
              <a16:creationId xmlns:a16="http://schemas.microsoft.com/office/drawing/2014/main" id="{DF7F54A8-0E48-4670-9D74-54C76DFD58C1}"/>
            </a:ext>
          </a:extLst>
        </xdr:cNvPr>
        <xdr:cNvSpPr txBox="1"/>
      </xdr:nvSpPr>
      <xdr:spPr>
        <a:xfrm>
          <a:off x="17324705" y="6516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40</xdr:row>
      <xdr:rowOff>60960</xdr:rowOff>
    </xdr:from>
    <xdr:ext cx="594360" cy="259080"/>
    <xdr:sp macro="" textlink="">
      <xdr:nvSpPr>
        <xdr:cNvPr id="401" name="n_4aveValue【一般廃棄物処理施設】&#10;一人当たり有形固定資産（償却資産）額">
          <a:extLst>
            <a:ext uri="{FF2B5EF4-FFF2-40B4-BE49-F238E27FC236}">
              <a16:creationId xmlns:a16="http://schemas.microsoft.com/office/drawing/2014/main" id="{82C361C5-BD48-4730-A2BA-3AAB6F1CA188}"/>
            </a:ext>
          </a:extLst>
        </xdr:cNvPr>
        <xdr:cNvSpPr txBox="1"/>
      </xdr:nvSpPr>
      <xdr:spPr>
        <a:xfrm>
          <a:off x="16524605" y="65506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190,016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32</xdr:row>
      <xdr:rowOff>71120</xdr:rowOff>
    </xdr:from>
    <xdr:ext cx="594360" cy="259080"/>
    <xdr:sp macro="" textlink="">
      <xdr:nvSpPr>
        <xdr:cNvPr id="402" name="n_1mainValue【一般廃棄物処理施設】&#10;一人当たり有形固定資産（償却資産）額">
          <a:extLst>
            <a:ext uri="{FF2B5EF4-FFF2-40B4-BE49-F238E27FC236}">
              <a16:creationId xmlns:a16="http://schemas.microsoft.com/office/drawing/2014/main" id="{B2C46E1E-B353-456A-BA88-1960CB2144D9}"/>
            </a:ext>
          </a:extLst>
        </xdr:cNvPr>
        <xdr:cNvSpPr txBox="1"/>
      </xdr:nvSpPr>
      <xdr:spPr>
        <a:xfrm>
          <a:off x="18915380" y="52590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737,922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32</xdr:row>
      <xdr:rowOff>132080</xdr:rowOff>
    </xdr:from>
    <xdr:ext cx="594360" cy="254635"/>
    <xdr:sp macro="" textlink="">
      <xdr:nvSpPr>
        <xdr:cNvPr id="403" name="n_2mainValue【一般廃棄物処理施設】&#10;一人当たり有形固定資産（償却資産）額">
          <a:extLst>
            <a:ext uri="{FF2B5EF4-FFF2-40B4-BE49-F238E27FC236}">
              <a16:creationId xmlns:a16="http://schemas.microsoft.com/office/drawing/2014/main" id="{2789FEFB-091A-433D-8607-7DC9D3143F6D}"/>
            </a:ext>
          </a:extLst>
        </xdr:cNvPr>
        <xdr:cNvSpPr txBox="1"/>
      </xdr:nvSpPr>
      <xdr:spPr>
        <a:xfrm>
          <a:off x="18134330" y="53232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706,494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33</xdr:row>
      <xdr:rowOff>26670</xdr:rowOff>
    </xdr:from>
    <xdr:ext cx="594360" cy="259080"/>
    <xdr:sp macro="" textlink="">
      <xdr:nvSpPr>
        <xdr:cNvPr id="404" name="n_3mainValue【一般廃棄物処理施設】&#10;一人当たり有形固定資産（償却資産）額">
          <a:extLst>
            <a:ext uri="{FF2B5EF4-FFF2-40B4-BE49-F238E27FC236}">
              <a16:creationId xmlns:a16="http://schemas.microsoft.com/office/drawing/2014/main" id="{3E61CE9C-7C04-443E-A4A1-E6CF450220D2}"/>
            </a:ext>
          </a:extLst>
        </xdr:cNvPr>
        <xdr:cNvSpPr txBox="1"/>
      </xdr:nvSpPr>
      <xdr:spPr>
        <a:xfrm>
          <a:off x="17324705" y="53828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671,435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33</xdr:row>
      <xdr:rowOff>87630</xdr:rowOff>
    </xdr:from>
    <xdr:ext cx="594360" cy="254635"/>
    <xdr:sp macro="" textlink="">
      <xdr:nvSpPr>
        <xdr:cNvPr id="405" name="n_4mainValue【一般廃棄物処理施設】&#10;一人当たり有形固定資産（償却資産）額">
          <a:extLst>
            <a:ext uri="{FF2B5EF4-FFF2-40B4-BE49-F238E27FC236}">
              <a16:creationId xmlns:a16="http://schemas.microsoft.com/office/drawing/2014/main" id="{4A1541C8-EB65-4754-A609-7FEEE102407F}"/>
            </a:ext>
          </a:extLst>
        </xdr:cNvPr>
        <xdr:cNvSpPr txBox="1"/>
      </xdr:nvSpPr>
      <xdr:spPr>
        <a:xfrm>
          <a:off x="16524605" y="54375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639,200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82A4FEB5-7818-49D9-A612-8A084764BCAD}"/>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CBB7FD6A-172B-4073-912C-20259FA3ECA5}"/>
            </a:ext>
          </a:extLst>
        </xdr:cNvPr>
        <xdr:cNvSpPr/>
      </xdr:nvSpPr>
      <xdr:spPr>
        <a:xfrm>
          <a:off x="113157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A8336EE2-8AE4-4098-A86B-147A8B9868E7}"/>
            </a:ext>
          </a:extLst>
        </xdr:cNvPr>
        <xdr:cNvSpPr/>
      </xdr:nvSpPr>
      <xdr:spPr>
        <a:xfrm>
          <a:off x="113157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CA4FD085-B9C5-4CDA-979A-446FF2DD9C42}"/>
            </a:ext>
          </a:extLst>
        </xdr:cNvPr>
        <xdr:cNvSpPr/>
      </xdr:nvSpPr>
      <xdr:spPr>
        <a:xfrm>
          <a:off x="1223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1257584F-A49F-4ABF-82A2-36FE0DB90947}"/>
            </a:ext>
          </a:extLst>
        </xdr:cNvPr>
        <xdr:cNvSpPr/>
      </xdr:nvSpPr>
      <xdr:spPr>
        <a:xfrm>
          <a:off x="1223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49029FDC-B196-4391-B591-8DB68B1BCBA4}"/>
            </a:ext>
          </a:extLst>
        </xdr:cNvPr>
        <xdr:cNvSpPr/>
      </xdr:nvSpPr>
      <xdr:spPr>
        <a:xfrm>
          <a:off x="132683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FDC08804-82B3-442F-B5DB-48750F91CCCD}"/>
            </a:ext>
          </a:extLst>
        </xdr:cNvPr>
        <xdr:cNvSpPr/>
      </xdr:nvSpPr>
      <xdr:spPr>
        <a:xfrm>
          <a:off x="132683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587795F8-19E3-4005-8872-FE1319AB4877}"/>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a:extLst>
            <a:ext uri="{FF2B5EF4-FFF2-40B4-BE49-F238E27FC236}">
              <a16:creationId xmlns:a16="http://schemas.microsoft.com/office/drawing/2014/main" id="{27728138-24DF-4E8D-A2EC-EB7F78F1B27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a:extLst>
            <a:ext uri="{FF2B5EF4-FFF2-40B4-BE49-F238E27FC236}">
              <a16:creationId xmlns:a16="http://schemas.microsoft.com/office/drawing/2014/main" id="{ABB16491-C235-4662-9B67-F061EC1118A9}"/>
            </a:ext>
          </a:extLst>
        </xdr:cNvPr>
        <xdr:cNvSpPr/>
      </xdr:nvSpPr>
      <xdr:spPr>
        <a:xfrm>
          <a:off x="165830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a:extLst>
            <a:ext uri="{FF2B5EF4-FFF2-40B4-BE49-F238E27FC236}">
              <a16:creationId xmlns:a16="http://schemas.microsoft.com/office/drawing/2014/main" id="{08AC8B28-F4D2-482B-A8E2-B511AC5743D1}"/>
            </a:ext>
          </a:extLst>
        </xdr:cNvPr>
        <xdr:cNvSpPr/>
      </xdr:nvSpPr>
      <xdr:spPr>
        <a:xfrm>
          <a:off x="165830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a:extLst>
            <a:ext uri="{FF2B5EF4-FFF2-40B4-BE49-F238E27FC236}">
              <a16:creationId xmlns:a16="http://schemas.microsoft.com/office/drawing/2014/main" id="{A37F593C-AEBD-4C68-B3B7-3A55A53B8B57}"/>
            </a:ext>
          </a:extLst>
        </xdr:cNvPr>
        <xdr:cNvSpPr/>
      </xdr:nvSpPr>
      <xdr:spPr>
        <a:xfrm>
          <a:off x="174879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a:extLst>
            <a:ext uri="{FF2B5EF4-FFF2-40B4-BE49-F238E27FC236}">
              <a16:creationId xmlns:a16="http://schemas.microsoft.com/office/drawing/2014/main" id="{566BC9BA-A3B5-41B9-A16A-A7CB18BD5A69}"/>
            </a:ext>
          </a:extLst>
        </xdr:cNvPr>
        <xdr:cNvSpPr/>
      </xdr:nvSpPr>
      <xdr:spPr>
        <a:xfrm>
          <a:off x="174879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a:extLst>
            <a:ext uri="{FF2B5EF4-FFF2-40B4-BE49-F238E27FC236}">
              <a16:creationId xmlns:a16="http://schemas.microsoft.com/office/drawing/2014/main" id="{99B01ED2-0CC2-4CCF-9ADF-A259B86B0FB3}"/>
            </a:ext>
          </a:extLst>
        </xdr:cNvPr>
        <xdr:cNvSpPr/>
      </xdr:nvSpPr>
      <xdr:spPr>
        <a:xfrm>
          <a:off x="185166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a:extLst>
            <a:ext uri="{FF2B5EF4-FFF2-40B4-BE49-F238E27FC236}">
              <a16:creationId xmlns:a16="http://schemas.microsoft.com/office/drawing/2014/main" id="{F22A91B1-B5A3-461B-92EB-1653457E2A71}"/>
            </a:ext>
          </a:extLst>
        </xdr:cNvPr>
        <xdr:cNvSpPr/>
      </xdr:nvSpPr>
      <xdr:spPr>
        <a:xfrm>
          <a:off x="185166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a:extLst>
            <a:ext uri="{FF2B5EF4-FFF2-40B4-BE49-F238E27FC236}">
              <a16:creationId xmlns:a16="http://schemas.microsoft.com/office/drawing/2014/main" id="{E3CDC382-AB91-4613-A1FC-8FC8294337EA}"/>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1DACCF49-650B-4D84-BCF6-2A6E4AFD1678}"/>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1C1285A0-3C84-4662-A536-B986CEDC6614}"/>
            </a:ext>
          </a:extLst>
        </xdr:cNvPr>
        <xdr:cNvSpPr/>
      </xdr:nvSpPr>
      <xdr:spPr>
        <a:xfrm>
          <a:off x="113157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8C36EF14-5CA3-4578-A19B-BB3CF9FD712D}"/>
            </a:ext>
          </a:extLst>
        </xdr:cNvPr>
        <xdr:cNvSpPr/>
      </xdr:nvSpPr>
      <xdr:spPr>
        <a:xfrm>
          <a:off x="113157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E6A2E979-0EDC-4098-9444-25B1701665F7}"/>
            </a:ext>
          </a:extLst>
        </xdr:cNvPr>
        <xdr:cNvSpPr/>
      </xdr:nvSpPr>
      <xdr:spPr>
        <a:xfrm>
          <a:off x="1223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149206EB-688D-4303-A56A-A27EE63E5758}"/>
            </a:ext>
          </a:extLst>
        </xdr:cNvPr>
        <xdr:cNvSpPr/>
      </xdr:nvSpPr>
      <xdr:spPr>
        <a:xfrm>
          <a:off x="1223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91A55ABD-537B-4AB6-99B3-A04B5719F855}"/>
            </a:ext>
          </a:extLst>
        </xdr:cNvPr>
        <xdr:cNvSpPr/>
      </xdr:nvSpPr>
      <xdr:spPr>
        <a:xfrm>
          <a:off x="132683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8278BE47-3CA0-49AF-982E-94BB4FDB08AF}"/>
            </a:ext>
          </a:extLst>
        </xdr:cNvPr>
        <xdr:cNvSpPr/>
      </xdr:nvSpPr>
      <xdr:spPr>
        <a:xfrm>
          <a:off x="132683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090D1759-24EC-4026-8D6B-9F80DF1FA07C}"/>
            </a:ext>
          </a:extLst>
        </xdr:cNvPr>
        <xdr:cNvSpPr/>
      </xdr:nvSpPr>
      <xdr:spPr>
        <a:xfrm>
          <a:off x="112109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005" cy="220980"/>
    <xdr:sp macro="" textlink="">
      <xdr:nvSpPr>
        <xdr:cNvPr id="430" name="テキスト ボックス 429">
          <a:extLst>
            <a:ext uri="{FF2B5EF4-FFF2-40B4-BE49-F238E27FC236}">
              <a16:creationId xmlns:a16="http://schemas.microsoft.com/office/drawing/2014/main" id="{B79290EE-1713-4DDC-81D0-A08B084C843A}"/>
            </a:ext>
          </a:extLst>
        </xdr:cNvPr>
        <xdr:cNvSpPr txBox="1"/>
      </xdr:nvSpPr>
      <xdr:spPr>
        <a:xfrm>
          <a:off x="11172825" y="12068175"/>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7C0439CC-D2A5-493D-8F23-6F5DA04AACF9}"/>
            </a:ext>
          </a:extLst>
        </xdr:cNvPr>
        <xdr:cNvCxnSpPr/>
      </xdr:nvCxnSpPr>
      <xdr:spPr>
        <a:xfrm>
          <a:off x="11210925" y="144113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915" cy="259080"/>
    <xdr:sp macro="" textlink="">
      <xdr:nvSpPr>
        <xdr:cNvPr id="432" name="テキスト ボックス 431">
          <a:extLst>
            <a:ext uri="{FF2B5EF4-FFF2-40B4-BE49-F238E27FC236}">
              <a16:creationId xmlns:a16="http://schemas.microsoft.com/office/drawing/2014/main" id="{ECA14A3B-FDF7-4624-AC48-728C6B4FA742}"/>
            </a:ext>
          </a:extLst>
        </xdr:cNvPr>
        <xdr:cNvSpPr txBox="1"/>
      </xdr:nvSpPr>
      <xdr:spPr>
        <a:xfrm>
          <a:off x="10794365" y="142659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433" name="直線コネクタ 432">
          <a:extLst>
            <a:ext uri="{FF2B5EF4-FFF2-40B4-BE49-F238E27FC236}">
              <a16:creationId xmlns:a16="http://schemas.microsoft.com/office/drawing/2014/main" id="{469EF2A3-5D6B-4800-948E-80409C964D4A}"/>
            </a:ext>
          </a:extLst>
        </xdr:cNvPr>
        <xdr:cNvCxnSpPr/>
      </xdr:nvCxnSpPr>
      <xdr:spPr>
        <a:xfrm>
          <a:off x="11210925" y="140944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2915" cy="259080"/>
    <xdr:sp macro="" textlink="">
      <xdr:nvSpPr>
        <xdr:cNvPr id="434" name="テキスト ボックス 433">
          <a:extLst>
            <a:ext uri="{FF2B5EF4-FFF2-40B4-BE49-F238E27FC236}">
              <a16:creationId xmlns:a16="http://schemas.microsoft.com/office/drawing/2014/main" id="{C63EA904-29DF-4B75-801E-25B2EB4A686F}"/>
            </a:ext>
          </a:extLst>
        </xdr:cNvPr>
        <xdr:cNvSpPr txBox="1"/>
      </xdr:nvSpPr>
      <xdr:spPr>
        <a:xfrm>
          <a:off x="10794365" y="139649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435" name="直線コネクタ 434">
          <a:extLst>
            <a:ext uri="{FF2B5EF4-FFF2-40B4-BE49-F238E27FC236}">
              <a16:creationId xmlns:a16="http://schemas.microsoft.com/office/drawing/2014/main" id="{E1873D76-BA42-4253-BDAE-9E3821BF44AB}"/>
            </a:ext>
          </a:extLst>
        </xdr:cNvPr>
        <xdr:cNvCxnSpPr/>
      </xdr:nvCxnSpPr>
      <xdr:spPr>
        <a:xfrm>
          <a:off x="11210925" y="1378331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4635"/>
    <xdr:sp macro="" textlink="">
      <xdr:nvSpPr>
        <xdr:cNvPr id="436" name="テキスト ボックス 435">
          <a:extLst>
            <a:ext uri="{FF2B5EF4-FFF2-40B4-BE49-F238E27FC236}">
              <a16:creationId xmlns:a16="http://schemas.microsoft.com/office/drawing/2014/main" id="{9887C266-C818-4B2A-AED5-EDC7C6AABBFF}"/>
            </a:ext>
          </a:extLst>
        </xdr:cNvPr>
        <xdr:cNvSpPr txBox="1"/>
      </xdr:nvSpPr>
      <xdr:spPr>
        <a:xfrm>
          <a:off x="10845800" y="136569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437" name="直線コネクタ 436">
          <a:extLst>
            <a:ext uri="{FF2B5EF4-FFF2-40B4-BE49-F238E27FC236}">
              <a16:creationId xmlns:a16="http://schemas.microsoft.com/office/drawing/2014/main" id="{A939FDF5-3479-44EA-95C8-555937625F41}"/>
            </a:ext>
          </a:extLst>
        </xdr:cNvPr>
        <xdr:cNvCxnSpPr/>
      </xdr:nvCxnSpPr>
      <xdr:spPr>
        <a:xfrm>
          <a:off x="11210925" y="134759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438" name="テキスト ボックス 437">
          <a:extLst>
            <a:ext uri="{FF2B5EF4-FFF2-40B4-BE49-F238E27FC236}">
              <a16:creationId xmlns:a16="http://schemas.microsoft.com/office/drawing/2014/main" id="{C985A06F-8AA8-43E7-8915-ABA5389A1C6C}"/>
            </a:ext>
          </a:extLst>
        </xdr:cNvPr>
        <xdr:cNvSpPr txBox="1"/>
      </xdr:nvSpPr>
      <xdr:spPr>
        <a:xfrm>
          <a:off x="10845800" y="13346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439" name="直線コネクタ 438">
          <a:extLst>
            <a:ext uri="{FF2B5EF4-FFF2-40B4-BE49-F238E27FC236}">
              <a16:creationId xmlns:a16="http://schemas.microsoft.com/office/drawing/2014/main" id="{AA135C3A-3B8F-4F11-B085-6AFD69808AEA}"/>
            </a:ext>
          </a:extLst>
        </xdr:cNvPr>
        <xdr:cNvCxnSpPr/>
      </xdr:nvCxnSpPr>
      <xdr:spPr>
        <a:xfrm>
          <a:off x="11210925" y="1317498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4635"/>
    <xdr:sp macro="" textlink="">
      <xdr:nvSpPr>
        <xdr:cNvPr id="440" name="テキスト ボックス 439">
          <a:extLst>
            <a:ext uri="{FF2B5EF4-FFF2-40B4-BE49-F238E27FC236}">
              <a16:creationId xmlns:a16="http://schemas.microsoft.com/office/drawing/2014/main" id="{98C70294-5D24-4EC3-AFEC-F9F07B56F9C4}"/>
            </a:ext>
          </a:extLst>
        </xdr:cNvPr>
        <xdr:cNvSpPr txBox="1"/>
      </xdr:nvSpPr>
      <xdr:spPr>
        <a:xfrm>
          <a:off x="10845800" y="130390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441" name="直線コネクタ 440">
          <a:extLst>
            <a:ext uri="{FF2B5EF4-FFF2-40B4-BE49-F238E27FC236}">
              <a16:creationId xmlns:a16="http://schemas.microsoft.com/office/drawing/2014/main" id="{6DED98D2-E514-4D67-92BA-C0407A64597D}"/>
            </a:ext>
          </a:extLst>
        </xdr:cNvPr>
        <xdr:cNvCxnSpPr/>
      </xdr:nvCxnSpPr>
      <xdr:spPr>
        <a:xfrm>
          <a:off x="11210925" y="128682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442" name="テキスト ボックス 441">
          <a:extLst>
            <a:ext uri="{FF2B5EF4-FFF2-40B4-BE49-F238E27FC236}">
              <a16:creationId xmlns:a16="http://schemas.microsoft.com/office/drawing/2014/main" id="{A439296C-BDEF-4540-945C-A3FC0F39D9ED}"/>
            </a:ext>
          </a:extLst>
        </xdr:cNvPr>
        <xdr:cNvSpPr txBox="1"/>
      </xdr:nvSpPr>
      <xdr:spPr>
        <a:xfrm>
          <a:off x="10845800" y="12731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443" name="直線コネクタ 442">
          <a:extLst>
            <a:ext uri="{FF2B5EF4-FFF2-40B4-BE49-F238E27FC236}">
              <a16:creationId xmlns:a16="http://schemas.microsoft.com/office/drawing/2014/main" id="{B5E19EA9-EC5F-43C7-9B67-F9E7C0315A23}"/>
            </a:ext>
          </a:extLst>
        </xdr:cNvPr>
        <xdr:cNvCxnSpPr/>
      </xdr:nvCxnSpPr>
      <xdr:spPr>
        <a:xfrm>
          <a:off x="11210925" y="1255649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4645" cy="259080"/>
    <xdr:sp macro="" textlink="">
      <xdr:nvSpPr>
        <xdr:cNvPr id="444" name="テキスト ボックス 443">
          <a:extLst>
            <a:ext uri="{FF2B5EF4-FFF2-40B4-BE49-F238E27FC236}">
              <a16:creationId xmlns:a16="http://schemas.microsoft.com/office/drawing/2014/main" id="{57937E25-D70C-4A23-BCF3-A6507A46885F}"/>
            </a:ext>
          </a:extLst>
        </xdr:cNvPr>
        <xdr:cNvSpPr txBox="1"/>
      </xdr:nvSpPr>
      <xdr:spPr>
        <a:xfrm>
          <a:off x="10903585" y="1242060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a:extLst>
            <a:ext uri="{FF2B5EF4-FFF2-40B4-BE49-F238E27FC236}">
              <a16:creationId xmlns:a16="http://schemas.microsoft.com/office/drawing/2014/main" id="{DF689A75-72C6-4D06-AAFD-6886AA2F3E74}"/>
            </a:ext>
          </a:extLst>
        </xdr:cNvPr>
        <xdr:cNvCxnSpPr/>
      </xdr:nvCxnSpPr>
      <xdr:spPr>
        <a:xfrm>
          <a:off x="11210925" y="122491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a:extLst>
            <a:ext uri="{FF2B5EF4-FFF2-40B4-BE49-F238E27FC236}">
              <a16:creationId xmlns:a16="http://schemas.microsoft.com/office/drawing/2014/main" id="{9625AE51-9370-4FBA-8D65-C7EFD3FC8071}"/>
            </a:ext>
          </a:extLst>
        </xdr:cNvPr>
        <xdr:cNvSpPr/>
      </xdr:nvSpPr>
      <xdr:spPr>
        <a:xfrm>
          <a:off x="112109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147320</xdr:rowOff>
    </xdr:from>
    <xdr:to>
      <xdr:col>85</xdr:col>
      <xdr:colOff>126365</xdr:colOff>
      <xdr:row>86</xdr:row>
      <xdr:rowOff>168910</xdr:rowOff>
    </xdr:to>
    <xdr:cxnSp macro="">
      <xdr:nvCxnSpPr>
        <xdr:cNvPr id="447" name="直線コネクタ 446">
          <a:extLst>
            <a:ext uri="{FF2B5EF4-FFF2-40B4-BE49-F238E27FC236}">
              <a16:creationId xmlns:a16="http://schemas.microsoft.com/office/drawing/2014/main" id="{E8976161-7CCD-4537-AAAF-B4D6D7BC5264}"/>
            </a:ext>
          </a:extLst>
        </xdr:cNvPr>
        <xdr:cNvCxnSpPr/>
      </xdr:nvCxnSpPr>
      <xdr:spPr>
        <a:xfrm flipV="1">
          <a:off x="14696440" y="12621895"/>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448" name="【消防施設】&#10;有形固定資産減価償却率最小値テキスト">
          <a:extLst>
            <a:ext uri="{FF2B5EF4-FFF2-40B4-BE49-F238E27FC236}">
              <a16:creationId xmlns:a16="http://schemas.microsoft.com/office/drawing/2014/main" id="{03389BD1-945A-49EB-87B6-8D30BEA8B8ED}"/>
            </a:ext>
          </a:extLst>
        </xdr:cNvPr>
        <xdr:cNvSpPr txBox="1"/>
      </xdr:nvSpPr>
      <xdr:spPr>
        <a:xfrm>
          <a:off x="14735175" y="14098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449" name="直線コネクタ 448">
          <a:extLst>
            <a:ext uri="{FF2B5EF4-FFF2-40B4-BE49-F238E27FC236}">
              <a16:creationId xmlns:a16="http://schemas.microsoft.com/office/drawing/2014/main" id="{EB6F2083-CF65-4776-9A10-A6F793F0CF08}"/>
            </a:ext>
          </a:extLst>
        </xdr:cNvPr>
        <xdr:cNvCxnSpPr/>
      </xdr:nvCxnSpPr>
      <xdr:spPr>
        <a:xfrm>
          <a:off x="14611350" y="14094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93980</xdr:rowOff>
    </xdr:from>
    <xdr:ext cx="340360" cy="259080"/>
    <xdr:sp macro="" textlink="">
      <xdr:nvSpPr>
        <xdr:cNvPr id="450" name="【消防施設】&#10;有形固定資産減価償却率最大値テキスト">
          <a:extLst>
            <a:ext uri="{FF2B5EF4-FFF2-40B4-BE49-F238E27FC236}">
              <a16:creationId xmlns:a16="http://schemas.microsoft.com/office/drawing/2014/main" id="{0EE4F53E-8D34-40ED-A795-30A431893A15}"/>
            </a:ext>
          </a:extLst>
        </xdr:cNvPr>
        <xdr:cNvSpPr txBox="1"/>
      </xdr:nvSpPr>
      <xdr:spPr>
        <a:xfrm>
          <a:off x="14735175" y="12409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147320</xdr:rowOff>
    </xdr:from>
    <xdr:to>
      <xdr:col>86</xdr:col>
      <xdr:colOff>25400</xdr:colOff>
      <xdr:row>77</xdr:row>
      <xdr:rowOff>147320</xdr:rowOff>
    </xdr:to>
    <xdr:cxnSp macro="">
      <xdr:nvCxnSpPr>
        <xdr:cNvPr id="451" name="直線コネクタ 450">
          <a:extLst>
            <a:ext uri="{FF2B5EF4-FFF2-40B4-BE49-F238E27FC236}">
              <a16:creationId xmlns:a16="http://schemas.microsoft.com/office/drawing/2014/main" id="{8F0A1D36-D347-4225-B145-AC828A3101BE}"/>
            </a:ext>
          </a:extLst>
        </xdr:cNvPr>
        <xdr:cNvCxnSpPr/>
      </xdr:nvCxnSpPr>
      <xdr:spPr>
        <a:xfrm>
          <a:off x="14611350" y="12621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75565</xdr:rowOff>
    </xdr:from>
    <xdr:ext cx="405130" cy="254635"/>
    <xdr:sp macro="" textlink="">
      <xdr:nvSpPr>
        <xdr:cNvPr id="452" name="【消防施設】&#10;有形固定資産減価償却率平均値テキスト">
          <a:extLst>
            <a:ext uri="{FF2B5EF4-FFF2-40B4-BE49-F238E27FC236}">
              <a16:creationId xmlns:a16="http://schemas.microsoft.com/office/drawing/2014/main" id="{5483552B-DE09-4E53-8CA0-FD6975E51B5E}"/>
            </a:ext>
          </a:extLst>
        </xdr:cNvPr>
        <xdr:cNvSpPr txBox="1"/>
      </xdr:nvSpPr>
      <xdr:spPr>
        <a:xfrm>
          <a:off x="14735175" y="1336294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52705</xdr:rowOff>
    </xdr:from>
    <xdr:to>
      <xdr:col>85</xdr:col>
      <xdr:colOff>177800</xdr:colOff>
      <xdr:row>83</xdr:row>
      <xdr:rowOff>154940</xdr:rowOff>
    </xdr:to>
    <xdr:sp macro="" textlink="">
      <xdr:nvSpPr>
        <xdr:cNvPr id="453" name="フローチャート: 判断 452">
          <a:extLst>
            <a:ext uri="{FF2B5EF4-FFF2-40B4-BE49-F238E27FC236}">
              <a16:creationId xmlns:a16="http://schemas.microsoft.com/office/drawing/2014/main" id="{76DDB38F-439E-4303-ADDC-FAC07AF0BD91}"/>
            </a:ext>
          </a:extLst>
        </xdr:cNvPr>
        <xdr:cNvSpPr/>
      </xdr:nvSpPr>
      <xdr:spPr>
        <a:xfrm>
          <a:off x="14649450" y="13498830"/>
          <a:ext cx="9525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49530</xdr:rowOff>
    </xdr:from>
    <xdr:to>
      <xdr:col>81</xdr:col>
      <xdr:colOff>101600</xdr:colOff>
      <xdr:row>83</xdr:row>
      <xdr:rowOff>151130</xdr:rowOff>
    </xdr:to>
    <xdr:sp macro="" textlink="">
      <xdr:nvSpPr>
        <xdr:cNvPr id="454" name="フローチャート: 判断 453">
          <a:extLst>
            <a:ext uri="{FF2B5EF4-FFF2-40B4-BE49-F238E27FC236}">
              <a16:creationId xmlns:a16="http://schemas.microsoft.com/office/drawing/2014/main" id="{ED4E04B1-AEE1-4EA3-A75D-B5DE7CFB24AC}"/>
            </a:ext>
          </a:extLst>
        </xdr:cNvPr>
        <xdr:cNvSpPr/>
      </xdr:nvSpPr>
      <xdr:spPr>
        <a:xfrm>
          <a:off x="13887450" y="134956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21590</xdr:rowOff>
    </xdr:from>
    <xdr:to>
      <xdr:col>76</xdr:col>
      <xdr:colOff>165100</xdr:colOff>
      <xdr:row>83</xdr:row>
      <xdr:rowOff>123190</xdr:rowOff>
    </xdr:to>
    <xdr:sp macro="" textlink="">
      <xdr:nvSpPr>
        <xdr:cNvPr id="455" name="フローチャート: 判断 454">
          <a:extLst>
            <a:ext uri="{FF2B5EF4-FFF2-40B4-BE49-F238E27FC236}">
              <a16:creationId xmlns:a16="http://schemas.microsoft.com/office/drawing/2014/main" id="{AF9834E3-C0A3-43AE-A338-76444858D8BC}"/>
            </a:ext>
          </a:extLst>
        </xdr:cNvPr>
        <xdr:cNvSpPr/>
      </xdr:nvSpPr>
      <xdr:spPr>
        <a:xfrm>
          <a:off x="13096875" y="134708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155575</xdr:rowOff>
    </xdr:from>
    <xdr:to>
      <xdr:col>72</xdr:col>
      <xdr:colOff>38100</xdr:colOff>
      <xdr:row>83</xdr:row>
      <xdr:rowOff>86360</xdr:rowOff>
    </xdr:to>
    <xdr:sp macro="" textlink="">
      <xdr:nvSpPr>
        <xdr:cNvPr id="456" name="フローチャート: 判断 455">
          <a:extLst>
            <a:ext uri="{FF2B5EF4-FFF2-40B4-BE49-F238E27FC236}">
              <a16:creationId xmlns:a16="http://schemas.microsoft.com/office/drawing/2014/main" id="{C3B45490-99AB-4C50-9BB0-F55E6372AA2D}"/>
            </a:ext>
          </a:extLst>
        </xdr:cNvPr>
        <xdr:cNvSpPr/>
      </xdr:nvSpPr>
      <xdr:spPr>
        <a:xfrm>
          <a:off x="12296775" y="13446125"/>
          <a:ext cx="85725" cy="863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167005</xdr:rowOff>
    </xdr:from>
    <xdr:to>
      <xdr:col>67</xdr:col>
      <xdr:colOff>101600</xdr:colOff>
      <xdr:row>83</xdr:row>
      <xdr:rowOff>97790</xdr:rowOff>
    </xdr:to>
    <xdr:sp macro="" textlink="">
      <xdr:nvSpPr>
        <xdr:cNvPr id="457" name="フローチャート: 判断 456">
          <a:extLst>
            <a:ext uri="{FF2B5EF4-FFF2-40B4-BE49-F238E27FC236}">
              <a16:creationId xmlns:a16="http://schemas.microsoft.com/office/drawing/2014/main" id="{1213AE5A-EB51-4F63-AF2D-AFB1088BDF61}"/>
            </a:ext>
          </a:extLst>
        </xdr:cNvPr>
        <xdr:cNvSpPr/>
      </xdr:nvSpPr>
      <xdr:spPr>
        <a:xfrm>
          <a:off x="11487150" y="13451205"/>
          <a:ext cx="10477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458" name="テキスト ボックス 457">
          <a:extLst>
            <a:ext uri="{FF2B5EF4-FFF2-40B4-BE49-F238E27FC236}">
              <a16:creationId xmlns:a16="http://schemas.microsoft.com/office/drawing/2014/main" id="{9DD9E18D-FEB3-4C47-9C6E-E3626C9BDFB2}"/>
            </a:ext>
          </a:extLst>
        </xdr:cNvPr>
        <xdr:cNvSpPr txBox="1"/>
      </xdr:nvSpPr>
      <xdr:spPr>
        <a:xfrm>
          <a:off x="1452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459" name="テキスト ボックス 458">
          <a:extLst>
            <a:ext uri="{FF2B5EF4-FFF2-40B4-BE49-F238E27FC236}">
              <a16:creationId xmlns:a16="http://schemas.microsoft.com/office/drawing/2014/main" id="{AE143997-CDBE-4A74-8325-174F50551008}"/>
            </a:ext>
          </a:extLst>
        </xdr:cNvPr>
        <xdr:cNvSpPr txBox="1"/>
      </xdr:nvSpPr>
      <xdr:spPr>
        <a:xfrm>
          <a:off x="13763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460" name="テキスト ボックス 459">
          <a:extLst>
            <a:ext uri="{FF2B5EF4-FFF2-40B4-BE49-F238E27FC236}">
              <a16:creationId xmlns:a16="http://schemas.microsoft.com/office/drawing/2014/main" id="{2AE8E440-57A4-4728-B685-AF985F8DC1AF}"/>
            </a:ext>
          </a:extLst>
        </xdr:cNvPr>
        <xdr:cNvSpPr txBox="1"/>
      </xdr:nvSpPr>
      <xdr:spPr>
        <a:xfrm>
          <a:off x="12973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461" name="テキスト ボックス 460">
          <a:extLst>
            <a:ext uri="{FF2B5EF4-FFF2-40B4-BE49-F238E27FC236}">
              <a16:creationId xmlns:a16="http://schemas.microsoft.com/office/drawing/2014/main" id="{AF0B06D2-BE45-4C63-9969-4BFAF6551B89}"/>
            </a:ext>
          </a:extLst>
        </xdr:cNvPr>
        <xdr:cNvSpPr txBox="1"/>
      </xdr:nvSpPr>
      <xdr:spPr>
        <a:xfrm>
          <a:off x="12172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462" name="テキスト ボックス 461">
          <a:extLst>
            <a:ext uri="{FF2B5EF4-FFF2-40B4-BE49-F238E27FC236}">
              <a16:creationId xmlns:a16="http://schemas.microsoft.com/office/drawing/2014/main" id="{3DCBC8FF-B2E0-49B3-A116-8E46B51F5F5D}"/>
            </a:ext>
          </a:extLst>
        </xdr:cNvPr>
        <xdr:cNvSpPr txBox="1"/>
      </xdr:nvSpPr>
      <xdr:spPr>
        <a:xfrm>
          <a:off x="11363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86</xdr:row>
      <xdr:rowOff>72390</xdr:rowOff>
    </xdr:from>
    <xdr:to>
      <xdr:col>85</xdr:col>
      <xdr:colOff>177800</xdr:colOff>
      <xdr:row>87</xdr:row>
      <xdr:rowOff>2540</xdr:rowOff>
    </xdr:to>
    <xdr:sp macro="" textlink="">
      <xdr:nvSpPr>
        <xdr:cNvPr id="463" name="楕円 462">
          <a:extLst>
            <a:ext uri="{FF2B5EF4-FFF2-40B4-BE49-F238E27FC236}">
              <a16:creationId xmlns:a16="http://schemas.microsoft.com/office/drawing/2014/main" id="{C8E15CFA-DA9F-4973-8211-62692CC15BDE}"/>
            </a:ext>
          </a:extLst>
        </xdr:cNvPr>
        <xdr:cNvSpPr/>
      </xdr:nvSpPr>
      <xdr:spPr>
        <a:xfrm>
          <a:off x="14649450" y="140042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158750</xdr:rowOff>
    </xdr:from>
    <xdr:ext cx="405130" cy="259080"/>
    <xdr:sp macro="" textlink="">
      <xdr:nvSpPr>
        <xdr:cNvPr id="464" name="【消防施設】&#10;有形固定資産減価償却率該当値テキスト">
          <a:extLst>
            <a:ext uri="{FF2B5EF4-FFF2-40B4-BE49-F238E27FC236}">
              <a16:creationId xmlns:a16="http://schemas.microsoft.com/office/drawing/2014/main" id="{12C308CB-41C8-4DD4-A126-3FB51D446A78}"/>
            </a:ext>
          </a:extLst>
        </xdr:cNvPr>
        <xdr:cNvSpPr txBox="1"/>
      </xdr:nvSpPr>
      <xdr:spPr>
        <a:xfrm>
          <a:off x="14735175" y="13935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12065</xdr:rowOff>
    </xdr:from>
    <xdr:to>
      <xdr:col>81</xdr:col>
      <xdr:colOff>101600</xdr:colOff>
      <xdr:row>86</xdr:row>
      <xdr:rowOff>113665</xdr:rowOff>
    </xdr:to>
    <xdr:sp macro="" textlink="">
      <xdr:nvSpPr>
        <xdr:cNvPr id="465" name="楕円 464">
          <a:extLst>
            <a:ext uri="{FF2B5EF4-FFF2-40B4-BE49-F238E27FC236}">
              <a16:creationId xmlns:a16="http://schemas.microsoft.com/office/drawing/2014/main" id="{738E2B03-D5A7-405A-AFAC-78FE1E45DA31}"/>
            </a:ext>
          </a:extLst>
        </xdr:cNvPr>
        <xdr:cNvSpPr/>
      </xdr:nvSpPr>
      <xdr:spPr>
        <a:xfrm>
          <a:off x="13887450" y="139439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63500</xdr:rowOff>
    </xdr:from>
    <xdr:to>
      <xdr:col>85</xdr:col>
      <xdr:colOff>127000</xdr:colOff>
      <xdr:row>86</xdr:row>
      <xdr:rowOff>123190</xdr:rowOff>
    </xdr:to>
    <xdr:cxnSp macro="">
      <xdr:nvCxnSpPr>
        <xdr:cNvPr id="466" name="直線コネクタ 465">
          <a:extLst>
            <a:ext uri="{FF2B5EF4-FFF2-40B4-BE49-F238E27FC236}">
              <a16:creationId xmlns:a16="http://schemas.microsoft.com/office/drawing/2014/main" id="{315118EA-B3DE-496D-B396-DFCE6A24C317}"/>
            </a:ext>
          </a:extLst>
        </xdr:cNvPr>
        <xdr:cNvCxnSpPr/>
      </xdr:nvCxnSpPr>
      <xdr:spPr>
        <a:xfrm>
          <a:off x="13935075" y="14001750"/>
          <a:ext cx="762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76835</xdr:rowOff>
    </xdr:from>
    <xdr:to>
      <xdr:col>76</xdr:col>
      <xdr:colOff>165100</xdr:colOff>
      <xdr:row>87</xdr:row>
      <xdr:rowOff>6985</xdr:rowOff>
    </xdr:to>
    <xdr:sp macro="" textlink="">
      <xdr:nvSpPr>
        <xdr:cNvPr id="467" name="楕円 466">
          <a:extLst>
            <a:ext uri="{FF2B5EF4-FFF2-40B4-BE49-F238E27FC236}">
              <a16:creationId xmlns:a16="http://schemas.microsoft.com/office/drawing/2014/main" id="{CE9A8AE4-B4CB-423C-8079-1FA107550359}"/>
            </a:ext>
          </a:extLst>
        </xdr:cNvPr>
        <xdr:cNvSpPr/>
      </xdr:nvSpPr>
      <xdr:spPr>
        <a:xfrm>
          <a:off x="13096875" y="140119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63500</xdr:rowOff>
    </xdr:from>
    <xdr:to>
      <xdr:col>81</xdr:col>
      <xdr:colOff>50800</xdr:colOff>
      <xdr:row>86</xdr:row>
      <xdr:rowOff>127635</xdr:rowOff>
    </xdr:to>
    <xdr:cxnSp macro="">
      <xdr:nvCxnSpPr>
        <xdr:cNvPr id="468" name="直線コネクタ 467">
          <a:extLst>
            <a:ext uri="{FF2B5EF4-FFF2-40B4-BE49-F238E27FC236}">
              <a16:creationId xmlns:a16="http://schemas.microsoft.com/office/drawing/2014/main" id="{81859E57-6241-4C23-9978-D9074B15710C}"/>
            </a:ext>
          </a:extLst>
        </xdr:cNvPr>
        <xdr:cNvCxnSpPr/>
      </xdr:nvCxnSpPr>
      <xdr:spPr>
        <a:xfrm flipV="1">
          <a:off x="13144500" y="14001750"/>
          <a:ext cx="79057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13335</xdr:rowOff>
    </xdr:from>
    <xdr:to>
      <xdr:col>72</xdr:col>
      <xdr:colOff>38100</xdr:colOff>
      <xdr:row>86</xdr:row>
      <xdr:rowOff>114935</xdr:rowOff>
    </xdr:to>
    <xdr:sp macro="" textlink="">
      <xdr:nvSpPr>
        <xdr:cNvPr id="469" name="楕円 468">
          <a:extLst>
            <a:ext uri="{FF2B5EF4-FFF2-40B4-BE49-F238E27FC236}">
              <a16:creationId xmlns:a16="http://schemas.microsoft.com/office/drawing/2014/main" id="{EACB77FD-A772-460A-9166-586F63C18F47}"/>
            </a:ext>
          </a:extLst>
        </xdr:cNvPr>
        <xdr:cNvSpPr/>
      </xdr:nvSpPr>
      <xdr:spPr>
        <a:xfrm>
          <a:off x="12296775" y="139452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64135</xdr:rowOff>
    </xdr:from>
    <xdr:to>
      <xdr:col>76</xdr:col>
      <xdr:colOff>114300</xdr:colOff>
      <xdr:row>86</xdr:row>
      <xdr:rowOff>127635</xdr:rowOff>
    </xdr:to>
    <xdr:cxnSp macro="">
      <xdr:nvCxnSpPr>
        <xdr:cNvPr id="470" name="直線コネクタ 469">
          <a:extLst>
            <a:ext uri="{FF2B5EF4-FFF2-40B4-BE49-F238E27FC236}">
              <a16:creationId xmlns:a16="http://schemas.microsoft.com/office/drawing/2014/main" id="{4B813C96-86D1-49D8-8DDF-2033D9730888}"/>
            </a:ext>
          </a:extLst>
        </xdr:cNvPr>
        <xdr:cNvCxnSpPr/>
      </xdr:nvCxnSpPr>
      <xdr:spPr>
        <a:xfrm>
          <a:off x="12344400" y="14002385"/>
          <a:ext cx="8001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1905</xdr:rowOff>
    </xdr:from>
    <xdr:to>
      <xdr:col>67</xdr:col>
      <xdr:colOff>101600</xdr:colOff>
      <xdr:row>86</xdr:row>
      <xdr:rowOff>103505</xdr:rowOff>
    </xdr:to>
    <xdr:sp macro="" textlink="">
      <xdr:nvSpPr>
        <xdr:cNvPr id="471" name="楕円 470">
          <a:extLst>
            <a:ext uri="{FF2B5EF4-FFF2-40B4-BE49-F238E27FC236}">
              <a16:creationId xmlns:a16="http://schemas.microsoft.com/office/drawing/2014/main" id="{11BC025D-C3E4-4700-830F-2D5F6F2CBE2F}"/>
            </a:ext>
          </a:extLst>
        </xdr:cNvPr>
        <xdr:cNvSpPr/>
      </xdr:nvSpPr>
      <xdr:spPr>
        <a:xfrm>
          <a:off x="11487150" y="139369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52705</xdr:rowOff>
    </xdr:from>
    <xdr:to>
      <xdr:col>71</xdr:col>
      <xdr:colOff>177800</xdr:colOff>
      <xdr:row>86</xdr:row>
      <xdr:rowOff>64135</xdr:rowOff>
    </xdr:to>
    <xdr:cxnSp macro="">
      <xdr:nvCxnSpPr>
        <xdr:cNvPr id="472" name="直線コネクタ 471">
          <a:extLst>
            <a:ext uri="{FF2B5EF4-FFF2-40B4-BE49-F238E27FC236}">
              <a16:creationId xmlns:a16="http://schemas.microsoft.com/office/drawing/2014/main" id="{16614726-8002-4D5A-B5F8-8A59D091CA24}"/>
            </a:ext>
          </a:extLst>
        </xdr:cNvPr>
        <xdr:cNvCxnSpPr/>
      </xdr:nvCxnSpPr>
      <xdr:spPr>
        <a:xfrm>
          <a:off x="11534775" y="13984605"/>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167640</xdr:rowOff>
    </xdr:from>
    <xdr:ext cx="405130" cy="254635"/>
    <xdr:sp macro="" textlink="">
      <xdr:nvSpPr>
        <xdr:cNvPr id="473" name="n_1aveValue【消防施設】&#10;有形固定資産減価償却率">
          <a:extLst>
            <a:ext uri="{FF2B5EF4-FFF2-40B4-BE49-F238E27FC236}">
              <a16:creationId xmlns:a16="http://schemas.microsoft.com/office/drawing/2014/main" id="{B247C2B8-E397-4277-BE74-E73E4C463DFE}"/>
            </a:ext>
          </a:extLst>
        </xdr:cNvPr>
        <xdr:cNvSpPr txBox="1"/>
      </xdr:nvSpPr>
      <xdr:spPr>
        <a:xfrm>
          <a:off x="13745210" y="1328991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139700</xdr:rowOff>
    </xdr:from>
    <xdr:ext cx="400685" cy="259080"/>
    <xdr:sp macro="" textlink="">
      <xdr:nvSpPr>
        <xdr:cNvPr id="474" name="n_2aveValue【消防施設】&#10;有形固定資産減価償却率">
          <a:extLst>
            <a:ext uri="{FF2B5EF4-FFF2-40B4-BE49-F238E27FC236}">
              <a16:creationId xmlns:a16="http://schemas.microsoft.com/office/drawing/2014/main" id="{70BFBF0C-22EE-49ED-B40B-1953F29694F7}"/>
            </a:ext>
          </a:extLst>
        </xdr:cNvPr>
        <xdr:cNvSpPr txBox="1"/>
      </xdr:nvSpPr>
      <xdr:spPr>
        <a:xfrm>
          <a:off x="12964160" y="132683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102235</xdr:rowOff>
    </xdr:from>
    <xdr:ext cx="400685" cy="258445"/>
    <xdr:sp macro="" textlink="">
      <xdr:nvSpPr>
        <xdr:cNvPr id="475" name="n_3aveValue【消防施設】&#10;有形固定資産減価償却率">
          <a:extLst>
            <a:ext uri="{FF2B5EF4-FFF2-40B4-BE49-F238E27FC236}">
              <a16:creationId xmlns:a16="http://schemas.microsoft.com/office/drawing/2014/main" id="{3207EE87-9F02-4016-87B2-84B8B0BF5C8D}"/>
            </a:ext>
          </a:extLst>
        </xdr:cNvPr>
        <xdr:cNvSpPr txBox="1"/>
      </xdr:nvSpPr>
      <xdr:spPr>
        <a:xfrm>
          <a:off x="12164060" y="1323086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113665</xdr:rowOff>
    </xdr:from>
    <xdr:ext cx="400685" cy="258445"/>
    <xdr:sp macro="" textlink="">
      <xdr:nvSpPr>
        <xdr:cNvPr id="476" name="n_4aveValue【消防施設】&#10;有形固定資産減価償却率">
          <a:extLst>
            <a:ext uri="{FF2B5EF4-FFF2-40B4-BE49-F238E27FC236}">
              <a16:creationId xmlns:a16="http://schemas.microsoft.com/office/drawing/2014/main" id="{68355E5A-AB9D-4B53-AE22-2D8815280B39}"/>
            </a:ext>
          </a:extLst>
        </xdr:cNvPr>
        <xdr:cNvSpPr txBox="1"/>
      </xdr:nvSpPr>
      <xdr:spPr>
        <a:xfrm>
          <a:off x="11354435" y="1323911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86</xdr:row>
      <xdr:rowOff>104775</xdr:rowOff>
    </xdr:from>
    <xdr:ext cx="405130" cy="259080"/>
    <xdr:sp macro="" textlink="">
      <xdr:nvSpPr>
        <xdr:cNvPr id="477" name="n_1mainValue【消防施設】&#10;有形固定資産減価償却率">
          <a:extLst>
            <a:ext uri="{FF2B5EF4-FFF2-40B4-BE49-F238E27FC236}">
              <a16:creationId xmlns:a16="http://schemas.microsoft.com/office/drawing/2014/main" id="{AFDE2CC1-3724-4437-9160-1EC61CC9F0BB}"/>
            </a:ext>
          </a:extLst>
        </xdr:cNvPr>
        <xdr:cNvSpPr txBox="1"/>
      </xdr:nvSpPr>
      <xdr:spPr>
        <a:xfrm>
          <a:off x="13745210" y="14036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86</xdr:row>
      <xdr:rowOff>169545</xdr:rowOff>
    </xdr:from>
    <xdr:ext cx="400685" cy="254635"/>
    <xdr:sp macro="" textlink="">
      <xdr:nvSpPr>
        <xdr:cNvPr id="478" name="n_2mainValue【消防施設】&#10;有形固定資産減価償却率">
          <a:extLst>
            <a:ext uri="{FF2B5EF4-FFF2-40B4-BE49-F238E27FC236}">
              <a16:creationId xmlns:a16="http://schemas.microsoft.com/office/drawing/2014/main" id="{6BB51E95-D589-4CC5-9A29-260EF3A85339}"/>
            </a:ext>
          </a:extLst>
        </xdr:cNvPr>
        <xdr:cNvSpPr txBox="1"/>
      </xdr:nvSpPr>
      <xdr:spPr>
        <a:xfrm>
          <a:off x="12964160" y="1409509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86</xdr:row>
      <xdr:rowOff>106045</xdr:rowOff>
    </xdr:from>
    <xdr:ext cx="400685" cy="259080"/>
    <xdr:sp macro="" textlink="">
      <xdr:nvSpPr>
        <xdr:cNvPr id="479" name="n_3mainValue【消防施設】&#10;有形固定資産減価償却率">
          <a:extLst>
            <a:ext uri="{FF2B5EF4-FFF2-40B4-BE49-F238E27FC236}">
              <a16:creationId xmlns:a16="http://schemas.microsoft.com/office/drawing/2014/main" id="{BE037DFA-1E41-4BF4-A817-4C326FF2F425}"/>
            </a:ext>
          </a:extLst>
        </xdr:cNvPr>
        <xdr:cNvSpPr txBox="1"/>
      </xdr:nvSpPr>
      <xdr:spPr>
        <a:xfrm>
          <a:off x="12164060" y="140379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86</xdr:row>
      <xdr:rowOff>94615</xdr:rowOff>
    </xdr:from>
    <xdr:ext cx="400685" cy="259080"/>
    <xdr:sp macro="" textlink="">
      <xdr:nvSpPr>
        <xdr:cNvPr id="480" name="n_4mainValue【消防施設】&#10;有形固定資産減価償却率">
          <a:extLst>
            <a:ext uri="{FF2B5EF4-FFF2-40B4-BE49-F238E27FC236}">
              <a16:creationId xmlns:a16="http://schemas.microsoft.com/office/drawing/2014/main" id="{18755846-387B-49DC-92FD-D5E068D125A8}"/>
            </a:ext>
          </a:extLst>
        </xdr:cNvPr>
        <xdr:cNvSpPr txBox="1"/>
      </xdr:nvSpPr>
      <xdr:spPr>
        <a:xfrm>
          <a:off x="11354435" y="140296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a:extLst>
            <a:ext uri="{FF2B5EF4-FFF2-40B4-BE49-F238E27FC236}">
              <a16:creationId xmlns:a16="http://schemas.microsoft.com/office/drawing/2014/main" id="{40B9120E-809C-4295-B8AC-96359C4932DA}"/>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a:extLst>
            <a:ext uri="{FF2B5EF4-FFF2-40B4-BE49-F238E27FC236}">
              <a16:creationId xmlns:a16="http://schemas.microsoft.com/office/drawing/2014/main" id="{BA004BED-3AB0-42E7-99C3-48DE6542C9FE}"/>
            </a:ext>
          </a:extLst>
        </xdr:cNvPr>
        <xdr:cNvSpPr/>
      </xdr:nvSpPr>
      <xdr:spPr>
        <a:xfrm>
          <a:off x="165830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a:extLst>
            <a:ext uri="{FF2B5EF4-FFF2-40B4-BE49-F238E27FC236}">
              <a16:creationId xmlns:a16="http://schemas.microsoft.com/office/drawing/2014/main" id="{775F9433-99AA-4ACE-9372-E0BA78415243}"/>
            </a:ext>
          </a:extLst>
        </xdr:cNvPr>
        <xdr:cNvSpPr/>
      </xdr:nvSpPr>
      <xdr:spPr>
        <a:xfrm>
          <a:off x="165830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a:extLst>
            <a:ext uri="{FF2B5EF4-FFF2-40B4-BE49-F238E27FC236}">
              <a16:creationId xmlns:a16="http://schemas.microsoft.com/office/drawing/2014/main" id="{042F659E-5FF2-4071-A2BE-F26F000351FE}"/>
            </a:ext>
          </a:extLst>
        </xdr:cNvPr>
        <xdr:cNvSpPr/>
      </xdr:nvSpPr>
      <xdr:spPr>
        <a:xfrm>
          <a:off x="174879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a:extLst>
            <a:ext uri="{FF2B5EF4-FFF2-40B4-BE49-F238E27FC236}">
              <a16:creationId xmlns:a16="http://schemas.microsoft.com/office/drawing/2014/main" id="{9CCB7BC0-F21B-4208-83D0-E5119028711E}"/>
            </a:ext>
          </a:extLst>
        </xdr:cNvPr>
        <xdr:cNvSpPr/>
      </xdr:nvSpPr>
      <xdr:spPr>
        <a:xfrm>
          <a:off x="174879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a:extLst>
            <a:ext uri="{FF2B5EF4-FFF2-40B4-BE49-F238E27FC236}">
              <a16:creationId xmlns:a16="http://schemas.microsoft.com/office/drawing/2014/main" id="{CF529A4A-0DE3-4079-916F-3C9A556D1657}"/>
            </a:ext>
          </a:extLst>
        </xdr:cNvPr>
        <xdr:cNvSpPr/>
      </xdr:nvSpPr>
      <xdr:spPr>
        <a:xfrm>
          <a:off x="185166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a:extLst>
            <a:ext uri="{FF2B5EF4-FFF2-40B4-BE49-F238E27FC236}">
              <a16:creationId xmlns:a16="http://schemas.microsoft.com/office/drawing/2014/main" id="{9679D6C5-F36C-457C-A50B-8AE3A1B11023}"/>
            </a:ext>
          </a:extLst>
        </xdr:cNvPr>
        <xdr:cNvSpPr/>
      </xdr:nvSpPr>
      <xdr:spPr>
        <a:xfrm>
          <a:off x="185166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a:extLst>
            <a:ext uri="{FF2B5EF4-FFF2-40B4-BE49-F238E27FC236}">
              <a16:creationId xmlns:a16="http://schemas.microsoft.com/office/drawing/2014/main" id="{11703A97-BF81-4AD8-A2D8-F0900D416C92}"/>
            </a:ext>
          </a:extLst>
        </xdr:cNvPr>
        <xdr:cNvSpPr/>
      </xdr:nvSpPr>
      <xdr:spPr>
        <a:xfrm>
          <a:off x="164592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5440" cy="220980"/>
    <xdr:sp macro="" textlink="">
      <xdr:nvSpPr>
        <xdr:cNvPr id="489" name="テキスト ボックス 488">
          <a:extLst>
            <a:ext uri="{FF2B5EF4-FFF2-40B4-BE49-F238E27FC236}">
              <a16:creationId xmlns:a16="http://schemas.microsoft.com/office/drawing/2014/main" id="{D7BF6E9F-F199-432D-AF32-7F7701FB5FBB}"/>
            </a:ext>
          </a:extLst>
        </xdr:cNvPr>
        <xdr:cNvSpPr txBox="1"/>
      </xdr:nvSpPr>
      <xdr:spPr>
        <a:xfrm>
          <a:off x="16440150" y="12068175"/>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a:extLst>
            <a:ext uri="{FF2B5EF4-FFF2-40B4-BE49-F238E27FC236}">
              <a16:creationId xmlns:a16="http://schemas.microsoft.com/office/drawing/2014/main" id="{2B41E792-ADE4-4BB4-86DE-0593BDA89F0B}"/>
            </a:ext>
          </a:extLst>
        </xdr:cNvPr>
        <xdr:cNvCxnSpPr/>
      </xdr:nvCxnSpPr>
      <xdr:spPr>
        <a:xfrm>
          <a:off x="164592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1" name="直線コネクタ 490">
          <a:extLst>
            <a:ext uri="{FF2B5EF4-FFF2-40B4-BE49-F238E27FC236}">
              <a16:creationId xmlns:a16="http://schemas.microsoft.com/office/drawing/2014/main" id="{EE6CA394-8452-4D7D-B2F4-3ADDB28E0BD1}"/>
            </a:ext>
          </a:extLst>
        </xdr:cNvPr>
        <xdr:cNvCxnSpPr/>
      </xdr:nvCxnSpPr>
      <xdr:spPr>
        <a:xfrm>
          <a:off x="16459200" y="1404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2915" cy="254635"/>
    <xdr:sp macro="" textlink="">
      <xdr:nvSpPr>
        <xdr:cNvPr id="492" name="テキスト ボックス 491">
          <a:extLst>
            <a:ext uri="{FF2B5EF4-FFF2-40B4-BE49-F238E27FC236}">
              <a16:creationId xmlns:a16="http://schemas.microsoft.com/office/drawing/2014/main" id="{6A41A1B6-857D-48BA-AEB8-E9A12DA39139}"/>
            </a:ext>
          </a:extLst>
        </xdr:cNvPr>
        <xdr:cNvSpPr txBox="1"/>
      </xdr:nvSpPr>
      <xdr:spPr>
        <a:xfrm>
          <a:off x="16052165" y="139134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3" name="直線コネクタ 492">
          <a:extLst>
            <a:ext uri="{FF2B5EF4-FFF2-40B4-BE49-F238E27FC236}">
              <a16:creationId xmlns:a16="http://schemas.microsoft.com/office/drawing/2014/main" id="{6EC467EC-BD92-4768-8853-E62D355145A1}"/>
            </a:ext>
          </a:extLst>
        </xdr:cNvPr>
        <xdr:cNvCxnSpPr/>
      </xdr:nvCxnSpPr>
      <xdr:spPr>
        <a:xfrm>
          <a:off x="16459200" y="13687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2915" cy="259080"/>
    <xdr:sp macro="" textlink="">
      <xdr:nvSpPr>
        <xdr:cNvPr id="494" name="テキスト ボックス 493">
          <a:extLst>
            <a:ext uri="{FF2B5EF4-FFF2-40B4-BE49-F238E27FC236}">
              <a16:creationId xmlns:a16="http://schemas.microsoft.com/office/drawing/2014/main" id="{11BD4ED7-94AA-44D0-BB83-4A5B62EB038B}"/>
            </a:ext>
          </a:extLst>
        </xdr:cNvPr>
        <xdr:cNvSpPr txBox="1"/>
      </xdr:nvSpPr>
      <xdr:spPr>
        <a:xfrm>
          <a:off x="16052165" y="135515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5" name="直線コネクタ 494">
          <a:extLst>
            <a:ext uri="{FF2B5EF4-FFF2-40B4-BE49-F238E27FC236}">
              <a16:creationId xmlns:a16="http://schemas.microsoft.com/office/drawing/2014/main" id="{1E9D3EFE-C01A-4BB0-9BE1-0239836B80B1}"/>
            </a:ext>
          </a:extLst>
        </xdr:cNvPr>
        <xdr:cNvCxnSpPr/>
      </xdr:nvCxnSpPr>
      <xdr:spPr>
        <a:xfrm>
          <a:off x="16459200" y="13325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2915" cy="259080"/>
    <xdr:sp macro="" textlink="">
      <xdr:nvSpPr>
        <xdr:cNvPr id="496" name="テキスト ボックス 495">
          <a:extLst>
            <a:ext uri="{FF2B5EF4-FFF2-40B4-BE49-F238E27FC236}">
              <a16:creationId xmlns:a16="http://schemas.microsoft.com/office/drawing/2014/main" id="{DE6F8CA6-82C6-4BF8-A0AE-71BB65453757}"/>
            </a:ext>
          </a:extLst>
        </xdr:cNvPr>
        <xdr:cNvSpPr txBox="1"/>
      </xdr:nvSpPr>
      <xdr:spPr>
        <a:xfrm>
          <a:off x="16052165" y="131895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7" name="直線コネクタ 496">
          <a:extLst>
            <a:ext uri="{FF2B5EF4-FFF2-40B4-BE49-F238E27FC236}">
              <a16:creationId xmlns:a16="http://schemas.microsoft.com/office/drawing/2014/main" id="{934A6872-C0E2-4882-B7B7-0B0E530F3858}"/>
            </a:ext>
          </a:extLst>
        </xdr:cNvPr>
        <xdr:cNvCxnSpPr/>
      </xdr:nvCxnSpPr>
      <xdr:spPr>
        <a:xfrm>
          <a:off x="16459200" y="12963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2915" cy="254635"/>
    <xdr:sp macro="" textlink="">
      <xdr:nvSpPr>
        <xdr:cNvPr id="498" name="テキスト ボックス 497">
          <a:extLst>
            <a:ext uri="{FF2B5EF4-FFF2-40B4-BE49-F238E27FC236}">
              <a16:creationId xmlns:a16="http://schemas.microsoft.com/office/drawing/2014/main" id="{B69B4B7E-B418-40D3-A48F-DC72CA6063D1}"/>
            </a:ext>
          </a:extLst>
        </xdr:cNvPr>
        <xdr:cNvSpPr txBox="1"/>
      </xdr:nvSpPr>
      <xdr:spPr>
        <a:xfrm>
          <a:off x="16052165" y="128276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9" name="直線コネクタ 498">
          <a:extLst>
            <a:ext uri="{FF2B5EF4-FFF2-40B4-BE49-F238E27FC236}">
              <a16:creationId xmlns:a16="http://schemas.microsoft.com/office/drawing/2014/main" id="{41158313-CA9F-4DB3-99A3-DFC7584CAD8C}"/>
            </a:ext>
          </a:extLst>
        </xdr:cNvPr>
        <xdr:cNvCxnSpPr/>
      </xdr:nvCxnSpPr>
      <xdr:spPr>
        <a:xfrm>
          <a:off x="16459200" y="1261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2915" cy="259080"/>
    <xdr:sp macro="" textlink="">
      <xdr:nvSpPr>
        <xdr:cNvPr id="500" name="テキスト ボックス 499">
          <a:extLst>
            <a:ext uri="{FF2B5EF4-FFF2-40B4-BE49-F238E27FC236}">
              <a16:creationId xmlns:a16="http://schemas.microsoft.com/office/drawing/2014/main" id="{78750849-B7E5-40A5-991A-4D6158E6ABF3}"/>
            </a:ext>
          </a:extLst>
        </xdr:cNvPr>
        <xdr:cNvSpPr txBox="1"/>
      </xdr:nvSpPr>
      <xdr:spPr>
        <a:xfrm>
          <a:off x="16052165" y="124752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a:extLst>
            <a:ext uri="{FF2B5EF4-FFF2-40B4-BE49-F238E27FC236}">
              <a16:creationId xmlns:a16="http://schemas.microsoft.com/office/drawing/2014/main" id="{8A72F4D1-A4F6-4792-8125-52A20457CF3B}"/>
            </a:ext>
          </a:extLst>
        </xdr:cNvPr>
        <xdr:cNvCxnSpPr/>
      </xdr:nvCxnSpPr>
      <xdr:spPr>
        <a:xfrm>
          <a:off x="164592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915" cy="259080"/>
    <xdr:sp macro="" textlink="">
      <xdr:nvSpPr>
        <xdr:cNvPr id="502" name="テキスト ボックス 501">
          <a:extLst>
            <a:ext uri="{FF2B5EF4-FFF2-40B4-BE49-F238E27FC236}">
              <a16:creationId xmlns:a16="http://schemas.microsoft.com/office/drawing/2014/main" id="{12281A73-7EB3-4B4E-9F6B-206A52C609E7}"/>
            </a:ext>
          </a:extLst>
        </xdr:cNvPr>
        <xdr:cNvSpPr txBox="1"/>
      </xdr:nvSpPr>
      <xdr:spPr>
        <a:xfrm>
          <a:off x="16052165" y="12113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消防施設】&#10;一人当たり面積グラフ枠">
          <a:extLst>
            <a:ext uri="{FF2B5EF4-FFF2-40B4-BE49-F238E27FC236}">
              <a16:creationId xmlns:a16="http://schemas.microsoft.com/office/drawing/2014/main" id="{4579A04E-022F-4594-BCAC-40EFDC2D0BFC}"/>
            </a:ext>
          </a:extLst>
        </xdr:cNvPr>
        <xdr:cNvSpPr/>
      </xdr:nvSpPr>
      <xdr:spPr>
        <a:xfrm>
          <a:off x="164592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97790</xdr:rowOff>
    </xdr:from>
    <xdr:to>
      <xdr:col>116</xdr:col>
      <xdr:colOff>62865</xdr:colOff>
      <xdr:row>86</xdr:row>
      <xdr:rowOff>76200</xdr:rowOff>
    </xdr:to>
    <xdr:cxnSp macro="">
      <xdr:nvCxnSpPr>
        <xdr:cNvPr id="504" name="直線コネクタ 503">
          <a:extLst>
            <a:ext uri="{FF2B5EF4-FFF2-40B4-BE49-F238E27FC236}">
              <a16:creationId xmlns:a16="http://schemas.microsoft.com/office/drawing/2014/main" id="{9A4EE798-6445-4E37-AF44-6FAFA8B904C8}"/>
            </a:ext>
          </a:extLst>
        </xdr:cNvPr>
        <xdr:cNvCxnSpPr/>
      </xdr:nvCxnSpPr>
      <xdr:spPr>
        <a:xfrm flipV="1">
          <a:off x="19954240" y="12575540"/>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80010</xdr:rowOff>
    </xdr:from>
    <xdr:ext cx="469900" cy="259080"/>
    <xdr:sp macro="" textlink="">
      <xdr:nvSpPr>
        <xdr:cNvPr id="505" name="【消防施設】&#10;一人当たり面積最小値テキスト">
          <a:extLst>
            <a:ext uri="{FF2B5EF4-FFF2-40B4-BE49-F238E27FC236}">
              <a16:creationId xmlns:a16="http://schemas.microsoft.com/office/drawing/2014/main" id="{54A8F8DF-3AE7-420B-9046-C531F25B7836}"/>
            </a:ext>
          </a:extLst>
        </xdr:cNvPr>
        <xdr:cNvSpPr txBox="1"/>
      </xdr:nvSpPr>
      <xdr:spPr>
        <a:xfrm>
          <a:off x="19992975" y="14018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6" name="直線コネクタ 505">
          <a:extLst>
            <a:ext uri="{FF2B5EF4-FFF2-40B4-BE49-F238E27FC236}">
              <a16:creationId xmlns:a16="http://schemas.microsoft.com/office/drawing/2014/main" id="{0BF16E35-F462-4BD3-A7F5-C99F79E98FAB}"/>
            </a:ext>
          </a:extLst>
        </xdr:cNvPr>
        <xdr:cNvCxnSpPr/>
      </xdr:nvCxnSpPr>
      <xdr:spPr>
        <a:xfrm>
          <a:off x="19878675" y="14011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43815</xdr:rowOff>
    </xdr:from>
    <xdr:ext cx="469900" cy="254635"/>
    <xdr:sp macro="" textlink="">
      <xdr:nvSpPr>
        <xdr:cNvPr id="507" name="【消防施設】&#10;一人当たり面積最大値テキスト">
          <a:extLst>
            <a:ext uri="{FF2B5EF4-FFF2-40B4-BE49-F238E27FC236}">
              <a16:creationId xmlns:a16="http://schemas.microsoft.com/office/drawing/2014/main" id="{774854D8-7692-4DA4-9AFF-DB57F355A9CE}"/>
            </a:ext>
          </a:extLst>
        </xdr:cNvPr>
        <xdr:cNvSpPr txBox="1"/>
      </xdr:nvSpPr>
      <xdr:spPr>
        <a:xfrm>
          <a:off x="19992975" y="123628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0.819</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97790</xdr:rowOff>
    </xdr:from>
    <xdr:to>
      <xdr:col>116</xdr:col>
      <xdr:colOff>152400</xdr:colOff>
      <xdr:row>77</xdr:row>
      <xdr:rowOff>97790</xdr:rowOff>
    </xdr:to>
    <xdr:cxnSp macro="">
      <xdr:nvCxnSpPr>
        <xdr:cNvPr id="508" name="直線コネクタ 507">
          <a:extLst>
            <a:ext uri="{FF2B5EF4-FFF2-40B4-BE49-F238E27FC236}">
              <a16:creationId xmlns:a16="http://schemas.microsoft.com/office/drawing/2014/main" id="{52625E40-E261-4C2E-8E77-12F8A9423DA9}"/>
            </a:ext>
          </a:extLst>
        </xdr:cNvPr>
        <xdr:cNvCxnSpPr/>
      </xdr:nvCxnSpPr>
      <xdr:spPr>
        <a:xfrm>
          <a:off x="19878675" y="12575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47625</xdr:rowOff>
    </xdr:from>
    <xdr:ext cx="469900" cy="259080"/>
    <xdr:sp macro="" textlink="">
      <xdr:nvSpPr>
        <xdr:cNvPr id="509" name="【消防施設】&#10;一人当たり面積平均値テキスト">
          <a:extLst>
            <a:ext uri="{FF2B5EF4-FFF2-40B4-BE49-F238E27FC236}">
              <a16:creationId xmlns:a16="http://schemas.microsoft.com/office/drawing/2014/main" id="{060D1A52-DA7D-4470-9DC9-66BC5E938F76}"/>
            </a:ext>
          </a:extLst>
        </xdr:cNvPr>
        <xdr:cNvSpPr txBox="1"/>
      </xdr:nvSpPr>
      <xdr:spPr>
        <a:xfrm>
          <a:off x="19992975" y="134937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69215</xdr:rowOff>
    </xdr:from>
    <xdr:to>
      <xdr:col>116</xdr:col>
      <xdr:colOff>114300</xdr:colOff>
      <xdr:row>83</xdr:row>
      <xdr:rowOff>170815</xdr:rowOff>
    </xdr:to>
    <xdr:sp macro="" textlink="">
      <xdr:nvSpPr>
        <xdr:cNvPr id="510" name="フローチャート: 判断 509">
          <a:extLst>
            <a:ext uri="{FF2B5EF4-FFF2-40B4-BE49-F238E27FC236}">
              <a16:creationId xmlns:a16="http://schemas.microsoft.com/office/drawing/2014/main" id="{DAC626E6-0F5C-4BC6-9430-474960F97060}"/>
            </a:ext>
          </a:extLst>
        </xdr:cNvPr>
        <xdr:cNvSpPr/>
      </xdr:nvSpPr>
      <xdr:spPr>
        <a:xfrm>
          <a:off x="19897725" y="135153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511" name="フローチャート: 判断 510">
          <a:extLst>
            <a:ext uri="{FF2B5EF4-FFF2-40B4-BE49-F238E27FC236}">
              <a16:creationId xmlns:a16="http://schemas.microsoft.com/office/drawing/2014/main" id="{782B96A7-D396-4ACC-96C4-2925BA472945}"/>
            </a:ext>
          </a:extLst>
        </xdr:cNvPr>
        <xdr:cNvSpPr/>
      </xdr:nvSpPr>
      <xdr:spPr>
        <a:xfrm>
          <a:off x="19154775" y="135242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512" name="フローチャート: 判断 511">
          <a:extLst>
            <a:ext uri="{FF2B5EF4-FFF2-40B4-BE49-F238E27FC236}">
              <a16:creationId xmlns:a16="http://schemas.microsoft.com/office/drawing/2014/main" id="{AFE1793F-DFAF-4716-89A1-5440F889C14C}"/>
            </a:ext>
          </a:extLst>
        </xdr:cNvPr>
        <xdr:cNvSpPr/>
      </xdr:nvSpPr>
      <xdr:spPr>
        <a:xfrm>
          <a:off x="18345150" y="13517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513" name="フローチャート: 判断 512">
          <a:extLst>
            <a:ext uri="{FF2B5EF4-FFF2-40B4-BE49-F238E27FC236}">
              <a16:creationId xmlns:a16="http://schemas.microsoft.com/office/drawing/2014/main" id="{B2D43690-104F-458F-BEB9-F79777B23791}"/>
            </a:ext>
          </a:extLst>
        </xdr:cNvPr>
        <xdr:cNvSpPr/>
      </xdr:nvSpPr>
      <xdr:spPr>
        <a:xfrm>
          <a:off x="17554575" y="13514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514" name="フローチャート: 判断 513">
          <a:extLst>
            <a:ext uri="{FF2B5EF4-FFF2-40B4-BE49-F238E27FC236}">
              <a16:creationId xmlns:a16="http://schemas.microsoft.com/office/drawing/2014/main" id="{9D66388A-7410-457E-9C12-38A8E9E32EEA}"/>
            </a:ext>
          </a:extLst>
        </xdr:cNvPr>
        <xdr:cNvSpPr/>
      </xdr:nvSpPr>
      <xdr:spPr>
        <a:xfrm>
          <a:off x="16754475" y="130683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15" name="テキスト ボックス 514">
          <a:extLst>
            <a:ext uri="{FF2B5EF4-FFF2-40B4-BE49-F238E27FC236}">
              <a16:creationId xmlns:a16="http://schemas.microsoft.com/office/drawing/2014/main" id="{B0AB0379-7761-43FB-BF2D-28CE53CC571C}"/>
            </a:ext>
          </a:extLst>
        </xdr:cNvPr>
        <xdr:cNvSpPr txBox="1"/>
      </xdr:nvSpPr>
      <xdr:spPr>
        <a:xfrm>
          <a:off x="197834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16" name="テキスト ボックス 515">
          <a:extLst>
            <a:ext uri="{FF2B5EF4-FFF2-40B4-BE49-F238E27FC236}">
              <a16:creationId xmlns:a16="http://schemas.microsoft.com/office/drawing/2014/main" id="{EBBCE6B3-EA37-4B0B-A45F-16DCF44070E7}"/>
            </a:ext>
          </a:extLst>
        </xdr:cNvPr>
        <xdr:cNvSpPr txBox="1"/>
      </xdr:nvSpPr>
      <xdr:spPr>
        <a:xfrm>
          <a:off x="19030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17" name="テキスト ボックス 516">
          <a:extLst>
            <a:ext uri="{FF2B5EF4-FFF2-40B4-BE49-F238E27FC236}">
              <a16:creationId xmlns:a16="http://schemas.microsoft.com/office/drawing/2014/main" id="{FFB609B8-7148-4FD1-BEE3-AE8659240A5E}"/>
            </a:ext>
          </a:extLst>
        </xdr:cNvPr>
        <xdr:cNvSpPr txBox="1"/>
      </xdr:nvSpPr>
      <xdr:spPr>
        <a:xfrm>
          <a:off x="18221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18" name="テキスト ボックス 517">
          <a:extLst>
            <a:ext uri="{FF2B5EF4-FFF2-40B4-BE49-F238E27FC236}">
              <a16:creationId xmlns:a16="http://schemas.microsoft.com/office/drawing/2014/main" id="{3BA13EE7-1F33-44A6-A472-E740AE97747E}"/>
            </a:ext>
          </a:extLst>
        </xdr:cNvPr>
        <xdr:cNvSpPr txBox="1"/>
      </xdr:nvSpPr>
      <xdr:spPr>
        <a:xfrm>
          <a:off x="174307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19" name="テキスト ボックス 518">
          <a:extLst>
            <a:ext uri="{FF2B5EF4-FFF2-40B4-BE49-F238E27FC236}">
              <a16:creationId xmlns:a16="http://schemas.microsoft.com/office/drawing/2014/main" id="{61B992F8-A535-40EF-8F2A-A07857D4EC1B}"/>
            </a:ext>
          </a:extLst>
        </xdr:cNvPr>
        <xdr:cNvSpPr txBox="1"/>
      </xdr:nvSpPr>
      <xdr:spPr>
        <a:xfrm>
          <a:off x="166306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99695</xdr:rowOff>
    </xdr:from>
    <xdr:to>
      <xdr:col>116</xdr:col>
      <xdr:colOff>114300</xdr:colOff>
      <xdr:row>79</xdr:row>
      <xdr:rowOff>29845</xdr:rowOff>
    </xdr:to>
    <xdr:sp macro="" textlink="">
      <xdr:nvSpPr>
        <xdr:cNvPr id="520" name="楕円 519">
          <a:extLst>
            <a:ext uri="{FF2B5EF4-FFF2-40B4-BE49-F238E27FC236}">
              <a16:creationId xmlns:a16="http://schemas.microsoft.com/office/drawing/2014/main" id="{A22CD780-1B6B-490B-99EB-0E84009BB963}"/>
            </a:ext>
          </a:extLst>
        </xdr:cNvPr>
        <xdr:cNvSpPr/>
      </xdr:nvSpPr>
      <xdr:spPr>
        <a:xfrm>
          <a:off x="19897725" y="127425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122555</xdr:rowOff>
    </xdr:from>
    <xdr:ext cx="469900" cy="254635"/>
    <xdr:sp macro="" textlink="">
      <xdr:nvSpPr>
        <xdr:cNvPr id="521" name="【消防施設】&#10;一人当たり面積該当値テキスト">
          <a:extLst>
            <a:ext uri="{FF2B5EF4-FFF2-40B4-BE49-F238E27FC236}">
              <a16:creationId xmlns:a16="http://schemas.microsoft.com/office/drawing/2014/main" id="{20361021-242E-4D0E-A5B4-47BAE2B866D9}"/>
            </a:ext>
          </a:extLst>
        </xdr:cNvPr>
        <xdr:cNvSpPr txBox="1"/>
      </xdr:nvSpPr>
      <xdr:spPr>
        <a:xfrm>
          <a:off x="19992975" y="126034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170180</xdr:rowOff>
    </xdr:from>
    <xdr:to>
      <xdr:col>112</xdr:col>
      <xdr:colOff>38100</xdr:colOff>
      <xdr:row>79</xdr:row>
      <xdr:rowOff>100330</xdr:rowOff>
    </xdr:to>
    <xdr:sp macro="" textlink="">
      <xdr:nvSpPr>
        <xdr:cNvPr id="522" name="楕円 521">
          <a:extLst>
            <a:ext uri="{FF2B5EF4-FFF2-40B4-BE49-F238E27FC236}">
              <a16:creationId xmlns:a16="http://schemas.microsoft.com/office/drawing/2014/main" id="{F1EE0EAA-1BAF-4F45-A28C-D5E5456DDD4C}"/>
            </a:ext>
          </a:extLst>
        </xdr:cNvPr>
        <xdr:cNvSpPr/>
      </xdr:nvSpPr>
      <xdr:spPr>
        <a:xfrm>
          <a:off x="19154775" y="128003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150495</xdr:rowOff>
    </xdr:from>
    <xdr:to>
      <xdr:col>116</xdr:col>
      <xdr:colOff>63500</xdr:colOff>
      <xdr:row>79</xdr:row>
      <xdr:rowOff>49530</xdr:rowOff>
    </xdr:to>
    <xdr:cxnSp macro="">
      <xdr:nvCxnSpPr>
        <xdr:cNvPr id="523" name="直線コネクタ 522">
          <a:extLst>
            <a:ext uri="{FF2B5EF4-FFF2-40B4-BE49-F238E27FC236}">
              <a16:creationId xmlns:a16="http://schemas.microsoft.com/office/drawing/2014/main" id="{94A380FF-3CC7-41AF-8370-98620204231E}"/>
            </a:ext>
          </a:extLst>
        </xdr:cNvPr>
        <xdr:cNvCxnSpPr/>
      </xdr:nvCxnSpPr>
      <xdr:spPr>
        <a:xfrm flipV="1">
          <a:off x="19202400" y="12790170"/>
          <a:ext cx="75247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57785</xdr:rowOff>
    </xdr:from>
    <xdr:to>
      <xdr:col>107</xdr:col>
      <xdr:colOff>101600</xdr:colOff>
      <xdr:row>79</xdr:row>
      <xdr:rowOff>159385</xdr:rowOff>
    </xdr:to>
    <xdr:sp macro="" textlink="">
      <xdr:nvSpPr>
        <xdr:cNvPr id="524" name="楕円 523">
          <a:extLst>
            <a:ext uri="{FF2B5EF4-FFF2-40B4-BE49-F238E27FC236}">
              <a16:creationId xmlns:a16="http://schemas.microsoft.com/office/drawing/2014/main" id="{F9043538-A64A-482B-A1C2-4C0254ADC4CA}"/>
            </a:ext>
          </a:extLst>
        </xdr:cNvPr>
        <xdr:cNvSpPr/>
      </xdr:nvSpPr>
      <xdr:spPr>
        <a:xfrm>
          <a:off x="18345150" y="128593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49530</xdr:rowOff>
    </xdr:from>
    <xdr:to>
      <xdr:col>111</xdr:col>
      <xdr:colOff>177800</xdr:colOff>
      <xdr:row>79</xdr:row>
      <xdr:rowOff>109220</xdr:rowOff>
    </xdr:to>
    <xdr:cxnSp macro="">
      <xdr:nvCxnSpPr>
        <xdr:cNvPr id="525" name="直線コネクタ 524">
          <a:extLst>
            <a:ext uri="{FF2B5EF4-FFF2-40B4-BE49-F238E27FC236}">
              <a16:creationId xmlns:a16="http://schemas.microsoft.com/office/drawing/2014/main" id="{6E5E6CAD-1E1E-45EC-B9BA-BD195801852F}"/>
            </a:ext>
          </a:extLst>
        </xdr:cNvPr>
        <xdr:cNvCxnSpPr/>
      </xdr:nvCxnSpPr>
      <xdr:spPr>
        <a:xfrm flipV="1">
          <a:off x="18392775" y="12847955"/>
          <a:ext cx="8096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118745</xdr:rowOff>
    </xdr:from>
    <xdr:to>
      <xdr:col>102</xdr:col>
      <xdr:colOff>165100</xdr:colOff>
      <xdr:row>80</xdr:row>
      <xdr:rowOff>48895</xdr:rowOff>
    </xdr:to>
    <xdr:sp macro="" textlink="">
      <xdr:nvSpPr>
        <xdr:cNvPr id="526" name="楕円 525">
          <a:extLst>
            <a:ext uri="{FF2B5EF4-FFF2-40B4-BE49-F238E27FC236}">
              <a16:creationId xmlns:a16="http://schemas.microsoft.com/office/drawing/2014/main" id="{F1330D95-078B-4495-90A6-C29B3513DD34}"/>
            </a:ext>
          </a:extLst>
        </xdr:cNvPr>
        <xdr:cNvSpPr/>
      </xdr:nvSpPr>
      <xdr:spPr>
        <a:xfrm>
          <a:off x="17554575" y="129235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109220</xdr:rowOff>
    </xdr:from>
    <xdr:to>
      <xdr:col>107</xdr:col>
      <xdr:colOff>50800</xdr:colOff>
      <xdr:row>79</xdr:row>
      <xdr:rowOff>169545</xdr:rowOff>
    </xdr:to>
    <xdr:cxnSp macro="">
      <xdr:nvCxnSpPr>
        <xdr:cNvPr id="527" name="直線コネクタ 526">
          <a:extLst>
            <a:ext uri="{FF2B5EF4-FFF2-40B4-BE49-F238E27FC236}">
              <a16:creationId xmlns:a16="http://schemas.microsoft.com/office/drawing/2014/main" id="{184E141F-378E-4364-B750-37980E3960DB}"/>
            </a:ext>
          </a:extLst>
        </xdr:cNvPr>
        <xdr:cNvCxnSpPr/>
      </xdr:nvCxnSpPr>
      <xdr:spPr>
        <a:xfrm flipV="1">
          <a:off x="17602200" y="12907645"/>
          <a:ext cx="7905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635</xdr:rowOff>
    </xdr:from>
    <xdr:to>
      <xdr:col>98</xdr:col>
      <xdr:colOff>38100</xdr:colOff>
      <xdr:row>80</xdr:row>
      <xdr:rowOff>102235</xdr:rowOff>
    </xdr:to>
    <xdr:sp macro="" textlink="">
      <xdr:nvSpPr>
        <xdr:cNvPr id="528" name="楕円 527">
          <a:extLst>
            <a:ext uri="{FF2B5EF4-FFF2-40B4-BE49-F238E27FC236}">
              <a16:creationId xmlns:a16="http://schemas.microsoft.com/office/drawing/2014/main" id="{D945C5EE-D216-4221-83AC-E9118F12D71D}"/>
            </a:ext>
          </a:extLst>
        </xdr:cNvPr>
        <xdr:cNvSpPr/>
      </xdr:nvSpPr>
      <xdr:spPr>
        <a:xfrm>
          <a:off x="16754475" y="129641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169545</xdr:rowOff>
    </xdr:from>
    <xdr:to>
      <xdr:col>102</xdr:col>
      <xdr:colOff>114300</xdr:colOff>
      <xdr:row>80</xdr:row>
      <xdr:rowOff>52070</xdr:rowOff>
    </xdr:to>
    <xdr:cxnSp macro="">
      <xdr:nvCxnSpPr>
        <xdr:cNvPr id="529" name="直線コネクタ 528">
          <a:extLst>
            <a:ext uri="{FF2B5EF4-FFF2-40B4-BE49-F238E27FC236}">
              <a16:creationId xmlns:a16="http://schemas.microsoft.com/office/drawing/2014/main" id="{49EAF6FE-AF2D-4F7F-AE7E-9C89DF2C0EA2}"/>
            </a:ext>
          </a:extLst>
        </xdr:cNvPr>
        <xdr:cNvCxnSpPr/>
      </xdr:nvCxnSpPr>
      <xdr:spPr>
        <a:xfrm flipV="1">
          <a:off x="16802100" y="12961620"/>
          <a:ext cx="8001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167640</xdr:rowOff>
    </xdr:from>
    <xdr:ext cx="469900" cy="254635"/>
    <xdr:sp macro="" textlink="">
      <xdr:nvSpPr>
        <xdr:cNvPr id="530" name="n_1aveValue【消防施設】&#10;一人当たり面積">
          <a:extLst>
            <a:ext uri="{FF2B5EF4-FFF2-40B4-BE49-F238E27FC236}">
              <a16:creationId xmlns:a16="http://schemas.microsoft.com/office/drawing/2014/main" id="{3C4C19C3-EA6A-407A-9F8E-AB6206BC831D}"/>
            </a:ext>
          </a:extLst>
        </xdr:cNvPr>
        <xdr:cNvSpPr txBox="1"/>
      </xdr:nvSpPr>
      <xdr:spPr>
        <a:xfrm>
          <a:off x="18983325" y="1361376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163830</xdr:rowOff>
    </xdr:from>
    <xdr:ext cx="465455" cy="259080"/>
    <xdr:sp macro="" textlink="">
      <xdr:nvSpPr>
        <xdr:cNvPr id="531" name="n_2aveValue【消防施設】&#10;一人当たり面積">
          <a:extLst>
            <a:ext uri="{FF2B5EF4-FFF2-40B4-BE49-F238E27FC236}">
              <a16:creationId xmlns:a16="http://schemas.microsoft.com/office/drawing/2014/main" id="{8401DD36-34BB-4642-BB31-3145C718C170}"/>
            </a:ext>
          </a:extLst>
        </xdr:cNvPr>
        <xdr:cNvSpPr txBox="1"/>
      </xdr:nvSpPr>
      <xdr:spPr>
        <a:xfrm>
          <a:off x="18183225" y="1360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154940</xdr:rowOff>
    </xdr:from>
    <xdr:ext cx="465455" cy="254635"/>
    <xdr:sp macro="" textlink="">
      <xdr:nvSpPr>
        <xdr:cNvPr id="532" name="n_3aveValue【消防施設】&#10;一人当たり面積">
          <a:extLst>
            <a:ext uri="{FF2B5EF4-FFF2-40B4-BE49-F238E27FC236}">
              <a16:creationId xmlns:a16="http://schemas.microsoft.com/office/drawing/2014/main" id="{4A190C84-5470-4CA0-BFC7-81026B987DE8}"/>
            </a:ext>
          </a:extLst>
        </xdr:cNvPr>
        <xdr:cNvSpPr txBox="1"/>
      </xdr:nvSpPr>
      <xdr:spPr>
        <a:xfrm>
          <a:off x="17383125" y="136042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81</xdr:row>
      <xdr:rowOff>22860</xdr:rowOff>
    </xdr:from>
    <xdr:ext cx="465455" cy="259080"/>
    <xdr:sp macro="" textlink="">
      <xdr:nvSpPr>
        <xdr:cNvPr id="533" name="n_4aveValue【消防施設】&#10;一人当たり面積">
          <a:extLst>
            <a:ext uri="{FF2B5EF4-FFF2-40B4-BE49-F238E27FC236}">
              <a16:creationId xmlns:a16="http://schemas.microsoft.com/office/drawing/2014/main" id="{8BE35FF4-E0A8-41CA-96DF-3BED01043833}"/>
            </a:ext>
          </a:extLst>
        </xdr:cNvPr>
        <xdr:cNvSpPr txBox="1"/>
      </xdr:nvSpPr>
      <xdr:spPr>
        <a:xfrm>
          <a:off x="16592550" y="131514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77</xdr:row>
      <xdr:rowOff>116840</xdr:rowOff>
    </xdr:from>
    <xdr:ext cx="469900" cy="259080"/>
    <xdr:sp macro="" textlink="">
      <xdr:nvSpPr>
        <xdr:cNvPr id="534" name="n_1mainValue【消防施設】&#10;一人当たり面積">
          <a:extLst>
            <a:ext uri="{FF2B5EF4-FFF2-40B4-BE49-F238E27FC236}">
              <a16:creationId xmlns:a16="http://schemas.microsoft.com/office/drawing/2014/main" id="{E8C4D226-0C08-43EC-BEE7-D1A08E00B772}"/>
            </a:ext>
          </a:extLst>
        </xdr:cNvPr>
        <xdr:cNvSpPr txBox="1"/>
      </xdr:nvSpPr>
      <xdr:spPr>
        <a:xfrm>
          <a:off x="18983325" y="12594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78</xdr:row>
      <xdr:rowOff>4445</xdr:rowOff>
    </xdr:from>
    <xdr:ext cx="465455" cy="259080"/>
    <xdr:sp macro="" textlink="">
      <xdr:nvSpPr>
        <xdr:cNvPr id="535" name="n_2mainValue【消防施設】&#10;一人当たり面積">
          <a:extLst>
            <a:ext uri="{FF2B5EF4-FFF2-40B4-BE49-F238E27FC236}">
              <a16:creationId xmlns:a16="http://schemas.microsoft.com/office/drawing/2014/main" id="{6F036C52-96D4-4CDF-B441-F7942C92CB72}"/>
            </a:ext>
          </a:extLst>
        </xdr:cNvPr>
        <xdr:cNvSpPr txBox="1"/>
      </xdr:nvSpPr>
      <xdr:spPr>
        <a:xfrm>
          <a:off x="18183225" y="126472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78</xdr:row>
      <xdr:rowOff>65405</xdr:rowOff>
    </xdr:from>
    <xdr:ext cx="465455" cy="254635"/>
    <xdr:sp macro="" textlink="">
      <xdr:nvSpPr>
        <xdr:cNvPr id="536" name="n_3mainValue【消防施設】&#10;一人当たり面積">
          <a:extLst>
            <a:ext uri="{FF2B5EF4-FFF2-40B4-BE49-F238E27FC236}">
              <a16:creationId xmlns:a16="http://schemas.microsoft.com/office/drawing/2014/main" id="{F7A49377-64DA-4BFE-8128-2FDF419726E4}"/>
            </a:ext>
          </a:extLst>
        </xdr:cNvPr>
        <xdr:cNvSpPr txBox="1"/>
      </xdr:nvSpPr>
      <xdr:spPr>
        <a:xfrm>
          <a:off x="17383125" y="127082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78</xdr:row>
      <xdr:rowOff>118745</xdr:rowOff>
    </xdr:from>
    <xdr:ext cx="465455" cy="259080"/>
    <xdr:sp macro="" textlink="">
      <xdr:nvSpPr>
        <xdr:cNvPr id="537" name="n_4mainValue【消防施設】&#10;一人当たり面積">
          <a:extLst>
            <a:ext uri="{FF2B5EF4-FFF2-40B4-BE49-F238E27FC236}">
              <a16:creationId xmlns:a16="http://schemas.microsoft.com/office/drawing/2014/main" id="{B54D1F1D-0E71-4DA1-BD8F-235C39792565}"/>
            </a:ext>
          </a:extLst>
        </xdr:cNvPr>
        <xdr:cNvSpPr txBox="1"/>
      </xdr:nvSpPr>
      <xdr:spPr>
        <a:xfrm>
          <a:off x="16592550" y="127615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EE38A283-2EF8-4280-925F-FD3B4C5CB578}"/>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DA7E7C45-7F49-416F-A1B1-109E9F42E2A1}"/>
            </a:ext>
          </a:extLst>
        </xdr:cNvPr>
        <xdr:cNvSpPr/>
      </xdr:nvSpPr>
      <xdr:spPr>
        <a:xfrm>
          <a:off x="113157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044C464E-16FB-4B29-816F-407C6110B3AA}"/>
            </a:ext>
          </a:extLst>
        </xdr:cNvPr>
        <xdr:cNvSpPr/>
      </xdr:nvSpPr>
      <xdr:spPr>
        <a:xfrm>
          <a:off x="113157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0CAC4BE8-C3DE-4000-9FE9-A207C9D44836}"/>
            </a:ext>
          </a:extLst>
        </xdr:cNvPr>
        <xdr:cNvSpPr/>
      </xdr:nvSpPr>
      <xdr:spPr>
        <a:xfrm>
          <a:off x="1223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61181992-0132-4EF1-BD93-F30CE8FD314F}"/>
            </a:ext>
          </a:extLst>
        </xdr:cNvPr>
        <xdr:cNvSpPr/>
      </xdr:nvSpPr>
      <xdr:spPr>
        <a:xfrm>
          <a:off x="1223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85795DB5-E6D5-4CD0-BF47-A24707DE3A24}"/>
            </a:ext>
          </a:extLst>
        </xdr:cNvPr>
        <xdr:cNvSpPr/>
      </xdr:nvSpPr>
      <xdr:spPr>
        <a:xfrm>
          <a:off x="132683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0D328A98-612F-4DBA-8A95-0DBB59CFA9A4}"/>
            </a:ext>
          </a:extLst>
        </xdr:cNvPr>
        <xdr:cNvSpPr/>
      </xdr:nvSpPr>
      <xdr:spPr>
        <a:xfrm>
          <a:off x="132683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CC01E91B-8CD3-4066-87F9-4A3FAD9264C6}"/>
            </a:ext>
          </a:extLst>
        </xdr:cNvPr>
        <xdr:cNvSpPr/>
      </xdr:nvSpPr>
      <xdr:spPr>
        <a:xfrm>
          <a:off x="112109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005" cy="225425"/>
    <xdr:sp macro="" textlink="">
      <xdr:nvSpPr>
        <xdr:cNvPr id="546" name="テキスト ボックス 545">
          <a:extLst>
            <a:ext uri="{FF2B5EF4-FFF2-40B4-BE49-F238E27FC236}">
              <a16:creationId xmlns:a16="http://schemas.microsoft.com/office/drawing/2014/main" id="{E7ABCBBC-95BB-4E0F-80C4-E84A820360EF}"/>
            </a:ext>
          </a:extLst>
        </xdr:cNvPr>
        <xdr:cNvSpPr txBox="1"/>
      </xdr:nvSpPr>
      <xdr:spPr>
        <a:xfrm>
          <a:off x="11172825" y="1571625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DC862A8F-F9DC-4859-8A89-C15EE0136C1E}"/>
            </a:ext>
          </a:extLst>
        </xdr:cNvPr>
        <xdr:cNvCxnSpPr/>
      </xdr:nvCxnSpPr>
      <xdr:spPr>
        <a:xfrm>
          <a:off x="11210925" y="18192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548" name="テキスト ボックス 547">
          <a:extLst>
            <a:ext uri="{FF2B5EF4-FFF2-40B4-BE49-F238E27FC236}">
              <a16:creationId xmlns:a16="http://schemas.microsoft.com/office/drawing/2014/main" id="{92463737-CDC2-47A7-A8BD-978DA3F21EA0}"/>
            </a:ext>
          </a:extLst>
        </xdr:cNvPr>
        <xdr:cNvSpPr txBox="1"/>
      </xdr:nvSpPr>
      <xdr:spPr>
        <a:xfrm>
          <a:off x="10794365" y="18047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549" name="直線コネクタ 548">
          <a:extLst>
            <a:ext uri="{FF2B5EF4-FFF2-40B4-BE49-F238E27FC236}">
              <a16:creationId xmlns:a16="http://schemas.microsoft.com/office/drawing/2014/main" id="{9AD97A86-35CF-45D8-9451-FD0B19EE7046}"/>
            </a:ext>
          </a:extLst>
        </xdr:cNvPr>
        <xdr:cNvCxnSpPr/>
      </xdr:nvCxnSpPr>
      <xdr:spPr>
        <a:xfrm>
          <a:off x="11210925" y="178663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915" cy="254635"/>
    <xdr:sp macro="" textlink="">
      <xdr:nvSpPr>
        <xdr:cNvPr id="550" name="テキスト ボックス 549">
          <a:extLst>
            <a:ext uri="{FF2B5EF4-FFF2-40B4-BE49-F238E27FC236}">
              <a16:creationId xmlns:a16="http://schemas.microsoft.com/office/drawing/2014/main" id="{7F42713B-7076-43C6-BB80-8A09D260B9B2}"/>
            </a:ext>
          </a:extLst>
        </xdr:cNvPr>
        <xdr:cNvSpPr txBox="1"/>
      </xdr:nvSpPr>
      <xdr:spPr>
        <a:xfrm>
          <a:off x="10794365" y="1772729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551" name="直線コネクタ 550">
          <a:extLst>
            <a:ext uri="{FF2B5EF4-FFF2-40B4-BE49-F238E27FC236}">
              <a16:creationId xmlns:a16="http://schemas.microsoft.com/office/drawing/2014/main" id="{F8A49092-B5E6-4959-9EBA-144EB46F017C}"/>
            </a:ext>
          </a:extLst>
        </xdr:cNvPr>
        <xdr:cNvCxnSpPr/>
      </xdr:nvCxnSpPr>
      <xdr:spPr>
        <a:xfrm>
          <a:off x="11210925" y="1753679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552" name="テキスト ボックス 551">
          <a:extLst>
            <a:ext uri="{FF2B5EF4-FFF2-40B4-BE49-F238E27FC236}">
              <a16:creationId xmlns:a16="http://schemas.microsoft.com/office/drawing/2014/main" id="{789A624E-C30C-42D4-8397-1ADC03EDA372}"/>
            </a:ext>
          </a:extLst>
        </xdr:cNvPr>
        <xdr:cNvSpPr txBox="1"/>
      </xdr:nvSpPr>
      <xdr:spPr>
        <a:xfrm>
          <a:off x="10845800" y="17400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553" name="直線コネクタ 552">
          <a:extLst>
            <a:ext uri="{FF2B5EF4-FFF2-40B4-BE49-F238E27FC236}">
              <a16:creationId xmlns:a16="http://schemas.microsoft.com/office/drawing/2014/main" id="{E5B47F06-3D46-44AF-8AF5-3DC4495036BA}"/>
            </a:ext>
          </a:extLst>
        </xdr:cNvPr>
        <xdr:cNvCxnSpPr/>
      </xdr:nvCxnSpPr>
      <xdr:spPr>
        <a:xfrm>
          <a:off x="11210925" y="172097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635"/>
    <xdr:sp macro="" textlink="">
      <xdr:nvSpPr>
        <xdr:cNvPr id="554" name="テキスト ボックス 553">
          <a:extLst>
            <a:ext uri="{FF2B5EF4-FFF2-40B4-BE49-F238E27FC236}">
              <a16:creationId xmlns:a16="http://schemas.microsoft.com/office/drawing/2014/main" id="{3297BE95-579D-40A4-9B69-9EC40E45DDC4}"/>
            </a:ext>
          </a:extLst>
        </xdr:cNvPr>
        <xdr:cNvSpPr txBox="1"/>
      </xdr:nvSpPr>
      <xdr:spPr>
        <a:xfrm>
          <a:off x="10845800" y="1707134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555" name="直線コネクタ 554">
          <a:extLst>
            <a:ext uri="{FF2B5EF4-FFF2-40B4-BE49-F238E27FC236}">
              <a16:creationId xmlns:a16="http://schemas.microsoft.com/office/drawing/2014/main" id="{B239B240-C3DA-42DF-BAD9-4ADD7E8B0B06}"/>
            </a:ext>
          </a:extLst>
        </xdr:cNvPr>
        <xdr:cNvCxnSpPr/>
      </xdr:nvCxnSpPr>
      <xdr:spPr>
        <a:xfrm>
          <a:off x="11210925" y="168897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556" name="テキスト ボックス 555">
          <a:extLst>
            <a:ext uri="{FF2B5EF4-FFF2-40B4-BE49-F238E27FC236}">
              <a16:creationId xmlns:a16="http://schemas.microsoft.com/office/drawing/2014/main" id="{225A599A-DE64-4BA1-9A98-BF4681D43F13}"/>
            </a:ext>
          </a:extLst>
        </xdr:cNvPr>
        <xdr:cNvSpPr txBox="1"/>
      </xdr:nvSpPr>
      <xdr:spPr>
        <a:xfrm>
          <a:off x="10845800" y="16744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557" name="直線コネクタ 556">
          <a:extLst>
            <a:ext uri="{FF2B5EF4-FFF2-40B4-BE49-F238E27FC236}">
              <a16:creationId xmlns:a16="http://schemas.microsoft.com/office/drawing/2014/main" id="{CA5D8966-CD2E-46D8-B18F-95F6D570C2B9}"/>
            </a:ext>
          </a:extLst>
        </xdr:cNvPr>
        <xdr:cNvCxnSpPr/>
      </xdr:nvCxnSpPr>
      <xdr:spPr>
        <a:xfrm>
          <a:off x="11210925" y="165633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558" name="テキスト ボックス 557">
          <a:extLst>
            <a:ext uri="{FF2B5EF4-FFF2-40B4-BE49-F238E27FC236}">
              <a16:creationId xmlns:a16="http://schemas.microsoft.com/office/drawing/2014/main" id="{65D4F3FB-13AA-43F5-A3D6-86B002FB6192}"/>
            </a:ext>
          </a:extLst>
        </xdr:cNvPr>
        <xdr:cNvSpPr txBox="1"/>
      </xdr:nvSpPr>
      <xdr:spPr>
        <a:xfrm>
          <a:off x="10845800" y="16417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559" name="直線コネクタ 558">
          <a:extLst>
            <a:ext uri="{FF2B5EF4-FFF2-40B4-BE49-F238E27FC236}">
              <a16:creationId xmlns:a16="http://schemas.microsoft.com/office/drawing/2014/main" id="{8B874238-ABEF-4ACA-971E-FB2C2ADB9BBB}"/>
            </a:ext>
          </a:extLst>
        </xdr:cNvPr>
        <xdr:cNvCxnSpPr/>
      </xdr:nvCxnSpPr>
      <xdr:spPr>
        <a:xfrm>
          <a:off x="11210925" y="162331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645" cy="254635"/>
    <xdr:sp macro="" textlink="">
      <xdr:nvSpPr>
        <xdr:cNvPr id="560" name="テキスト ボックス 559">
          <a:extLst>
            <a:ext uri="{FF2B5EF4-FFF2-40B4-BE49-F238E27FC236}">
              <a16:creationId xmlns:a16="http://schemas.microsoft.com/office/drawing/2014/main" id="{AB3EB768-B58F-47B3-AADA-DF7D5D81AC39}"/>
            </a:ext>
          </a:extLst>
        </xdr:cNvPr>
        <xdr:cNvSpPr txBox="1"/>
      </xdr:nvSpPr>
      <xdr:spPr>
        <a:xfrm>
          <a:off x="10903585" y="16087725"/>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E350160B-F0D8-4290-BD04-2743B84C5FD9}"/>
            </a:ext>
          </a:extLst>
        </xdr:cNvPr>
        <xdr:cNvCxnSpPr/>
      </xdr:nvCxnSpPr>
      <xdr:spPr>
        <a:xfrm>
          <a:off x="11210925" y="15906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E18EA966-BC18-453E-B147-E135C6A75218}"/>
            </a:ext>
          </a:extLst>
        </xdr:cNvPr>
        <xdr:cNvSpPr/>
      </xdr:nvSpPr>
      <xdr:spPr>
        <a:xfrm>
          <a:off x="112109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13970</xdr:rowOff>
    </xdr:from>
    <xdr:to>
      <xdr:col>85</xdr:col>
      <xdr:colOff>126365</xdr:colOff>
      <xdr:row>109</xdr:row>
      <xdr:rowOff>35560</xdr:rowOff>
    </xdr:to>
    <xdr:cxnSp macro="">
      <xdr:nvCxnSpPr>
        <xdr:cNvPr id="563" name="直線コネクタ 562">
          <a:extLst>
            <a:ext uri="{FF2B5EF4-FFF2-40B4-BE49-F238E27FC236}">
              <a16:creationId xmlns:a16="http://schemas.microsoft.com/office/drawing/2014/main" id="{9A805FE3-467E-47C1-851F-7E0E0DB6D3E5}"/>
            </a:ext>
          </a:extLst>
        </xdr:cNvPr>
        <xdr:cNvCxnSpPr/>
      </xdr:nvCxnSpPr>
      <xdr:spPr>
        <a:xfrm flipV="1">
          <a:off x="14696440" y="1629854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564" name="【庁舎】&#10;有形固定資産減価償却率最小値テキスト">
          <a:extLst>
            <a:ext uri="{FF2B5EF4-FFF2-40B4-BE49-F238E27FC236}">
              <a16:creationId xmlns:a16="http://schemas.microsoft.com/office/drawing/2014/main" id="{A7A7AB19-7F82-4348-88B3-444017B94142}"/>
            </a:ext>
          </a:extLst>
        </xdr:cNvPr>
        <xdr:cNvSpPr txBox="1"/>
      </xdr:nvSpPr>
      <xdr:spPr>
        <a:xfrm>
          <a:off x="14735175" y="17870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565" name="直線コネクタ 564">
          <a:extLst>
            <a:ext uri="{FF2B5EF4-FFF2-40B4-BE49-F238E27FC236}">
              <a16:creationId xmlns:a16="http://schemas.microsoft.com/office/drawing/2014/main" id="{DD080CFE-A622-458F-86A3-70A213CC14D8}"/>
            </a:ext>
          </a:extLst>
        </xdr:cNvPr>
        <xdr:cNvCxnSpPr/>
      </xdr:nvCxnSpPr>
      <xdr:spPr>
        <a:xfrm>
          <a:off x="14611350" y="17866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132080</xdr:rowOff>
    </xdr:from>
    <xdr:ext cx="340360" cy="254635"/>
    <xdr:sp macro="" textlink="">
      <xdr:nvSpPr>
        <xdr:cNvPr id="566" name="【庁舎】&#10;有形固定資産減価償却率最大値テキスト">
          <a:extLst>
            <a:ext uri="{FF2B5EF4-FFF2-40B4-BE49-F238E27FC236}">
              <a16:creationId xmlns:a16="http://schemas.microsoft.com/office/drawing/2014/main" id="{193A258B-53F5-4474-A717-476E5EB61B66}"/>
            </a:ext>
          </a:extLst>
        </xdr:cNvPr>
        <xdr:cNvSpPr txBox="1"/>
      </xdr:nvSpPr>
      <xdr:spPr>
        <a:xfrm>
          <a:off x="14735175" y="16076930"/>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13970</xdr:rowOff>
    </xdr:from>
    <xdr:to>
      <xdr:col>86</xdr:col>
      <xdr:colOff>25400</xdr:colOff>
      <xdr:row>100</xdr:row>
      <xdr:rowOff>13970</xdr:rowOff>
    </xdr:to>
    <xdr:cxnSp macro="">
      <xdr:nvCxnSpPr>
        <xdr:cNvPr id="567" name="直線コネクタ 566">
          <a:extLst>
            <a:ext uri="{FF2B5EF4-FFF2-40B4-BE49-F238E27FC236}">
              <a16:creationId xmlns:a16="http://schemas.microsoft.com/office/drawing/2014/main" id="{E070ACB9-0B24-4B50-A3E9-53DAE85769DD}"/>
            </a:ext>
          </a:extLst>
        </xdr:cNvPr>
        <xdr:cNvCxnSpPr/>
      </xdr:nvCxnSpPr>
      <xdr:spPr>
        <a:xfrm>
          <a:off x="14611350" y="162985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105410</xdr:rowOff>
    </xdr:from>
    <xdr:ext cx="405130" cy="259080"/>
    <xdr:sp macro="" textlink="">
      <xdr:nvSpPr>
        <xdr:cNvPr id="568" name="【庁舎】&#10;有形固定資産減価償却率平均値テキスト">
          <a:extLst>
            <a:ext uri="{FF2B5EF4-FFF2-40B4-BE49-F238E27FC236}">
              <a16:creationId xmlns:a16="http://schemas.microsoft.com/office/drawing/2014/main" id="{B673E99C-BC17-48AF-BF63-66184833F4D1}"/>
            </a:ext>
          </a:extLst>
        </xdr:cNvPr>
        <xdr:cNvSpPr txBox="1"/>
      </xdr:nvSpPr>
      <xdr:spPr>
        <a:xfrm>
          <a:off x="14735175" y="169043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69" name="フローチャート: 判断 568">
          <a:extLst>
            <a:ext uri="{FF2B5EF4-FFF2-40B4-BE49-F238E27FC236}">
              <a16:creationId xmlns:a16="http://schemas.microsoft.com/office/drawing/2014/main" id="{CAAD9539-3983-4F40-A3B2-E0ECFD40B54F}"/>
            </a:ext>
          </a:extLst>
        </xdr:cNvPr>
        <xdr:cNvSpPr/>
      </xdr:nvSpPr>
      <xdr:spPr>
        <a:xfrm>
          <a:off x="14649450" y="17059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570" name="フローチャート: 判断 569">
          <a:extLst>
            <a:ext uri="{FF2B5EF4-FFF2-40B4-BE49-F238E27FC236}">
              <a16:creationId xmlns:a16="http://schemas.microsoft.com/office/drawing/2014/main" id="{8DF127E4-5ABC-46DC-B5E1-C57AB96B7581}"/>
            </a:ext>
          </a:extLst>
        </xdr:cNvPr>
        <xdr:cNvSpPr/>
      </xdr:nvSpPr>
      <xdr:spPr>
        <a:xfrm>
          <a:off x="13887450" y="17059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73025</xdr:rowOff>
    </xdr:from>
    <xdr:to>
      <xdr:col>76</xdr:col>
      <xdr:colOff>165100</xdr:colOff>
      <xdr:row>105</xdr:row>
      <xdr:rowOff>3175</xdr:rowOff>
    </xdr:to>
    <xdr:sp macro="" textlink="">
      <xdr:nvSpPr>
        <xdr:cNvPr id="571" name="フローチャート: 判断 570">
          <a:extLst>
            <a:ext uri="{FF2B5EF4-FFF2-40B4-BE49-F238E27FC236}">
              <a16:creationId xmlns:a16="http://schemas.microsoft.com/office/drawing/2014/main" id="{D1C62212-5D67-43D3-B6C1-44ACB8CBE638}"/>
            </a:ext>
          </a:extLst>
        </xdr:cNvPr>
        <xdr:cNvSpPr/>
      </xdr:nvSpPr>
      <xdr:spPr>
        <a:xfrm>
          <a:off x="13096875" y="170465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40640</xdr:rowOff>
    </xdr:from>
    <xdr:to>
      <xdr:col>72</xdr:col>
      <xdr:colOff>38100</xdr:colOff>
      <xdr:row>105</xdr:row>
      <xdr:rowOff>141605</xdr:rowOff>
    </xdr:to>
    <xdr:sp macro="" textlink="">
      <xdr:nvSpPr>
        <xdr:cNvPr id="572" name="フローチャート: 判断 571">
          <a:extLst>
            <a:ext uri="{FF2B5EF4-FFF2-40B4-BE49-F238E27FC236}">
              <a16:creationId xmlns:a16="http://schemas.microsoft.com/office/drawing/2014/main" id="{EB2D13BD-E597-48A5-99DD-04237D733E9D}"/>
            </a:ext>
          </a:extLst>
        </xdr:cNvPr>
        <xdr:cNvSpPr/>
      </xdr:nvSpPr>
      <xdr:spPr>
        <a:xfrm>
          <a:off x="12296775" y="1718564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118745</xdr:rowOff>
    </xdr:from>
    <xdr:to>
      <xdr:col>67</xdr:col>
      <xdr:colOff>101600</xdr:colOff>
      <xdr:row>106</xdr:row>
      <xdr:rowOff>48895</xdr:rowOff>
    </xdr:to>
    <xdr:sp macro="" textlink="">
      <xdr:nvSpPr>
        <xdr:cNvPr id="573" name="フローチャート: 判断 572">
          <a:extLst>
            <a:ext uri="{FF2B5EF4-FFF2-40B4-BE49-F238E27FC236}">
              <a16:creationId xmlns:a16="http://schemas.microsoft.com/office/drawing/2014/main" id="{DE6FFD59-980F-40AC-B72A-FF4DF4DAD1C9}"/>
            </a:ext>
          </a:extLst>
        </xdr:cNvPr>
        <xdr:cNvSpPr/>
      </xdr:nvSpPr>
      <xdr:spPr>
        <a:xfrm>
          <a:off x="11487150" y="17266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74" name="テキスト ボックス 573">
          <a:extLst>
            <a:ext uri="{FF2B5EF4-FFF2-40B4-BE49-F238E27FC236}">
              <a16:creationId xmlns:a16="http://schemas.microsoft.com/office/drawing/2014/main" id="{711AF79E-6554-4025-84B1-5A825528DEF0}"/>
            </a:ext>
          </a:extLst>
        </xdr:cNvPr>
        <xdr:cNvSpPr txBox="1"/>
      </xdr:nvSpPr>
      <xdr:spPr>
        <a:xfrm>
          <a:off x="1452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75" name="テキスト ボックス 574">
          <a:extLst>
            <a:ext uri="{FF2B5EF4-FFF2-40B4-BE49-F238E27FC236}">
              <a16:creationId xmlns:a16="http://schemas.microsoft.com/office/drawing/2014/main" id="{3806F3A4-68DA-4CAA-AD80-28AD8B200C74}"/>
            </a:ext>
          </a:extLst>
        </xdr:cNvPr>
        <xdr:cNvSpPr txBox="1"/>
      </xdr:nvSpPr>
      <xdr:spPr>
        <a:xfrm>
          <a:off x="13763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76" name="テキスト ボックス 575">
          <a:extLst>
            <a:ext uri="{FF2B5EF4-FFF2-40B4-BE49-F238E27FC236}">
              <a16:creationId xmlns:a16="http://schemas.microsoft.com/office/drawing/2014/main" id="{06184713-A593-4732-B67E-75601F25592C}"/>
            </a:ext>
          </a:extLst>
        </xdr:cNvPr>
        <xdr:cNvSpPr txBox="1"/>
      </xdr:nvSpPr>
      <xdr:spPr>
        <a:xfrm>
          <a:off x="12973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77" name="テキスト ボックス 576">
          <a:extLst>
            <a:ext uri="{FF2B5EF4-FFF2-40B4-BE49-F238E27FC236}">
              <a16:creationId xmlns:a16="http://schemas.microsoft.com/office/drawing/2014/main" id="{5B638258-E941-43E2-8A76-E8583AE004A3}"/>
            </a:ext>
          </a:extLst>
        </xdr:cNvPr>
        <xdr:cNvSpPr txBox="1"/>
      </xdr:nvSpPr>
      <xdr:spPr>
        <a:xfrm>
          <a:off x="12172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78" name="テキスト ボックス 577">
          <a:extLst>
            <a:ext uri="{FF2B5EF4-FFF2-40B4-BE49-F238E27FC236}">
              <a16:creationId xmlns:a16="http://schemas.microsoft.com/office/drawing/2014/main" id="{1F7CD745-44B5-4A40-98B7-D029CA74C8DB}"/>
            </a:ext>
          </a:extLst>
        </xdr:cNvPr>
        <xdr:cNvSpPr txBox="1"/>
      </xdr:nvSpPr>
      <xdr:spPr>
        <a:xfrm>
          <a:off x="11363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77470</xdr:rowOff>
    </xdr:from>
    <xdr:to>
      <xdr:col>85</xdr:col>
      <xdr:colOff>177800</xdr:colOff>
      <xdr:row>107</xdr:row>
      <xdr:rowOff>7620</xdr:rowOff>
    </xdr:to>
    <xdr:sp macro="" textlink="">
      <xdr:nvSpPr>
        <xdr:cNvPr id="579" name="楕円 578">
          <a:extLst>
            <a:ext uri="{FF2B5EF4-FFF2-40B4-BE49-F238E27FC236}">
              <a16:creationId xmlns:a16="http://schemas.microsoft.com/office/drawing/2014/main" id="{D5D3430F-B911-42D4-8A8A-629F82A6A85E}"/>
            </a:ext>
          </a:extLst>
        </xdr:cNvPr>
        <xdr:cNvSpPr/>
      </xdr:nvSpPr>
      <xdr:spPr>
        <a:xfrm>
          <a:off x="14649450" y="173939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55880</xdr:rowOff>
    </xdr:from>
    <xdr:ext cx="405130" cy="259080"/>
    <xdr:sp macro="" textlink="">
      <xdr:nvSpPr>
        <xdr:cNvPr id="580" name="【庁舎】&#10;有形固定資産減価償却率該当値テキスト">
          <a:extLst>
            <a:ext uri="{FF2B5EF4-FFF2-40B4-BE49-F238E27FC236}">
              <a16:creationId xmlns:a16="http://schemas.microsoft.com/office/drawing/2014/main" id="{F8297BEB-B590-4899-AEC0-65356F1D0669}"/>
            </a:ext>
          </a:extLst>
        </xdr:cNvPr>
        <xdr:cNvSpPr txBox="1"/>
      </xdr:nvSpPr>
      <xdr:spPr>
        <a:xfrm>
          <a:off x="14735175" y="1737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141605</xdr:rowOff>
    </xdr:from>
    <xdr:to>
      <xdr:col>81</xdr:col>
      <xdr:colOff>101600</xdr:colOff>
      <xdr:row>107</xdr:row>
      <xdr:rowOff>71755</xdr:rowOff>
    </xdr:to>
    <xdr:sp macro="" textlink="">
      <xdr:nvSpPr>
        <xdr:cNvPr id="581" name="楕円 580">
          <a:extLst>
            <a:ext uri="{FF2B5EF4-FFF2-40B4-BE49-F238E27FC236}">
              <a16:creationId xmlns:a16="http://schemas.microsoft.com/office/drawing/2014/main" id="{45131A6D-7EE2-4E35-B11A-D5F2C792EE22}"/>
            </a:ext>
          </a:extLst>
        </xdr:cNvPr>
        <xdr:cNvSpPr/>
      </xdr:nvSpPr>
      <xdr:spPr>
        <a:xfrm>
          <a:off x="13887450" y="174612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128270</xdr:rowOff>
    </xdr:from>
    <xdr:to>
      <xdr:col>85</xdr:col>
      <xdr:colOff>127000</xdr:colOff>
      <xdr:row>107</xdr:row>
      <xdr:rowOff>20955</xdr:rowOff>
    </xdr:to>
    <xdr:cxnSp macro="">
      <xdr:nvCxnSpPr>
        <xdr:cNvPr id="582" name="直線コネクタ 581">
          <a:extLst>
            <a:ext uri="{FF2B5EF4-FFF2-40B4-BE49-F238E27FC236}">
              <a16:creationId xmlns:a16="http://schemas.microsoft.com/office/drawing/2014/main" id="{B5C3F51F-B11F-41AA-B7A6-9896260F7598}"/>
            </a:ext>
          </a:extLst>
        </xdr:cNvPr>
        <xdr:cNvCxnSpPr/>
      </xdr:nvCxnSpPr>
      <xdr:spPr>
        <a:xfrm flipV="1">
          <a:off x="13935075" y="17441545"/>
          <a:ext cx="762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116840</xdr:rowOff>
    </xdr:from>
    <xdr:to>
      <xdr:col>76</xdr:col>
      <xdr:colOff>165100</xdr:colOff>
      <xdr:row>107</xdr:row>
      <xdr:rowOff>46990</xdr:rowOff>
    </xdr:to>
    <xdr:sp macro="" textlink="">
      <xdr:nvSpPr>
        <xdr:cNvPr id="583" name="楕円 582">
          <a:extLst>
            <a:ext uri="{FF2B5EF4-FFF2-40B4-BE49-F238E27FC236}">
              <a16:creationId xmlns:a16="http://schemas.microsoft.com/office/drawing/2014/main" id="{BD89A3B0-25B2-4FF2-B44C-63F57C94A711}"/>
            </a:ext>
          </a:extLst>
        </xdr:cNvPr>
        <xdr:cNvSpPr/>
      </xdr:nvSpPr>
      <xdr:spPr>
        <a:xfrm>
          <a:off x="13096875" y="174332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167640</xdr:rowOff>
    </xdr:from>
    <xdr:to>
      <xdr:col>81</xdr:col>
      <xdr:colOff>50800</xdr:colOff>
      <xdr:row>107</xdr:row>
      <xdr:rowOff>20955</xdr:rowOff>
    </xdr:to>
    <xdr:cxnSp macro="">
      <xdr:nvCxnSpPr>
        <xdr:cNvPr id="584" name="直線コネクタ 583">
          <a:extLst>
            <a:ext uri="{FF2B5EF4-FFF2-40B4-BE49-F238E27FC236}">
              <a16:creationId xmlns:a16="http://schemas.microsoft.com/office/drawing/2014/main" id="{31374B80-6201-4FA9-BFB7-4781DB0BE564}"/>
            </a:ext>
          </a:extLst>
        </xdr:cNvPr>
        <xdr:cNvCxnSpPr/>
      </xdr:nvCxnSpPr>
      <xdr:spPr>
        <a:xfrm>
          <a:off x="13144500" y="17480915"/>
          <a:ext cx="79057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585" name="楕円 584">
          <a:extLst>
            <a:ext uri="{FF2B5EF4-FFF2-40B4-BE49-F238E27FC236}">
              <a16:creationId xmlns:a16="http://schemas.microsoft.com/office/drawing/2014/main" id="{56B89D4E-19D0-441B-B202-37712AA75D07}"/>
            </a:ext>
          </a:extLst>
        </xdr:cNvPr>
        <xdr:cNvSpPr/>
      </xdr:nvSpPr>
      <xdr:spPr>
        <a:xfrm>
          <a:off x="12296775" y="174104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144780</xdr:rowOff>
    </xdr:from>
    <xdr:to>
      <xdr:col>76</xdr:col>
      <xdr:colOff>114300</xdr:colOff>
      <xdr:row>106</xdr:row>
      <xdr:rowOff>167640</xdr:rowOff>
    </xdr:to>
    <xdr:cxnSp macro="">
      <xdr:nvCxnSpPr>
        <xdr:cNvPr id="586" name="直線コネクタ 585">
          <a:extLst>
            <a:ext uri="{FF2B5EF4-FFF2-40B4-BE49-F238E27FC236}">
              <a16:creationId xmlns:a16="http://schemas.microsoft.com/office/drawing/2014/main" id="{E8C5F335-E82A-43FE-9113-18C401578FCB}"/>
            </a:ext>
          </a:extLst>
        </xdr:cNvPr>
        <xdr:cNvCxnSpPr/>
      </xdr:nvCxnSpPr>
      <xdr:spPr>
        <a:xfrm>
          <a:off x="12344400" y="1745805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71120</xdr:rowOff>
    </xdr:from>
    <xdr:to>
      <xdr:col>67</xdr:col>
      <xdr:colOff>101600</xdr:colOff>
      <xdr:row>107</xdr:row>
      <xdr:rowOff>1270</xdr:rowOff>
    </xdr:to>
    <xdr:sp macro="" textlink="">
      <xdr:nvSpPr>
        <xdr:cNvPr id="587" name="楕円 586">
          <a:extLst>
            <a:ext uri="{FF2B5EF4-FFF2-40B4-BE49-F238E27FC236}">
              <a16:creationId xmlns:a16="http://schemas.microsoft.com/office/drawing/2014/main" id="{3BC288AA-B35F-4996-AD27-26043B0A0402}"/>
            </a:ext>
          </a:extLst>
        </xdr:cNvPr>
        <xdr:cNvSpPr/>
      </xdr:nvSpPr>
      <xdr:spPr>
        <a:xfrm>
          <a:off x="11487150" y="17384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121920</xdr:rowOff>
    </xdr:from>
    <xdr:to>
      <xdr:col>71</xdr:col>
      <xdr:colOff>177800</xdr:colOff>
      <xdr:row>106</xdr:row>
      <xdr:rowOff>144780</xdr:rowOff>
    </xdr:to>
    <xdr:cxnSp macro="">
      <xdr:nvCxnSpPr>
        <xdr:cNvPr id="588" name="直線コネクタ 587">
          <a:extLst>
            <a:ext uri="{FF2B5EF4-FFF2-40B4-BE49-F238E27FC236}">
              <a16:creationId xmlns:a16="http://schemas.microsoft.com/office/drawing/2014/main" id="{1F575EFE-484B-4517-8A0A-217CB1F40588}"/>
            </a:ext>
          </a:extLst>
        </xdr:cNvPr>
        <xdr:cNvCxnSpPr/>
      </xdr:nvCxnSpPr>
      <xdr:spPr>
        <a:xfrm>
          <a:off x="11534775" y="17441545"/>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29210</xdr:rowOff>
    </xdr:from>
    <xdr:ext cx="405130" cy="254635"/>
    <xdr:sp macro="" textlink="">
      <xdr:nvSpPr>
        <xdr:cNvPr id="589" name="n_1aveValue【庁舎】&#10;有形固定資産減価償却率">
          <a:extLst>
            <a:ext uri="{FF2B5EF4-FFF2-40B4-BE49-F238E27FC236}">
              <a16:creationId xmlns:a16="http://schemas.microsoft.com/office/drawing/2014/main" id="{9C8002B0-0B42-4193-9A07-BCC350DA6283}"/>
            </a:ext>
          </a:extLst>
        </xdr:cNvPr>
        <xdr:cNvSpPr txBox="1"/>
      </xdr:nvSpPr>
      <xdr:spPr>
        <a:xfrm>
          <a:off x="13745210" y="168281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19685</xdr:rowOff>
    </xdr:from>
    <xdr:ext cx="400685" cy="254635"/>
    <xdr:sp macro="" textlink="">
      <xdr:nvSpPr>
        <xdr:cNvPr id="590" name="n_2aveValue【庁舎】&#10;有形固定資産減価償却率">
          <a:extLst>
            <a:ext uri="{FF2B5EF4-FFF2-40B4-BE49-F238E27FC236}">
              <a16:creationId xmlns:a16="http://schemas.microsoft.com/office/drawing/2014/main" id="{7D827131-91B5-4D6A-8406-ECAF7CB892D3}"/>
            </a:ext>
          </a:extLst>
        </xdr:cNvPr>
        <xdr:cNvSpPr txBox="1"/>
      </xdr:nvSpPr>
      <xdr:spPr>
        <a:xfrm>
          <a:off x="12964160" y="168217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158115</xdr:rowOff>
    </xdr:from>
    <xdr:ext cx="400685" cy="254635"/>
    <xdr:sp macro="" textlink="">
      <xdr:nvSpPr>
        <xdr:cNvPr id="591" name="n_3aveValue【庁舎】&#10;有形固定資産減価償却率">
          <a:extLst>
            <a:ext uri="{FF2B5EF4-FFF2-40B4-BE49-F238E27FC236}">
              <a16:creationId xmlns:a16="http://schemas.microsoft.com/office/drawing/2014/main" id="{93A5BAD5-5C0E-49E8-8FA6-56C82F6283A7}"/>
            </a:ext>
          </a:extLst>
        </xdr:cNvPr>
        <xdr:cNvSpPr txBox="1"/>
      </xdr:nvSpPr>
      <xdr:spPr>
        <a:xfrm>
          <a:off x="12164060" y="169633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65405</xdr:rowOff>
    </xdr:from>
    <xdr:ext cx="400685" cy="254635"/>
    <xdr:sp macro="" textlink="">
      <xdr:nvSpPr>
        <xdr:cNvPr id="592" name="n_4aveValue【庁舎】&#10;有形固定資産減価償却率">
          <a:extLst>
            <a:ext uri="{FF2B5EF4-FFF2-40B4-BE49-F238E27FC236}">
              <a16:creationId xmlns:a16="http://schemas.microsoft.com/office/drawing/2014/main" id="{7053CDD9-0EF1-46F1-8F99-A6AA13A9708A}"/>
            </a:ext>
          </a:extLst>
        </xdr:cNvPr>
        <xdr:cNvSpPr txBox="1"/>
      </xdr:nvSpPr>
      <xdr:spPr>
        <a:xfrm>
          <a:off x="11354435" y="170421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63500</xdr:rowOff>
    </xdr:from>
    <xdr:ext cx="405130" cy="254635"/>
    <xdr:sp macro="" textlink="">
      <xdr:nvSpPr>
        <xdr:cNvPr id="593" name="n_1mainValue【庁舎】&#10;有形固定資産減価償却率">
          <a:extLst>
            <a:ext uri="{FF2B5EF4-FFF2-40B4-BE49-F238E27FC236}">
              <a16:creationId xmlns:a16="http://schemas.microsoft.com/office/drawing/2014/main" id="{95D6FEB3-2F3C-4D9C-8215-52CFFAA4A2CB}"/>
            </a:ext>
          </a:extLst>
        </xdr:cNvPr>
        <xdr:cNvSpPr txBox="1"/>
      </xdr:nvSpPr>
      <xdr:spPr>
        <a:xfrm>
          <a:off x="13745210" y="1755457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38100</xdr:rowOff>
    </xdr:from>
    <xdr:ext cx="400685" cy="259080"/>
    <xdr:sp macro="" textlink="">
      <xdr:nvSpPr>
        <xdr:cNvPr id="594" name="n_2mainValue【庁舎】&#10;有形固定資産減価償却率">
          <a:extLst>
            <a:ext uri="{FF2B5EF4-FFF2-40B4-BE49-F238E27FC236}">
              <a16:creationId xmlns:a16="http://schemas.microsoft.com/office/drawing/2014/main" id="{6E87C7D1-EFD2-4FCF-A417-F52D5C84141B}"/>
            </a:ext>
          </a:extLst>
        </xdr:cNvPr>
        <xdr:cNvSpPr txBox="1"/>
      </xdr:nvSpPr>
      <xdr:spPr>
        <a:xfrm>
          <a:off x="12964160" y="175260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15240</xdr:rowOff>
    </xdr:from>
    <xdr:ext cx="400685" cy="259080"/>
    <xdr:sp macro="" textlink="">
      <xdr:nvSpPr>
        <xdr:cNvPr id="595" name="n_3mainValue【庁舎】&#10;有形固定資産減価償却率">
          <a:extLst>
            <a:ext uri="{FF2B5EF4-FFF2-40B4-BE49-F238E27FC236}">
              <a16:creationId xmlns:a16="http://schemas.microsoft.com/office/drawing/2014/main" id="{383E04D8-BEAF-46E0-B141-1A170D77DBD2}"/>
            </a:ext>
          </a:extLst>
        </xdr:cNvPr>
        <xdr:cNvSpPr txBox="1"/>
      </xdr:nvSpPr>
      <xdr:spPr>
        <a:xfrm>
          <a:off x="12164060" y="174999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163830</xdr:rowOff>
    </xdr:from>
    <xdr:ext cx="400685" cy="259080"/>
    <xdr:sp macro="" textlink="">
      <xdr:nvSpPr>
        <xdr:cNvPr id="596" name="n_4mainValue【庁舎】&#10;有形固定資産減価償却率">
          <a:extLst>
            <a:ext uri="{FF2B5EF4-FFF2-40B4-BE49-F238E27FC236}">
              <a16:creationId xmlns:a16="http://schemas.microsoft.com/office/drawing/2014/main" id="{EF9104C0-65FF-4A24-BD7D-9725627BC3F4}"/>
            </a:ext>
          </a:extLst>
        </xdr:cNvPr>
        <xdr:cNvSpPr txBox="1"/>
      </xdr:nvSpPr>
      <xdr:spPr>
        <a:xfrm>
          <a:off x="11354435" y="174771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C6C83691-B10B-4CEE-A594-8D244F081E17}"/>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EDA0A569-EAD1-45A0-B689-EBF9833A5A7E}"/>
            </a:ext>
          </a:extLst>
        </xdr:cNvPr>
        <xdr:cNvSpPr/>
      </xdr:nvSpPr>
      <xdr:spPr>
        <a:xfrm>
          <a:off x="165830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BD18130F-4F2F-49E5-9424-BDD89EC2C81D}"/>
            </a:ext>
          </a:extLst>
        </xdr:cNvPr>
        <xdr:cNvSpPr/>
      </xdr:nvSpPr>
      <xdr:spPr>
        <a:xfrm>
          <a:off x="165830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2BD40F5F-27E5-4212-8A2D-C0BC26E01087}"/>
            </a:ext>
          </a:extLst>
        </xdr:cNvPr>
        <xdr:cNvSpPr/>
      </xdr:nvSpPr>
      <xdr:spPr>
        <a:xfrm>
          <a:off x="174879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996E8F22-4986-45EA-AB12-7F930FA56308}"/>
            </a:ext>
          </a:extLst>
        </xdr:cNvPr>
        <xdr:cNvSpPr/>
      </xdr:nvSpPr>
      <xdr:spPr>
        <a:xfrm>
          <a:off x="174879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C805693A-F8C0-41D6-A5C6-1FACBE36671D}"/>
            </a:ext>
          </a:extLst>
        </xdr:cNvPr>
        <xdr:cNvSpPr/>
      </xdr:nvSpPr>
      <xdr:spPr>
        <a:xfrm>
          <a:off x="185166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ED6E934B-8BB4-4837-9BEA-7A37914330C1}"/>
            </a:ext>
          </a:extLst>
        </xdr:cNvPr>
        <xdr:cNvSpPr/>
      </xdr:nvSpPr>
      <xdr:spPr>
        <a:xfrm>
          <a:off x="185166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B8DFB430-FE3E-46F8-B844-5CC4D080D61C}"/>
            </a:ext>
          </a:extLst>
        </xdr:cNvPr>
        <xdr:cNvSpPr/>
      </xdr:nvSpPr>
      <xdr:spPr>
        <a:xfrm>
          <a:off x="164592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605" name="テキスト ボックス 604">
          <a:extLst>
            <a:ext uri="{FF2B5EF4-FFF2-40B4-BE49-F238E27FC236}">
              <a16:creationId xmlns:a16="http://schemas.microsoft.com/office/drawing/2014/main" id="{F5E2B150-DC23-40DA-91CB-E1CF5C709C5E}"/>
            </a:ext>
          </a:extLst>
        </xdr:cNvPr>
        <xdr:cNvSpPr txBox="1"/>
      </xdr:nvSpPr>
      <xdr:spPr>
        <a:xfrm>
          <a:off x="16440150" y="1571625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7F2F76B2-A93B-447E-A90B-D81A2A35207B}"/>
            </a:ext>
          </a:extLst>
        </xdr:cNvPr>
        <xdr:cNvCxnSpPr/>
      </xdr:nvCxnSpPr>
      <xdr:spPr>
        <a:xfrm>
          <a:off x="164592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7" name="直線コネクタ 606">
          <a:extLst>
            <a:ext uri="{FF2B5EF4-FFF2-40B4-BE49-F238E27FC236}">
              <a16:creationId xmlns:a16="http://schemas.microsoft.com/office/drawing/2014/main" id="{A6F51572-AE2B-443B-AA3E-0EB060B7744A}"/>
            </a:ext>
          </a:extLst>
        </xdr:cNvPr>
        <xdr:cNvCxnSpPr/>
      </xdr:nvCxnSpPr>
      <xdr:spPr>
        <a:xfrm>
          <a:off x="16459200" y="17735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2915" cy="259080"/>
    <xdr:sp macro="" textlink="">
      <xdr:nvSpPr>
        <xdr:cNvPr id="608" name="テキスト ボックス 607">
          <a:extLst>
            <a:ext uri="{FF2B5EF4-FFF2-40B4-BE49-F238E27FC236}">
              <a16:creationId xmlns:a16="http://schemas.microsoft.com/office/drawing/2014/main" id="{71C857E1-BF37-41E6-8A58-0CDFC3CBDB65}"/>
            </a:ext>
          </a:extLst>
        </xdr:cNvPr>
        <xdr:cNvSpPr txBox="1"/>
      </xdr:nvSpPr>
      <xdr:spPr>
        <a:xfrm>
          <a:off x="16052165" y="175901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9" name="直線コネクタ 608">
          <a:extLst>
            <a:ext uri="{FF2B5EF4-FFF2-40B4-BE49-F238E27FC236}">
              <a16:creationId xmlns:a16="http://schemas.microsoft.com/office/drawing/2014/main" id="{4BC47BE8-0DE9-4B92-B194-B4BCD9F3FC38}"/>
            </a:ext>
          </a:extLst>
        </xdr:cNvPr>
        <xdr:cNvCxnSpPr/>
      </xdr:nvCxnSpPr>
      <xdr:spPr>
        <a:xfrm>
          <a:off x="16459200" y="17278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2915" cy="259080"/>
    <xdr:sp macro="" textlink="">
      <xdr:nvSpPr>
        <xdr:cNvPr id="610" name="テキスト ボックス 609">
          <a:extLst>
            <a:ext uri="{FF2B5EF4-FFF2-40B4-BE49-F238E27FC236}">
              <a16:creationId xmlns:a16="http://schemas.microsoft.com/office/drawing/2014/main" id="{62B97CDE-344A-48C2-9D90-F444D2CB4DD7}"/>
            </a:ext>
          </a:extLst>
        </xdr:cNvPr>
        <xdr:cNvSpPr txBox="1"/>
      </xdr:nvSpPr>
      <xdr:spPr>
        <a:xfrm>
          <a:off x="16052165" y="171329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1" name="直線コネクタ 610">
          <a:extLst>
            <a:ext uri="{FF2B5EF4-FFF2-40B4-BE49-F238E27FC236}">
              <a16:creationId xmlns:a16="http://schemas.microsoft.com/office/drawing/2014/main" id="{F1F10294-D887-4FE2-9E3D-A91BB3823B48}"/>
            </a:ext>
          </a:extLst>
        </xdr:cNvPr>
        <xdr:cNvCxnSpPr/>
      </xdr:nvCxnSpPr>
      <xdr:spPr>
        <a:xfrm>
          <a:off x="16459200" y="16821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2915" cy="259080"/>
    <xdr:sp macro="" textlink="">
      <xdr:nvSpPr>
        <xdr:cNvPr id="612" name="テキスト ボックス 611">
          <a:extLst>
            <a:ext uri="{FF2B5EF4-FFF2-40B4-BE49-F238E27FC236}">
              <a16:creationId xmlns:a16="http://schemas.microsoft.com/office/drawing/2014/main" id="{89C1D2B7-579E-4687-81E7-90B84658E376}"/>
            </a:ext>
          </a:extLst>
        </xdr:cNvPr>
        <xdr:cNvSpPr txBox="1"/>
      </xdr:nvSpPr>
      <xdr:spPr>
        <a:xfrm>
          <a:off x="16052165" y="166757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3" name="直線コネクタ 612">
          <a:extLst>
            <a:ext uri="{FF2B5EF4-FFF2-40B4-BE49-F238E27FC236}">
              <a16:creationId xmlns:a16="http://schemas.microsoft.com/office/drawing/2014/main" id="{4E479666-C150-4235-9BC2-78366390222B}"/>
            </a:ext>
          </a:extLst>
        </xdr:cNvPr>
        <xdr:cNvCxnSpPr/>
      </xdr:nvCxnSpPr>
      <xdr:spPr>
        <a:xfrm>
          <a:off x="16459200" y="16363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2915" cy="259080"/>
    <xdr:sp macro="" textlink="">
      <xdr:nvSpPr>
        <xdr:cNvPr id="614" name="テキスト ボックス 613">
          <a:extLst>
            <a:ext uri="{FF2B5EF4-FFF2-40B4-BE49-F238E27FC236}">
              <a16:creationId xmlns:a16="http://schemas.microsoft.com/office/drawing/2014/main" id="{4858398C-45AC-4EC0-9576-2746727CFE53}"/>
            </a:ext>
          </a:extLst>
        </xdr:cNvPr>
        <xdr:cNvSpPr txBox="1"/>
      </xdr:nvSpPr>
      <xdr:spPr>
        <a:xfrm>
          <a:off x="16052165" y="162185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0EC0166A-68F9-4BAF-87BB-235834AC2218}"/>
            </a:ext>
          </a:extLst>
        </xdr:cNvPr>
        <xdr:cNvCxnSpPr/>
      </xdr:nvCxnSpPr>
      <xdr:spPr>
        <a:xfrm>
          <a:off x="164592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616" name="テキスト ボックス 615">
          <a:extLst>
            <a:ext uri="{FF2B5EF4-FFF2-40B4-BE49-F238E27FC236}">
              <a16:creationId xmlns:a16="http://schemas.microsoft.com/office/drawing/2014/main" id="{6707185B-54B8-4B64-94B6-E6E4BBA0CFE4}"/>
            </a:ext>
          </a:extLst>
        </xdr:cNvPr>
        <xdr:cNvSpPr txBox="1"/>
      </xdr:nvSpPr>
      <xdr:spPr>
        <a:xfrm>
          <a:off x="16052165" y="15761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庁舎】&#10;一人当たり面積グラフ枠">
          <a:extLst>
            <a:ext uri="{FF2B5EF4-FFF2-40B4-BE49-F238E27FC236}">
              <a16:creationId xmlns:a16="http://schemas.microsoft.com/office/drawing/2014/main" id="{AC203C05-AA79-40BB-A375-1B914A0595AD}"/>
            </a:ext>
          </a:extLst>
        </xdr:cNvPr>
        <xdr:cNvSpPr/>
      </xdr:nvSpPr>
      <xdr:spPr>
        <a:xfrm>
          <a:off x="164592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65405</xdr:rowOff>
    </xdr:from>
    <xdr:to>
      <xdr:col>116</xdr:col>
      <xdr:colOff>62865</xdr:colOff>
      <xdr:row>107</xdr:row>
      <xdr:rowOff>77470</xdr:rowOff>
    </xdr:to>
    <xdr:cxnSp macro="">
      <xdr:nvCxnSpPr>
        <xdr:cNvPr id="618" name="直線コネクタ 617">
          <a:extLst>
            <a:ext uri="{FF2B5EF4-FFF2-40B4-BE49-F238E27FC236}">
              <a16:creationId xmlns:a16="http://schemas.microsoft.com/office/drawing/2014/main" id="{0B7A340C-A023-4984-AFFA-F32CB6D1295E}"/>
            </a:ext>
          </a:extLst>
        </xdr:cNvPr>
        <xdr:cNvCxnSpPr/>
      </xdr:nvCxnSpPr>
      <xdr:spPr>
        <a:xfrm flipV="1">
          <a:off x="19954240" y="16356330"/>
          <a:ext cx="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81280</xdr:rowOff>
    </xdr:from>
    <xdr:ext cx="469900" cy="259080"/>
    <xdr:sp macro="" textlink="">
      <xdr:nvSpPr>
        <xdr:cNvPr id="619" name="【庁舎】&#10;一人当たり面積最小値テキスト">
          <a:extLst>
            <a:ext uri="{FF2B5EF4-FFF2-40B4-BE49-F238E27FC236}">
              <a16:creationId xmlns:a16="http://schemas.microsoft.com/office/drawing/2014/main" id="{ED6E27EA-32D1-4E4B-94B1-A4DE58F746FE}"/>
            </a:ext>
          </a:extLst>
        </xdr:cNvPr>
        <xdr:cNvSpPr txBox="1"/>
      </xdr:nvSpPr>
      <xdr:spPr>
        <a:xfrm>
          <a:off x="19992975" y="17572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0.372</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77470</xdr:rowOff>
    </xdr:from>
    <xdr:to>
      <xdr:col>116</xdr:col>
      <xdr:colOff>152400</xdr:colOff>
      <xdr:row>107</xdr:row>
      <xdr:rowOff>77470</xdr:rowOff>
    </xdr:to>
    <xdr:cxnSp macro="">
      <xdr:nvCxnSpPr>
        <xdr:cNvPr id="620" name="直線コネクタ 619">
          <a:extLst>
            <a:ext uri="{FF2B5EF4-FFF2-40B4-BE49-F238E27FC236}">
              <a16:creationId xmlns:a16="http://schemas.microsoft.com/office/drawing/2014/main" id="{3EBE082C-6F0D-446D-8DB9-9D51B6775B74}"/>
            </a:ext>
          </a:extLst>
        </xdr:cNvPr>
        <xdr:cNvCxnSpPr/>
      </xdr:nvCxnSpPr>
      <xdr:spPr>
        <a:xfrm>
          <a:off x="19878675" y="17565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12065</xdr:rowOff>
    </xdr:from>
    <xdr:ext cx="469900" cy="259080"/>
    <xdr:sp macro="" textlink="">
      <xdr:nvSpPr>
        <xdr:cNvPr id="621" name="【庁舎】&#10;一人当たり面積最大値テキスト">
          <a:extLst>
            <a:ext uri="{FF2B5EF4-FFF2-40B4-BE49-F238E27FC236}">
              <a16:creationId xmlns:a16="http://schemas.microsoft.com/office/drawing/2014/main" id="{42F4F3B0-A0CF-4AD4-9887-4352B0B1BE66}"/>
            </a:ext>
          </a:extLst>
        </xdr:cNvPr>
        <xdr:cNvSpPr txBox="1"/>
      </xdr:nvSpPr>
      <xdr:spPr>
        <a:xfrm>
          <a:off x="19992975" y="16125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65405</xdr:rowOff>
    </xdr:from>
    <xdr:to>
      <xdr:col>116</xdr:col>
      <xdr:colOff>152400</xdr:colOff>
      <xdr:row>100</xdr:row>
      <xdr:rowOff>65405</xdr:rowOff>
    </xdr:to>
    <xdr:cxnSp macro="">
      <xdr:nvCxnSpPr>
        <xdr:cNvPr id="622" name="直線コネクタ 621">
          <a:extLst>
            <a:ext uri="{FF2B5EF4-FFF2-40B4-BE49-F238E27FC236}">
              <a16:creationId xmlns:a16="http://schemas.microsoft.com/office/drawing/2014/main" id="{0AE336CF-A37C-4493-8694-4F46EB78C4D9}"/>
            </a:ext>
          </a:extLst>
        </xdr:cNvPr>
        <xdr:cNvCxnSpPr/>
      </xdr:nvCxnSpPr>
      <xdr:spPr>
        <a:xfrm>
          <a:off x="19878675" y="163563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127000</xdr:rowOff>
    </xdr:from>
    <xdr:ext cx="469900" cy="259080"/>
    <xdr:sp macro="" textlink="">
      <xdr:nvSpPr>
        <xdr:cNvPr id="623" name="【庁舎】&#10;一人当たり面積平均値テキスト">
          <a:extLst>
            <a:ext uri="{FF2B5EF4-FFF2-40B4-BE49-F238E27FC236}">
              <a16:creationId xmlns:a16="http://schemas.microsoft.com/office/drawing/2014/main" id="{D6DC7EEF-47FC-4136-854B-90AE4523892F}"/>
            </a:ext>
          </a:extLst>
        </xdr:cNvPr>
        <xdr:cNvSpPr txBox="1"/>
      </xdr:nvSpPr>
      <xdr:spPr>
        <a:xfrm>
          <a:off x="19992975" y="170973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104140</xdr:rowOff>
    </xdr:from>
    <xdr:to>
      <xdr:col>116</xdr:col>
      <xdr:colOff>114300</xdr:colOff>
      <xdr:row>106</xdr:row>
      <xdr:rowOff>34290</xdr:rowOff>
    </xdr:to>
    <xdr:sp macro="" textlink="">
      <xdr:nvSpPr>
        <xdr:cNvPr id="624" name="フローチャート: 判断 623">
          <a:extLst>
            <a:ext uri="{FF2B5EF4-FFF2-40B4-BE49-F238E27FC236}">
              <a16:creationId xmlns:a16="http://schemas.microsoft.com/office/drawing/2014/main" id="{8F4C953C-CFF3-4F83-AD85-339ECE99E318}"/>
            </a:ext>
          </a:extLst>
        </xdr:cNvPr>
        <xdr:cNvSpPr/>
      </xdr:nvSpPr>
      <xdr:spPr>
        <a:xfrm>
          <a:off x="19897725" y="172523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133985</xdr:rowOff>
    </xdr:from>
    <xdr:to>
      <xdr:col>112</xdr:col>
      <xdr:colOff>38100</xdr:colOff>
      <xdr:row>106</xdr:row>
      <xdr:rowOff>64135</xdr:rowOff>
    </xdr:to>
    <xdr:sp macro="" textlink="">
      <xdr:nvSpPr>
        <xdr:cNvPr id="625" name="フローチャート: 判断 624">
          <a:extLst>
            <a:ext uri="{FF2B5EF4-FFF2-40B4-BE49-F238E27FC236}">
              <a16:creationId xmlns:a16="http://schemas.microsoft.com/office/drawing/2014/main" id="{EA154F7C-744B-4C42-A210-0202DDE7AC22}"/>
            </a:ext>
          </a:extLst>
        </xdr:cNvPr>
        <xdr:cNvSpPr/>
      </xdr:nvSpPr>
      <xdr:spPr>
        <a:xfrm>
          <a:off x="19154775" y="172789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155575</xdr:rowOff>
    </xdr:from>
    <xdr:to>
      <xdr:col>107</xdr:col>
      <xdr:colOff>101600</xdr:colOff>
      <xdr:row>106</xdr:row>
      <xdr:rowOff>86360</xdr:rowOff>
    </xdr:to>
    <xdr:sp macro="" textlink="">
      <xdr:nvSpPr>
        <xdr:cNvPr id="626" name="フローチャート: 判断 625">
          <a:extLst>
            <a:ext uri="{FF2B5EF4-FFF2-40B4-BE49-F238E27FC236}">
              <a16:creationId xmlns:a16="http://schemas.microsoft.com/office/drawing/2014/main" id="{BE12EBCB-96DC-400D-8058-BBE127816CFD}"/>
            </a:ext>
          </a:extLst>
        </xdr:cNvPr>
        <xdr:cNvSpPr/>
      </xdr:nvSpPr>
      <xdr:spPr>
        <a:xfrm>
          <a:off x="18345150" y="17303750"/>
          <a:ext cx="10477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159385</xdr:rowOff>
    </xdr:from>
    <xdr:to>
      <xdr:col>102</xdr:col>
      <xdr:colOff>165100</xdr:colOff>
      <xdr:row>106</xdr:row>
      <xdr:rowOff>89535</xdr:rowOff>
    </xdr:to>
    <xdr:sp macro="" textlink="">
      <xdr:nvSpPr>
        <xdr:cNvPr id="627" name="フローチャート: 判断 626">
          <a:extLst>
            <a:ext uri="{FF2B5EF4-FFF2-40B4-BE49-F238E27FC236}">
              <a16:creationId xmlns:a16="http://schemas.microsoft.com/office/drawing/2014/main" id="{D2267AC9-9045-4858-90E8-5260E23266EE}"/>
            </a:ext>
          </a:extLst>
        </xdr:cNvPr>
        <xdr:cNvSpPr/>
      </xdr:nvSpPr>
      <xdr:spPr>
        <a:xfrm>
          <a:off x="17554575" y="173075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10795</xdr:rowOff>
    </xdr:from>
    <xdr:to>
      <xdr:col>98</xdr:col>
      <xdr:colOff>38100</xdr:colOff>
      <xdr:row>106</xdr:row>
      <xdr:rowOff>112395</xdr:rowOff>
    </xdr:to>
    <xdr:sp macro="" textlink="">
      <xdr:nvSpPr>
        <xdr:cNvPr id="628" name="フローチャート: 判断 627">
          <a:extLst>
            <a:ext uri="{FF2B5EF4-FFF2-40B4-BE49-F238E27FC236}">
              <a16:creationId xmlns:a16="http://schemas.microsoft.com/office/drawing/2014/main" id="{39FED16D-F0E0-4470-B879-2E607AEA1F7C}"/>
            </a:ext>
          </a:extLst>
        </xdr:cNvPr>
        <xdr:cNvSpPr/>
      </xdr:nvSpPr>
      <xdr:spPr>
        <a:xfrm>
          <a:off x="16754475" y="173240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29" name="テキスト ボックス 628">
          <a:extLst>
            <a:ext uri="{FF2B5EF4-FFF2-40B4-BE49-F238E27FC236}">
              <a16:creationId xmlns:a16="http://schemas.microsoft.com/office/drawing/2014/main" id="{69C734D7-FCC1-422C-9784-2BB10498F09A}"/>
            </a:ext>
          </a:extLst>
        </xdr:cNvPr>
        <xdr:cNvSpPr txBox="1"/>
      </xdr:nvSpPr>
      <xdr:spPr>
        <a:xfrm>
          <a:off x="197834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30" name="テキスト ボックス 629">
          <a:extLst>
            <a:ext uri="{FF2B5EF4-FFF2-40B4-BE49-F238E27FC236}">
              <a16:creationId xmlns:a16="http://schemas.microsoft.com/office/drawing/2014/main" id="{ADA2CEF3-4F92-4C72-9F0B-BF55AADC783B}"/>
            </a:ext>
          </a:extLst>
        </xdr:cNvPr>
        <xdr:cNvSpPr txBox="1"/>
      </xdr:nvSpPr>
      <xdr:spPr>
        <a:xfrm>
          <a:off x="19030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31" name="テキスト ボックス 630">
          <a:extLst>
            <a:ext uri="{FF2B5EF4-FFF2-40B4-BE49-F238E27FC236}">
              <a16:creationId xmlns:a16="http://schemas.microsoft.com/office/drawing/2014/main" id="{632BFB0E-5DA0-4B7B-99D2-BF2CD72CD459}"/>
            </a:ext>
          </a:extLst>
        </xdr:cNvPr>
        <xdr:cNvSpPr txBox="1"/>
      </xdr:nvSpPr>
      <xdr:spPr>
        <a:xfrm>
          <a:off x="18221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32" name="テキスト ボックス 631">
          <a:extLst>
            <a:ext uri="{FF2B5EF4-FFF2-40B4-BE49-F238E27FC236}">
              <a16:creationId xmlns:a16="http://schemas.microsoft.com/office/drawing/2014/main" id="{AC1C7C0E-EE81-435E-AABD-55238A8E8113}"/>
            </a:ext>
          </a:extLst>
        </xdr:cNvPr>
        <xdr:cNvSpPr txBox="1"/>
      </xdr:nvSpPr>
      <xdr:spPr>
        <a:xfrm>
          <a:off x="17430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33" name="テキスト ボックス 632">
          <a:extLst>
            <a:ext uri="{FF2B5EF4-FFF2-40B4-BE49-F238E27FC236}">
              <a16:creationId xmlns:a16="http://schemas.microsoft.com/office/drawing/2014/main" id="{A488810C-ABA5-4A8B-B85D-9587F78C6EA6}"/>
            </a:ext>
          </a:extLst>
        </xdr:cNvPr>
        <xdr:cNvSpPr txBox="1"/>
      </xdr:nvSpPr>
      <xdr:spPr>
        <a:xfrm>
          <a:off x="166306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34290</xdr:rowOff>
    </xdr:from>
    <xdr:to>
      <xdr:col>116</xdr:col>
      <xdr:colOff>114300</xdr:colOff>
      <xdr:row>106</xdr:row>
      <xdr:rowOff>135890</xdr:rowOff>
    </xdr:to>
    <xdr:sp macro="" textlink="">
      <xdr:nvSpPr>
        <xdr:cNvPr id="634" name="楕円 633">
          <a:extLst>
            <a:ext uri="{FF2B5EF4-FFF2-40B4-BE49-F238E27FC236}">
              <a16:creationId xmlns:a16="http://schemas.microsoft.com/office/drawing/2014/main" id="{033F768B-32FF-4772-8FA6-CF2A5C390F83}"/>
            </a:ext>
          </a:extLst>
        </xdr:cNvPr>
        <xdr:cNvSpPr/>
      </xdr:nvSpPr>
      <xdr:spPr>
        <a:xfrm>
          <a:off x="19897725" y="173475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12700</xdr:rowOff>
    </xdr:from>
    <xdr:ext cx="469900" cy="259080"/>
    <xdr:sp macro="" textlink="">
      <xdr:nvSpPr>
        <xdr:cNvPr id="635" name="【庁舎】&#10;一人当たり面積該当値テキスト">
          <a:extLst>
            <a:ext uri="{FF2B5EF4-FFF2-40B4-BE49-F238E27FC236}">
              <a16:creationId xmlns:a16="http://schemas.microsoft.com/office/drawing/2014/main" id="{B380207A-3728-4F01-9AE6-235176DA87E4}"/>
            </a:ext>
          </a:extLst>
        </xdr:cNvPr>
        <xdr:cNvSpPr txBox="1"/>
      </xdr:nvSpPr>
      <xdr:spPr>
        <a:xfrm>
          <a:off x="19992975" y="1732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158750</xdr:rowOff>
    </xdr:from>
    <xdr:to>
      <xdr:col>112</xdr:col>
      <xdr:colOff>38100</xdr:colOff>
      <xdr:row>105</xdr:row>
      <xdr:rowOff>88900</xdr:rowOff>
    </xdr:to>
    <xdr:sp macro="" textlink="">
      <xdr:nvSpPr>
        <xdr:cNvPr id="636" name="楕円 635">
          <a:extLst>
            <a:ext uri="{FF2B5EF4-FFF2-40B4-BE49-F238E27FC236}">
              <a16:creationId xmlns:a16="http://schemas.microsoft.com/office/drawing/2014/main" id="{08C3252D-BAC7-4CC7-93B9-0562DC96A312}"/>
            </a:ext>
          </a:extLst>
        </xdr:cNvPr>
        <xdr:cNvSpPr/>
      </xdr:nvSpPr>
      <xdr:spPr>
        <a:xfrm>
          <a:off x="19154775" y="17135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38100</xdr:rowOff>
    </xdr:from>
    <xdr:to>
      <xdr:col>116</xdr:col>
      <xdr:colOff>63500</xdr:colOff>
      <xdr:row>106</xdr:row>
      <xdr:rowOff>85090</xdr:rowOff>
    </xdr:to>
    <xdr:cxnSp macro="">
      <xdr:nvCxnSpPr>
        <xdr:cNvPr id="637" name="直線コネクタ 636">
          <a:extLst>
            <a:ext uri="{FF2B5EF4-FFF2-40B4-BE49-F238E27FC236}">
              <a16:creationId xmlns:a16="http://schemas.microsoft.com/office/drawing/2014/main" id="{434125BD-BF24-4EAD-BCEB-07104F2F462E}"/>
            </a:ext>
          </a:extLst>
        </xdr:cNvPr>
        <xdr:cNvCxnSpPr/>
      </xdr:nvCxnSpPr>
      <xdr:spPr>
        <a:xfrm>
          <a:off x="19202400" y="17183100"/>
          <a:ext cx="752475"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6350</xdr:rowOff>
    </xdr:from>
    <xdr:to>
      <xdr:col>107</xdr:col>
      <xdr:colOff>101600</xdr:colOff>
      <xdr:row>105</xdr:row>
      <xdr:rowOff>107950</xdr:rowOff>
    </xdr:to>
    <xdr:sp macro="" textlink="">
      <xdr:nvSpPr>
        <xdr:cNvPr id="638" name="楕円 637">
          <a:extLst>
            <a:ext uri="{FF2B5EF4-FFF2-40B4-BE49-F238E27FC236}">
              <a16:creationId xmlns:a16="http://schemas.microsoft.com/office/drawing/2014/main" id="{9E6775B2-034D-4959-AF4E-906CEA2E2CAE}"/>
            </a:ext>
          </a:extLst>
        </xdr:cNvPr>
        <xdr:cNvSpPr/>
      </xdr:nvSpPr>
      <xdr:spPr>
        <a:xfrm>
          <a:off x="18345150" y="17154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38100</xdr:rowOff>
    </xdr:from>
    <xdr:to>
      <xdr:col>111</xdr:col>
      <xdr:colOff>177800</xdr:colOff>
      <xdr:row>105</xdr:row>
      <xdr:rowOff>57150</xdr:rowOff>
    </xdr:to>
    <xdr:cxnSp macro="">
      <xdr:nvCxnSpPr>
        <xdr:cNvPr id="639" name="直線コネクタ 638">
          <a:extLst>
            <a:ext uri="{FF2B5EF4-FFF2-40B4-BE49-F238E27FC236}">
              <a16:creationId xmlns:a16="http://schemas.microsoft.com/office/drawing/2014/main" id="{FDB8E608-5C06-494A-8E1C-C527305DF53C}"/>
            </a:ext>
          </a:extLst>
        </xdr:cNvPr>
        <xdr:cNvCxnSpPr/>
      </xdr:nvCxnSpPr>
      <xdr:spPr>
        <a:xfrm flipV="1">
          <a:off x="18392775" y="17183100"/>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31750</xdr:rowOff>
    </xdr:from>
    <xdr:to>
      <xdr:col>102</xdr:col>
      <xdr:colOff>165100</xdr:colOff>
      <xdr:row>105</xdr:row>
      <xdr:rowOff>133350</xdr:rowOff>
    </xdr:to>
    <xdr:sp macro="" textlink="">
      <xdr:nvSpPr>
        <xdr:cNvPr id="640" name="楕円 639">
          <a:extLst>
            <a:ext uri="{FF2B5EF4-FFF2-40B4-BE49-F238E27FC236}">
              <a16:creationId xmlns:a16="http://schemas.microsoft.com/office/drawing/2014/main" id="{2BB8465A-DE46-4BD4-8DC4-48570376D992}"/>
            </a:ext>
          </a:extLst>
        </xdr:cNvPr>
        <xdr:cNvSpPr/>
      </xdr:nvSpPr>
      <xdr:spPr>
        <a:xfrm>
          <a:off x="17554575" y="171735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57150</xdr:rowOff>
    </xdr:from>
    <xdr:to>
      <xdr:col>107</xdr:col>
      <xdr:colOff>50800</xdr:colOff>
      <xdr:row>105</xdr:row>
      <xdr:rowOff>82550</xdr:rowOff>
    </xdr:to>
    <xdr:cxnSp macro="">
      <xdr:nvCxnSpPr>
        <xdr:cNvPr id="641" name="直線コネクタ 640">
          <a:extLst>
            <a:ext uri="{FF2B5EF4-FFF2-40B4-BE49-F238E27FC236}">
              <a16:creationId xmlns:a16="http://schemas.microsoft.com/office/drawing/2014/main" id="{DF0130F6-FDC3-47BB-9113-F48D970D9DD3}"/>
            </a:ext>
          </a:extLst>
        </xdr:cNvPr>
        <xdr:cNvCxnSpPr/>
      </xdr:nvCxnSpPr>
      <xdr:spPr>
        <a:xfrm flipV="1">
          <a:off x="17602200" y="17202150"/>
          <a:ext cx="79057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52070</xdr:rowOff>
    </xdr:from>
    <xdr:to>
      <xdr:col>98</xdr:col>
      <xdr:colOff>38100</xdr:colOff>
      <xdr:row>105</xdr:row>
      <xdr:rowOff>153035</xdr:rowOff>
    </xdr:to>
    <xdr:sp macro="" textlink="">
      <xdr:nvSpPr>
        <xdr:cNvPr id="642" name="楕円 641">
          <a:extLst>
            <a:ext uri="{FF2B5EF4-FFF2-40B4-BE49-F238E27FC236}">
              <a16:creationId xmlns:a16="http://schemas.microsoft.com/office/drawing/2014/main" id="{653D6770-2D39-451E-B83A-3BED726407C7}"/>
            </a:ext>
          </a:extLst>
        </xdr:cNvPr>
        <xdr:cNvSpPr/>
      </xdr:nvSpPr>
      <xdr:spPr>
        <a:xfrm>
          <a:off x="16754475" y="1719389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82550</xdr:rowOff>
    </xdr:from>
    <xdr:to>
      <xdr:col>102</xdr:col>
      <xdr:colOff>114300</xdr:colOff>
      <xdr:row>105</xdr:row>
      <xdr:rowOff>102235</xdr:rowOff>
    </xdr:to>
    <xdr:cxnSp macro="">
      <xdr:nvCxnSpPr>
        <xdr:cNvPr id="643" name="直線コネクタ 642">
          <a:extLst>
            <a:ext uri="{FF2B5EF4-FFF2-40B4-BE49-F238E27FC236}">
              <a16:creationId xmlns:a16="http://schemas.microsoft.com/office/drawing/2014/main" id="{2F86735C-7E8A-4995-AD36-E6A1D05DC892}"/>
            </a:ext>
          </a:extLst>
        </xdr:cNvPr>
        <xdr:cNvCxnSpPr/>
      </xdr:nvCxnSpPr>
      <xdr:spPr>
        <a:xfrm flipV="1">
          <a:off x="16802100" y="17230725"/>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55245</xdr:rowOff>
    </xdr:from>
    <xdr:ext cx="469900" cy="254635"/>
    <xdr:sp macro="" textlink="">
      <xdr:nvSpPr>
        <xdr:cNvPr id="644" name="n_1aveValue【庁舎】&#10;一人当たり面積">
          <a:extLst>
            <a:ext uri="{FF2B5EF4-FFF2-40B4-BE49-F238E27FC236}">
              <a16:creationId xmlns:a16="http://schemas.microsoft.com/office/drawing/2014/main" id="{A76323B1-5BB3-4D64-B382-865602A91504}"/>
            </a:ext>
          </a:extLst>
        </xdr:cNvPr>
        <xdr:cNvSpPr txBox="1"/>
      </xdr:nvSpPr>
      <xdr:spPr>
        <a:xfrm>
          <a:off x="18983325" y="1737169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76835</xdr:rowOff>
    </xdr:from>
    <xdr:ext cx="465455" cy="254635"/>
    <xdr:sp macro="" textlink="">
      <xdr:nvSpPr>
        <xdr:cNvPr id="645" name="n_2aveValue【庁舎】&#10;一人当たり面積">
          <a:extLst>
            <a:ext uri="{FF2B5EF4-FFF2-40B4-BE49-F238E27FC236}">
              <a16:creationId xmlns:a16="http://schemas.microsoft.com/office/drawing/2014/main" id="{3AAA0936-6BBC-4762-B613-18B3A7424A65}"/>
            </a:ext>
          </a:extLst>
        </xdr:cNvPr>
        <xdr:cNvSpPr txBox="1"/>
      </xdr:nvSpPr>
      <xdr:spPr>
        <a:xfrm>
          <a:off x="18183225" y="173932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0.840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80645</xdr:rowOff>
    </xdr:from>
    <xdr:ext cx="465455" cy="259080"/>
    <xdr:sp macro="" textlink="">
      <xdr:nvSpPr>
        <xdr:cNvPr id="646" name="n_3aveValue【庁舎】&#10;一人当たり面積">
          <a:extLst>
            <a:ext uri="{FF2B5EF4-FFF2-40B4-BE49-F238E27FC236}">
              <a16:creationId xmlns:a16="http://schemas.microsoft.com/office/drawing/2014/main" id="{EC714EEA-38FF-4A9B-837E-2D87F535C2AA}"/>
            </a:ext>
          </a:extLst>
        </xdr:cNvPr>
        <xdr:cNvSpPr txBox="1"/>
      </xdr:nvSpPr>
      <xdr:spPr>
        <a:xfrm>
          <a:off x="17383125" y="174002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103505</xdr:rowOff>
    </xdr:from>
    <xdr:ext cx="465455" cy="259080"/>
    <xdr:sp macro="" textlink="">
      <xdr:nvSpPr>
        <xdr:cNvPr id="647" name="n_4aveValue【庁舎】&#10;一人当たり面積">
          <a:extLst>
            <a:ext uri="{FF2B5EF4-FFF2-40B4-BE49-F238E27FC236}">
              <a16:creationId xmlns:a16="http://schemas.microsoft.com/office/drawing/2014/main" id="{338E346D-22D4-4FF0-BEE4-D8A1FC0B8575}"/>
            </a:ext>
          </a:extLst>
        </xdr:cNvPr>
        <xdr:cNvSpPr txBox="1"/>
      </xdr:nvSpPr>
      <xdr:spPr>
        <a:xfrm>
          <a:off x="16592550" y="174231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105410</xdr:rowOff>
    </xdr:from>
    <xdr:ext cx="469900" cy="259080"/>
    <xdr:sp macro="" textlink="">
      <xdr:nvSpPr>
        <xdr:cNvPr id="648" name="n_1mainValue【庁舎】&#10;一人当たり面積">
          <a:extLst>
            <a:ext uri="{FF2B5EF4-FFF2-40B4-BE49-F238E27FC236}">
              <a16:creationId xmlns:a16="http://schemas.microsoft.com/office/drawing/2014/main" id="{C39D29A6-E577-40DD-9562-44EF17FF068B}"/>
            </a:ext>
          </a:extLst>
        </xdr:cNvPr>
        <xdr:cNvSpPr txBox="1"/>
      </xdr:nvSpPr>
      <xdr:spPr>
        <a:xfrm>
          <a:off x="18983325" y="16904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125095</xdr:rowOff>
    </xdr:from>
    <xdr:ext cx="465455" cy="258445"/>
    <xdr:sp macro="" textlink="">
      <xdr:nvSpPr>
        <xdr:cNvPr id="649" name="n_2mainValue【庁舎】&#10;一人当たり面積">
          <a:extLst>
            <a:ext uri="{FF2B5EF4-FFF2-40B4-BE49-F238E27FC236}">
              <a16:creationId xmlns:a16="http://schemas.microsoft.com/office/drawing/2014/main" id="{EEED549B-7DA8-4745-9DD4-705F29B534E7}"/>
            </a:ext>
          </a:extLst>
        </xdr:cNvPr>
        <xdr:cNvSpPr txBox="1"/>
      </xdr:nvSpPr>
      <xdr:spPr>
        <a:xfrm>
          <a:off x="18183225" y="1692402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149860</xdr:rowOff>
    </xdr:from>
    <xdr:ext cx="465455" cy="259080"/>
    <xdr:sp macro="" textlink="">
      <xdr:nvSpPr>
        <xdr:cNvPr id="650" name="n_3mainValue【庁舎】&#10;一人当たり面積">
          <a:extLst>
            <a:ext uri="{FF2B5EF4-FFF2-40B4-BE49-F238E27FC236}">
              <a16:creationId xmlns:a16="http://schemas.microsoft.com/office/drawing/2014/main" id="{26F6D3C4-A96C-48B8-8D8B-99F74345E7CD}"/>
            </a:ext>
          </a:extLst>
        </xdr:cNvPr>
        <xdr:cNvSpPr txBox="1"/>
      </xdr:nvSpPr>
      <xdr:spPr>
        <a:xfrm>
          <a:off x="17383125" y="16951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169545</xdr:rowOff>
    </xdr:from>
    <xdr:ext cx="465455" cy="254635"/>
    <xdr:sp macro="" textlink="">
      <xdr:nvSpPr>
        <xdr:cNvPr id="651" name="n_4mainValue【庁舎】&#10;一人当たり面積">
          <a:extLst>
            <a:ext uri="{FF2B5EF4-FFF2-40B4-BE49-F238E27FC236}">
              <a16:creationId xmlns:a16="http://schemas.microsoft.com/office/drawing/2014/main" id="{03D4DDED-9CA3-4F4E-A8F8-1ECA7104DB25}"/>
            </a:ext>
          </a:extLst>
        </xdr:cNvPr>
        <xdr:cNvSpPr txBox="1"/>
      </xdr:nvSpPr>
      <xdr:spPr>
        <a:xfrm>
          <a:off x="16592550" y="169716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805CBB1C-8480-4B20-8C2F-6C6B7297CD40}"/>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793A54C4-98EF-4975-A3F4-B35F64759A10}"/>
            </a:ext>
          </a:extLst>
        </xdr:cNvPr>
        <xdr:cNvSpPr/>
      </xdr:nvSpPr>
      <xdr:spPr>
        <a:xfrm>
          <a:off x="685800" y="18640425"/>
          <a:ext cx="3467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DC1B307E-785B-4FE7-A69A-488579911641}"/>
            </a:ext>
          </a:extLst>
        </xdr:cNvPr>
        <xdr:cNvSpPr txBox="1"/>
      </xdr:nvSpPr>
      <xdr:spPr>
        <a:xfrm>
          <a:off x="762000" y="18888075"/>
          <a:ext cx="19878675"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類似団体と比較すると体育館・プール、消防施設の減価償却率が特に高くなっている。</a:t>
          </a:r>
        </a:p>
        <a:p>
          <a:r>
            <a:rPr kumimoji="1" lang="ja-JP" altLang="en-US" sz="1300">
              <a:latin typeface="ＭＳ Ｐゴシック"/>
              <a:ea typeface="ＭＳ Ｐゴシック"/>
            </a:rPr>
            <a:t>消防施設、庁舎においては必要に応じ適宜、補修改修を行っているが、高い比率となっている。</a:t>
          </a:r>
        </a:p>
        <a:p>
          <a:r>
            <a:rPr kumimoji="1" lang="ja-JP" altLang="en-US" sz="1300">
              <a:latin typeface="ＭＳ Ｐゴシック"/>
              <a:ea typeface="ＭＳ Ｐゴシック"/>
            </a:rPr>
            <a:t>平成２８～２９年度にかけて、経費老人ホーム及び小規模特別養護老人ホームを新設したことにより、福祉施設の減価償却率が低くなっている。</a:t>
          </a:r>
        </a:p>
        <a:p>
          <a:r>
            <a:rPr kumimoji="1" lang="ja-JP" altLang="en-US" sz="1300">
              <a:latin typeface="ＭＳ Ｐゴシック"/>
              <a:ea typeface="ＭＳ Ｐゴシック"/>
            </a:rPr>
            <a:t>個別施設計画に基づき今後、老朽化対策に積極的に取り組むことで、比率の上昇抑制に努める。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群馬県南牧村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1,504
1,498
118.83
3,842,635
3,615,636
191,247
1,552,398
2,663,921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3.6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17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17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17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財政力指数は類似団体平均を０</a:t>
          </a:r>
          <a:r>
            <a:rPr kumimoji="1" lang="en-US" altLang="ja-JP"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１３ポイント下回っている。人口の減少や高齢化率全国トップ（２０２０年国勢調査６５．２％）に加え、村内には大規模な事業所は皆無であり、農林業は従事者の高齢化・後継者不足により衰退し、税収も年々減少傾向にあるため、財政基盤が非常に弱い。南牧村行政改革大綱に基づき、行政組織の改革や事務事業の見直しを徹底し、今後も効率的な行政運営に努めると共に、移住者の獲得と雇用の場の確保により、歳入確保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17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17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17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56515</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715"/>
          <a:ext cx="0" cy="1480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143510</xdr:rowOff>
    </xdr:from>
    <xdr:ext cx="762000" cy="25717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56515</xdr:rowOff>
    </xdr:from>
    <xdr:to>
      <xdr:col>24</xdr:col>
      <xdr:colOff>12700</xdr:colOff>
      <xdr:row>36</xdr:row>
      <xdr:rowOff>56515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132715</xdr:rowOff>
    </xdr:from>
    <xdr:to>
      <xdr:col>23</xdr:col>
      <xdr:colOff>133350</xdr:colOff>
      <xdr:row>44</xdr:row>
      <xdr:rowOff>140970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765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1905</xdr:rowOff>
    </xdr:from>
    <xdr:ext cx="762000" cy="259080"/>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2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156845</xdr:rowOff>
    </xdr:from>
    <xdr:to>
      <xdr:col>23</xdr:col>
      <xdr:colOff>184150</xdr:colOff>
      <xdr:row>44</xdr:row>
      <xdr:rowOff>86995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132715</xdr:rowOff>
    </xdr:from>
    <xdr:to>
      <xdr:col>19</xdr:col>
      <xdr:colOff>133350</xdr:colOff>
      <xdr:row>44</xdr:row>
      <xdr:rowOff>132715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76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156845</xdr:rowOff>
    </xdr:from>
    <xdr:to>
      <xdr:col>19</xdr:col>
      <xdr:colOff>184150</xdr:colOff>
      <xdr:row>44</xdr:row>
      <xdr:rowOff>86995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97790</xdr:rowOff>
    </xdr:from>
    <xdr:ext cx="736600" cy="25717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6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125095</xdr:rowOff>
    </xdr:from>
    <xdr:to>
      <xdr:col>15</xdr:col>
      <xdr:colOff>82550</xdr:colOff>
      <xdr:row>44</xdr:row>
      <xdr:rowOff>132715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88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149225</xdr:rowOff>
    </xdr:from>
    <xdr:to>
      <xdr:col>15</xdr:col>
      <xdr:colOff>133350</xdr:colOff>
      <xdr:row>44</xdr:row>
      <xdr:rowOff>79375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89535</xdr:rowOff>
    </xdr:from>
    <xdr:ext cx="762000" cy="25717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4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125095</xdr:rowOff>
    </xdr:from>
    <xdr:to>
      <xdr:col>11</xdr:col>
      <xdr:colOff>31750</xdr:colOff>
      <xdr:row>44</xdr:row>
      <xdr:rowOff>132715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6688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132715</xdr:rowOff>
    </xdr:from>
    <xdr:to>
      <xdr:col>11</xdr:col>
      <xdr:colOff>82550</xdr:colOff>
      <xdr:row>44</xdr:row>
      <xdr:rowOff>63500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73025</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3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81280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8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44</xdr:row>
      <xdr:rowOff>90170</xdr:rowOff>
    </xdr:from>
    <xdr:to>
      <xdr:col>23</xdr:col>
      <xdr:colOff>184150</xdr:colOff>
      <xdr:row>45</xdr:row>
      <xdr:rowOff>20320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157480</xdr:rowOff>
    </xdr:from>
    <xdr:ext cx="762000" cy="25717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298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81915</xdr:rowOff>
    </xdr:from>
    <xdr:to>
      <xdr:col>19</xdr:col>
      <xdr:colOff>184150</xdr:colOff>
      <xdr:row>45</xdr:row>
      <xdr:rowOff>12065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2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168275</xdr:rowOff>
    </xdr:from>
    <xdr:ext cx="736600" cy="25717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120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81915</xdr:rowOff>
    </xdr:from>
    <xdr:to>
      <xdr:col>15</xdr:col>
      <xdr:colOff>133350</xdr:colOff>
      <xdr:row>45</xdr:row>
      <xdr:rowOff>12065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2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168275</xdr:rowOff>
    </xdr:from>
    <xdr:ext cx="762000" cy="25717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12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74930</xdr:rowOff>
    </xdr:from>
    <xdr:to>
      <xdr:col>11</xdr:col>
      <xdr:colOff>82550</xdr:colOff>
      <xdr:row>45</xdr:row>
      <xdr:rowOff>4445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18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160655</xdr:rowOff>
    </xdr:from>
    <xdr:ext cx="7620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81915</xdr:rowOff>
    </xdr:from>
    <xdr:to>
      <xdr:col>7</xdr:col>
      <xdr:colOff>31750</xdr:colOff>
      <xdr:row>45</xdr:row>
      <xdr:rowOff>12065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2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168275</xdr:rowOff>
    </xdr:from>
    <xdr:ext cx="762000" cy="25717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12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34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687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経常収支比率は、人口減少に伴う扶助費の減少と職員の任用形態の変更による人件費の削減等により、８３.０％と類似団体平をやや下回っている。今後は、公債費の増加が見込まれるため、新規発行地方債の抑制により、村債残高の縮減を図るとともに、新規採用職員の抑制による人件費の削減など、行財政改革への取組みを通じて義務的経費の削減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17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17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137795</xdr:rowOff>
    </xdr:from>
    <xdr:to>
      <xdr:col>23</xdr:col>
      <xdr:colOff>133350</xdr:colOff>
      <xdr:row>66</xdr:row>
      <xdr:rowOff>170815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445"/>
          <a:ext cx="0" cy="1576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143510</xdr:rowOff>
    </xdr:from>
    <xdr:ext cx="762000" cy="25717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9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170815</xdr:rowOff>
    </xdr:from>
    <xdr:to>
      <xdr:col>24</xdr:col>
      <xdr:colOff>12700</xdr:colOff>
      <xdr:row>66</xdr:row>
      <xdr:rowOff>170815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52705</xdr:rowOff>
    </xdr:from>
    <xdr:ext cx="762000" cy="25717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9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137795</xdr:rowOff>
    </xdr:from>
    <xdr:to>
      <xdr:col>24</xdr:col>
      <xdr:colOff>12700</xdr:colOff>
      <xdr:row>57</xdr:row>
      <xdr:rowOff>137795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55245</xdr:rowOff>
    </xdr:from>
    <xdr:to>
      <xdr:col>23</xdr:col>
      <xdr:colOff>133350</xdr:colOff>
      <xdr:row>61</xdr:row>
      <xdr:rowOff>67310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51369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163830</xdr:rowOff>
    </xdr:from>
    <xdr:ext cx="762000" cy="25908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50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137795</xdr:rowOff>
    </xdr:from>
    <xdr:to>
      <xdr:col>19</xdr:col>
      <xdr:colOff>133350</xdr:colOff>
      <xdr:row>61</xdr:row>
      <xdr:rowOff>67310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2479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59690</xdr:rowOff>
    </xdr:from>
    <xdr:ext cx="7366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17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137795</xdr:rowOff>
    </xdr:from>
    <xdr:to>
      <xdr:col>15</xdr:col>
      <xdr:colOff>82550</xdr:colOff>
      <xdr:row>61</xdr:row>
      <xdr:rowOff>115570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2479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98425</xdr:rowOff>
    </xdr:from>
    <xdr:ext cx="762000" cy="25717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42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115570</xdr:rowOff>
    </xdr:from>
    <xdr:to>
      <xdr:col>11</xdr:col>
      <xdr:colOff>31750</xdr:colOff>
      <xdr:row>62</xdr:row>
      <xdr:rowOff>60325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7402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xdr:rowOff>
    </xdr:from>
    <xdr:to>
      <xdr:col>11</xdr:col>
      <xdr:colOff>82550</xdr:colOff>
      <xdr:row>61</xdr:row>
      <xdr:rowOff>118110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128270</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168275</xdr:rowOff>
    </xdr:from>
    <xdr:ext cx="762000" cy="25717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8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17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1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17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17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17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61</xdr:row>
      <xdr:rowOff>4445</xdr:rowOff>
    </xdr:from>
    <xdr:to>
      <xdr:col>23</xdr:col>
      <xdr:colOff>184150</xdr:colOff>
      <xdr:row>61</xdr:row>
      <xdr:rowOff>106045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20955</xdr:rowOff>
    </xdr:from>
    <xdr:ext cx="762000" cy="25717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079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16510</xdr:rowOff>
    </xdr:from>
    <xdr:to>
      <xdr:col>19</xdr:col>
      <xdr:colOff>184150</xdr:colOff>
      <xdr:row>61</xdr:row>
      <xdr:rowOff>118110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102870</xdr:rowOff>
    </xdr:from>
    <xdr:ext cx="736600" cy="25908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6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86995</xdr:rowOff>
    </xdr:from>
    <xdr:to>
      <xdr:col>15</xdr:col>
      <xdr:colOff>133350</xdr:colOff>
      <xdr:row>61</xdr:row>
      <xdr:rowOff>17780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73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1905</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64770</xdr:rowOff>
    </xdr:from>
    <xdr:to>
      <xdr:col>11</xdr:col>
      <xdr:colOff>82550</xdr:colOff>
      <xdr:row>61</xdr:row>
      <xdr:rowOff>166370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151130</xdr:rowOff>
    </xdr:from>
    <xdr:ext cx="7620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0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9525</xdr:rowOff>
    </xdr:from>
    <xdr:to>
      <xdr:col>7</xdr:col>
      <xdr:colOff>31750</xdr:colOff>
      <xdr:row>62</xdr:row>
      <xdr:rowOff>111125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95885</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2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[549,866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143,609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人件費、物件費及び維持補修費の合計の人口１人当たりの金額が類似団体平均を上回り、前年度に比べ上昇しているのは、維持補修費の増加が主な要因となっている。これは、インフラ施設の老朽化に伴う点検・維持補修経費の増加が影響している。公共施設総合管理計画に沿った維持管理により、保全費用の平準化を図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352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17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17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17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17780</xdr:rowOff>
    </xdr:from>
    <xdr:to>
      <xdr:col>23</xdr:col>
      <xdr:colOff>133350</xdr:colOff>
      <xdr:row>89</xdr:row>
      <xdr:rowOff>81915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780"/>
          <a:ext cx="0" cy="1607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53975</xdr:rowOff>
    </xdr:from>
    <xdr:ext cx="762000" cy="25717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1,449,215</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81915</xdr:rowOff>
    </xdr:from>
    <xdr:to>
      <xdr:col>24</xdr:col>
      <xdr:colOff>12700</xdr:colOff>
      <xdr:row>89</xdr:row>
      <xdr:rowOff>81915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104140</xdr:rowOff>
    </xdr:from>
    <xdr:ext cx="762000" cy="259080"/>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249,906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17780</xdr:rowOff>
    </xdr:from>
    <xdr:to>
      <xdr:col>24</xdr:col>
      <xdr:colOff>12700</xdr:colOff>
      <xdr:row>80</xdr:row>
      <xdr:rowOff>17780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68580</xdr:rowOff>
    </xdr:from>
    <xdr:to>
      <xdr:col>23</xdr:col>
      <xdr:colOff>133350</xdr:colOff>
      <xdr:row>82</xdr:row>
      <xdr:rowOff>76835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2748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109220</xdr:rowOff>
    </xdr:from>
    <xdr:ext cx="762000" cy="25717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22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471,652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92710</xdr:rowOff>
    </xdr:from>
    <xdr:to>
      <xdr:col>23</xdr:col>
      <xdr:colOff>184150</xdr:colOff>
      <xdr:row>82</xdr:row>
      <xdr:rowOff>22860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3175</xdr:rowOff>
    </xdr:from>
    <xdr:to>
      <xdr:col>19</xdr:col>
      <xdr:colOff>133350</xdr:colOff>
      <xdr:row>82</xdr:row>
      <xdr:rowOff>68580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6207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58420</xdr:rowOff>
    </xdr:from>
    <xdr:to>
      <xdr:col>19</xdr:col>
      <xdr:colOff>184150</xdr:colOff>
      <xdr:row>81</xdr:row>
      <xdr:rowOff>160020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170180</xdr:rowOff>
    </xdr:from>
    <xdr:ext cx="7366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446,379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97790</xdr:rowOff>
    </xdr:from>
    <xdr:to>
      <xdr:col>15</xdr:col>
      <xdr:colOff>82550</xdr:colOff>
      <xdr:row>82</xdr:row>
      <xdr:rowOff>3175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8524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36830</xdr:rowOff>
    </xdr:from>
    <xdr:to>
      <xdr:col>15</xdr:col>
      <xdr:colOff>133350</xdr:colOff>
      <xdr:row>81</xdr:row>
      <xdr:rowOff>138430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148590</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3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429,974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29210</xdr:rowOff>
    </xdr:from>
    <xdr:to>
      <xdr:col>11</xdr:col>
      <xdr:colOff>31750</xdr:colOff>
      <xdr:row>81</xdr:row>
      <xdr:rowOff>97790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166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21590</xdr:rowOff>
    </xdr:from>
    <xdr:to>
      <xdr:col>11</xdr:col>
      <xdr:colOff>82550</xdr:colOff>
      <xdr:row>81</xdr:row>
      <xdr:rowOff>123190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133350</xdr:rowOff>
    </xdr:from>
    <xdr:ext cx="762000" cy="25717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77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126365</xdr:rowOff>
    </xdr:from>
    <xdr:to>
      <xdr:col>7</xdr:col>
      <xdr:colOff>31750</xdr:colOff>
      <xdr:row>81</xdr:row>
      <xdr:rowOff>56515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66675</xdr:rowOff>
    </xdr:from>
    <xdr:ext cx="762000" cy="25717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368,778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26035</xdr:rowOff>
    </xdr:from>
    <xdr:to>
      <xdr:col>23</xdr:col>
      <xdr:colOff>184150</xdr:colOff>
      <xdr:row>82</xdr:row>
      <xdr:rowOff>127635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169545</xdr:rowOff>
    </xdr:from>
    <xdr:ext cx="762000" cy="25717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56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549,866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17780</xdr:rowOff>
    </xdr:from>
    <xdr:to>
      <xdr:col>19</xdr:col>
      <xdr:colOff>184150</xdr:colOff>
      <xdr:row>82</xdr:row>
      <xdr:rowOff>119380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104140</xdr:rowOff>
    </xdr:from>
    <xdr:ext cx="7366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163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543,885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123825</xdr:rowOff>
    </xdr:from>
    <xdr:to>
      <xdr:col>15</xdr:col>
      <xdr:colOff>133350</xdr:colOff>
      <xdr:row>82</xdr:row>
      <xdr:rowOff>53975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38735</xdr:rowOff>
    </xdr:from>
    <xdr:ext cx="7620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9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494,798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46990</xdr:rowOff>
    </xdr:from>
    <xdr:to>
      <xdr:col>11</xdr:col>
      <xdr:colOff>82550</xdr:colOff>
      <xdr:row>81</xdr:row>
      <xdr:rowOff>148590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3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133350</xdr:rowOff>
    </xdr:from>
    <xdr:ext cx="762000" cy="25717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20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437,785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149860</xdr:rowOff>
    </xdr:from>
    <xdr:to>
      <xdr:col>7</xdr:col>
      <xdr:colOff>31750</xdr:colOff>
      <xdr:row>81</xdr:row>
      <xdr:rowOff>80010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64770</xdr:rowOff>
    </xdr:from>
    <xdr:ext cx="762000" cy="2571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52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386,508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effectLst/>
              <a:latin typeface="ＭＳ ゴシック"/>
              <a:ea typeface="ＭＳ ゴシック"/>
              <a:cs typeface="+mn-cs"/>
            </a:rPr>
            <a:t>類似団体の中では、低水準にあるが、今後も職務能力・意識の低下を招かないよう配慮しながらより一層の給与の適正化に努める。</a:t>
          </a:r>
          <a:endParaRPr kumimoji="1" lang="ja-JP" altLang="en-US" sz="1300">
            <a:solidFill>
              <a:schemeClr val="tx1"/>
            </a:solidFill>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717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717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17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31115</xdr:rowOff>
    </xdr:from>
    <xdr:to>
      <xdr:col>81</xdr:col>
      <xdr:colOff>44450</xdr:colOff>
      <xdr:row>89</xdr:row>
      <xdr:rowOff>96520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115"/>
          <a:ext cx="0" cy="1608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68580</xdr:rowOff>
    </xdr:from>
    <xdr:ext cx="762000" cy="259080"/>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96520</xdr:rowOff>
    </xdr:from>
    <xdr:to>
      <xdr:col>81</xdr:col>
      <xdr:colOff>133350</xdr:colOff>
      <xdr:row>89</xdr:row>
      <xdr:rowOff>96520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117475</xdr:rowOff>
    </xdr:from>
    <xdr:ext cx="762000" cy="259080"/>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31115</xdr:rowOff>
    </xdr:from>
    <xdr:to>
      <xdr:col>81</xdr:col>
      <xdr:colOff>133350</xdr:colOff>
      <xdr:row>80</xdr:row>
      <xdr:rowOff>31115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50165</xdr:rowOff>
    </xdr:from>
    <xdr:to>
      <xdr:col>81</xdr:col>
      <xdr:colOff>44450</xdr:colOff>
      <xdr:row>83</xdr:row>
      <xdr:rowOff>12700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109065"/>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57150</xdr:rowOff>
    </xdr:from>
    <xdr:ext cx="762000" cy="259080"/>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58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85090</xdr:rowOff>
    </xdr:from>
    <xdr:to>
      <xdr:col>81</xdr:col>
      <xdr:colOff>95250</xdr:colOff>
      <xdr:row>85</xdr:row>
      <xdr:rowOff>15240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50165</xdr:rowOff>
    </xdr:from>
    <xdr:to>
      <xdr:col>77</xdr:col>
      <xdr:colOff>44450</xdr:colOff>
      <xdr:row>82</xdr:row>
      <xdr:rowOff>130810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10906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18415</xdr:rowOff>
    </xdr:from>
    <xdr:to>
      <xdr:col>77</xdr:col>
      <xdr:colOff>95250</xdr:colOff>
      <xdr:row>84</xdr:row>
      <xdr:rowOff>120650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104775</xdr:rowOff>
    </xdr:from>
    <xdr:ext cx="7366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06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130810</xdr:rowOff>
    </xdr:from>
    <xdr:to>
      <xdr:col>72</xdr:col>
      <xdr:colOff>203200</xdr:colOff>
      <xdr:row>83</xdr:row>
      <xdr:rowOff>120650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18971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45085</xdr:rowOff>
    </xdr:from>
    <xdr:to>
      <xdr:col>73</xdr:col>
      <xdr:colOff>44450</xdr:colOff>
      <xdr:row>84</xdr:row>
      <xdr:rowOff>146685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132080</xdr:rowOff>
    </xdr:from>
    <xdr:ext cx="762000" cy="25717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338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26035</xdr:rowOff>
    </xdr:from>
    <xdr:to>
      <xdr:col>68</xdr:col>
      <xdr:colOff>152400</xdr:colOff>
      <xdr:row>83</xdr:row>
      <xdr:rowOff>120650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25638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118110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18415</xdr:rowOff>
    </xdr:from>
    <xdr:to>
      <xdr:col>64</xdr:col>
      <xdr:colOff>152400</xdr:colOff>
      <xdr:row>84</xdr:row>
      <xdr:rowOff>120650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104775</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06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149860</xdr:rowOff>
    </xdr:from>
    <xdr:ext cx="762000" cy="259080"/>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03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81</xdr:row>
      <xdr:rowOff>170815</xdr:rowOff>
    </xdr:from>
    <xdr:to>
      <xdr:col>77</xdr:col>
      <xdr:colOff>95250</xdr:colOff>
      <xdr:row>82</xdr:row>
      <xdr:rowOff>100965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0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111125</xdr:rowOff>
    </xdr:from>
    <xdr:ext cx="736600" cy="25717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82712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80010</xdr:rowOff>
    </xdr:from>
    <xdr:to>
      <xdr:col>73</xdr:col>
      <xdr:colOff>44450</xdr:colOff>
      <xdr:row>83</xdr:row>
      <xdr:rowOff>10160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13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20320</xdr:rowOff>
    </xdr:from>
    <xdr:ext cx="762000" cy="25717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9077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69215</xdr:rowOff>
    </xdr:from>
    <xdr:to>
      <xdr:col>68</xdr:col>
      <xdr:colOff>203200</xdr:colOff>
      <xdr:row>83</xdr:row>
      <xdr:rowOff>170815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2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9525</xdr:rowOff>
    </xdr:from>
    <xdr:ext cx="762000" cy="25717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68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146685</xdr:rowOff>
    </xdr:from>
    <xdr:to>
      <xdr:col>64</xdr:col>
      <xdr:colOff>152400</xdr:colOff>
      <xdr:row>83</xdr:row>
      <xdr:rowOff>76835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0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86995</xdr:rowOff>
    </xdr:from>
    <xdr:ext cx="762000" cy="25717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9744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34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687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[27.26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effectLst/>
              <a:latin typeface="ＭＳ ゴシック"/>
              <a:ea typeface="ＭＳ ゴシック"/>
              <a:cs typeface="+mn-cs"/>
            </a:rPr>
            <a:t>南牧村行政改革大綱により補充割合を抑制し、平成２０年度から令和５年度で２４.２％（２０人）の削減を行ってきたものの、類似団体と比較すると多くなっている。</a:t>
          </a:r>
          <a:r>
            <a:rPr lang="ja-JP" altLang="ja-JP" sz="1300">
              <a:solidFill>
                <a:schemeClr val="tx1"/>
              </a:solidFill>
              <a:effectLst/>
              <a:latin typeface="ＭＳ ゴシック"/>
              <a:ea typeface="ＭＳ ゴシック"/>
              <a:cs typeface="+mn-cs"/>
            </a:rPr>
            <a:t>令和４年度を初年度とし、令和８年度までの５年間で８.５％（４人）の削減を目標とし、</a:t>
          </a:r>
          <a:r>
            <a:rPr kumimoji="1" lang="ja-JP" altLang="ja-JP" sz="1300">
              <a:solidFill>
                <a:schemeClr val="tx1"/>
              </a:solidFill>
              <a:effectLst/>
              <a:latin typeface="ＭＳ ゴシック"/>
              <a:ea typeface="ＭＳ ゴシック"/>
              <a:cs typeface="+mn-cs"/>
            </a:rPr>
            <a:t>適切な定員管理に努める。</a:t>
          </a:r>
          <a:endParaRPr kumimoji="1" lang="ja-JP" altLang="en-US" sz="1300">
            <a:solidFill>
              <a:schemeClr val="tx1"/>
            </a:solidFill>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17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717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717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116205</xdr:rowOff>
    </xdr:from>
    <xdr:to>
      <xdr:col>81</xdr:col>
      <xdr:colOff>44450</xdr:colOff>
      <xdr:row>66</xdr:row>
      <xdr:rowOff>46990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755"/>
          <a:ext cx="0" cy="1130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19050</xdr:rowOff>
    </xdr:from>
    <xdr:ext cx="762000" cy="25717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68.22</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46990</xdr:rowOff>
    </xdr:from>
    <xdr:to>
      <xdr:col>81</xdr:col>
      <xdr:colOff>133350</xdr:colOff>
      <xdr:row>66</xdr:row>
      <xdr:rowOff>46990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31115</xdr:rowOff>
    </xdr:from>
    <xdr:ext cx="762000" cy="25717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116205</xdr:rowOff>
    </xdr:from>
    <xdr:to>
      <xdr:col>81</xdr:col>
      <xdr:colOff>133350</xdr:colOff>
      <xdr:row>59</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80010</xdr:rowOff>
    </xdr:from>
    <xdr:to>
      <xdr:col>81</xdr:col>
      <xdr:colOff>44450</xdr:colOff>
      <xdr:row>61</xdr:row>
      <xdr:rowOff>80645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384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91440</xdr:rowOff>
    </xdr:from>
    <xdr:ext cx="762000" cy="259080"/>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6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74930</xdr:rowOff>
    </xdr:from>
    <xdr:to>
      <xdr:col>81</xdr:col>
      <xdr:colOff>95250</xdr:colOff>
      <xdr:row>61</xdr:row>
      <xdr:rowOff>5080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73025</xdr:rowOff>
    </xdr:from>
    <xdr:to>
      <xdr:col>77</xdr:col>
      <xdr:colOff>44450</xdr:colOff>
      <xdr:row>61</xdr:row>
      <xdr:rowOff>80010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314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48260</xdr:rowOff>
    </xdr:from>
    <xdr:to>
      <xdr:col>77</xdr:col>
      <xdr:colOff>95250</xdr:colOff>
      <xdr:row>60</xdr:row>
      <xdr:rowOff>149860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160020</xdr:rowOff>
    </xdr:from>
    <xdr:ext cx="736600" cy="25908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4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47625</xdr:rowOff>
    </xdr:from>
    <xdr:to>
      <xdr:col>72</xdr:col>
      <xdr:colOff>203200</xdr:colOff>
      <xdr:row>61</xdr:row>
      <xdr:rowOff>73025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0607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40640</xdr:rowOff>
    </xdr:from>
    <xdr:to>
      <xdr:col>73</xdr:col>
      <xdr:colOff>44450</xdr:colOff>
      <xdr:row>60</xdr:row>
      <xdr:rowOff>141605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151765</xdr:rowOff>
    </xdr:from>
    <xdr:ext cx="762000" cy="25908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47625</xdr:rowOff>
    </xdr:from>
    <xdr:to>
      <xdr:col>68</xdr:col>
      <xdr:colOff>152400</xdr:colOff>
      <xdr:row>61</xdr:row>
      <xdr:rowOff>50165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060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59690</xdr:rowOff>
    </xdr:from>
    <xdr:to>
      <xdr:col>68</xdr:col>
      <xdr:colOff>203200</xdr:colOff>
      <xdr:row>60</xdr:row>
      <xdr:rowOff>161290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171450</xdr:rowOff>
    </xdr:from>
    <xdr:ext cx="762000" cy="25908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1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158750</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0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17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17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17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17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17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29845</xdr:rowOff>
    </xdr:from>
    <xdr:to>
      <xdr:col>81</xdr:col>
      <xdr:colOff>95250</xdr:colOff>
      <xdr:row>61</xdr:row>
      <xdr:rowOff>132080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88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1905</xdr:rowOff>
    </xdr:from>
    <xdr:ext cx="762000" cy="259080"/>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29210</xdr:rowOff>
    </xdr:from>
    <xdr:to>
      <xdr:col>77</xdr:col>
      <xdr:colOff>95250</xdr:colOff>
      <xdr:row>61</xdr:row>
      <xdr:rowOff>130810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115570</xdr:rowOff>
    </xdr:from>
    <xdr:ext cx="7366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74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22225</xdr:rowOff>
    </xdr:from>
    <xdr:to>
      <xdr:col>73</xdr:col>
      <xdr:colOff>44450</xdr:colOff>
      <xdr:row>61</xdr:row>
      <xdr:rowOff>123825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109220</xdr:rowOff>
    </xdr:from>
    <xdr:ext cx="762000" cy="25717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5676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168275</xdr:rowOff>
    </xdr:from>
    <xdr:to>
      <xdr:col>68</xdr:col>
      <xdr:colOff>203200</xdr:colOff>
      <xdr:row>61</xdr:row>
      <xdr:rowOff>98425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83185</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41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170815</xdr:rowOff>
    </xdr:from>
    <xdr:to>
      <xdr:col>64</xdr:col>
      <xdr:colOff>152400</xdr:colOff>
      <xdr:row>61</xdr:row>
      <xdr:rowOff>100965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86360</xdr:rowOff>
    </xdr:from>
    <xdr:ext cx="762000" cy="2571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44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実質公債費比率は、令和４年度から償還開始となったケーブルテレビネットワーク光化促進事業の影響により、前年度より０．６ポイント上昇したものの、類似団体平均を３</a:t>
          </a:r>
          <a:r>
            <a:rPr kumimoji="1" lang="en-US" altLang="ja-JP" sz="1300">
              <a:solidFill>
                <a:schemeClr val="dk1"/>
              </a:solidFill>
              <a:effectLst/>
              <a:latin typeface="ＭＳ ゴシック"/>
              <a:ea typeface="ＭＳ ゴシック"/>
              <a:cs typeface="+mn-cs"/>
            </a:rPr>
            <a:t>.１</a:t>
          </a:r>
          <a:r>
            <a:rPr kumimoji="1" lang="ja-JP" altLang="ja-JP" sz="1300">
              <a:solidFill>
                <a:schemeClr val="dk1"/>
              </a:solidFill>
              <a:effectLst/>
              <a:latin typeface="ＭＳ ゴシック"/>
              <a:ea typeface="ＭＳ ゴシック"/>
              <a:cs typeface="+mn-cs"/>
            </a:rPr>
            <a:t>ポイント下回っている。今後、義務教育学校建設事業の償還が開始されると比率の上昇が見込まれるため、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国・県支出金や基金の活用により発行額を抑制しつつ、有利な起債を活用することなどにより、負担を抑制していく。</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17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17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17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29845</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495"/>
          <a:ext cx="0" cy="1480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110490</xdr:rowOff>
    </xdr:from>
    <xdr:ext cx="762000" cy="25717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116205</xdr:rowOff>
    </xdr:from>
    <xdr:ext cx="762000" cy="259080"/>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6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29845</xdr:rowOff>
    </xdr:from>
    <xdr:to>
      <xdr:col>81</xdr:col>
      <xdr:colOff>133350</xdr:colOff>
      <xdr:row>37</xdr:row>
      <xdr:rowOff>29845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137795</xdr:rowOff>
    </xdr:from>
    <xdr:to>
      <xdr:col>81</xdr:col>
      <xdr:colOff>44450</xdr:colOff>
      <xdr:row>40</xdr:row>
      <xdr:rowOff>14605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2434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13335</xdr:rowOff>
    </xdr:from>
    <xdr:ext cx="762000" cy="259080"/>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42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41275</xdr:rowOff>
    </xdr:from>
    <xdr:to>
      <xdr:col>81</xdr:col>
      <xdr:colOff>95250</xdr:colOff>
      <xdr:row>41</xdr:row>
      <xdr:rowOff>143510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89535</xdr:rowOff>
    </xdr:from>
    <xdr:to>
      <xdr:col>77</xdr:col>
      <xdr:colOff>44450</xdr:colOff>
      <xdr:row>39</xdr:row>
      <xdr:rowOff>137795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7760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17780</xdr:rowOff>
    </xdr:from>
    <xdr:to>
      <xdr:col>77</xdr:col>
      <xdr:colOff>95250</xdr:colOff>
      <xdr:row>41</xdr:row>
      <xdr:rowOff>118745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103505</xdr:rowOff>
    </xdr:from>
    <xdr:ext cx="736600" cy="259080"/>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2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57150</xdr:rowOff>
    </xdr:from>
    <xdr:to>
      <xdr:col>72</xdr:col>
      <xdr:colOff>203200</xdr:colOff>
      <xdr:row>39</xdr:row>
      <xdr:rowOff>89535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7437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164465</xdr:rowOff>
    </xdr:from>
    <xdr:to>
      <xdr:col>73</xdr:col>
      <xdr:colOff>44450</xdr:colOff>
      <xdr:row>41</xdr:row>
      <xdr:rowOff>94615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79375</xdr:rowOff>
    </xdr:from>
    <xdr:ext cx="762000" cy="2584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57150</xdr:rowOff>
    </xdr:from>
    <xdr:to>
      <xdr:col>68</xdr:col>
      <xdr:colOff>152400</xdr:colOff>
      <xdr:row>39</xdr:row>
      <xdr:rowOff>57150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743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140335</xdr:rowOff>
    </xdr:from>
    <xdr:to>
      <xdr:col>68</xdr:col>
      <xdr:colOff>203200</xdr:colOff>
      <xdr:row>41</xdr:row>
      <xdr:rowOff>70485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55245</xdr:rowOff>
    </xdr:from>
    <xdr:ext cx="762000" cy="25717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846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140335</xdr:rowOff>
    </xdr:from>
    <xdr:to>
      <xdr:col>64</xdr:col>
      <xdr:colOff>152400</xdr:colOff>
      <xdr:row>41</xdr:row>
      <xdr:rowOff>70485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55245</xdr:rowOff>
    </xdr:from>
    <xdr:ext cx="762000" cy="25717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846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135255</xdr:rowOff>
    </xdr:from>
    <xdr:to>
      <xdr:col>81</xdr:col>
      <xdr:colOff>95250</xdr:colOff>
      <xdr:row>40</xdr:row>
      <xdr:rowOff>65405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151765</xdr:rowOff>
    </xdr:from>
    <xdr:ext cx="762000" cy="259080"/>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66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86995</xdr:rowOff>
    </xdr:from>
    <xdr:to>
      <xdr:col>77</xdr:col>
      <xdr:colOff>95250</xdr:colOff>
      <xdr:row>40</xdr:row>
      <xdr:rowOff>17780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27305</xdr:rowOff>
    </xdr:from>
    <xdr:ext cx="7366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42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38735</xdr:rowOff>
    </xdr:from>
    <xdr:to>
      <xdr:col>73</xdr:col>
      <xdr:colOff>44450</xdr:colOff>
      <xdr:row>39</xdr:row>
      <xdr:rowOff>140335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150495</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94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118110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118110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将来負担比率は、類似団体平均を下回っている。義務教育学校整備に伴う村債残高の増加により、将来負担額が大幅に増加したが、財政調整基金の積立てにより、充当可能財源が増加しているため、比率の発生を抑制できている。今後は、防災無線デジタル化整備事業で多額の村債の発行を予定していることから、比率の上昇が見込まれる。村債残高の縮減を図るとともに、交付税措置率の高い起債を計画的に活用することにより、財政の健全化に務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352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717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717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67945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455"/>
          <a:ext cx="0" cy="1640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40640</xdr:rowOff>
    </xdr:from>
    <xdr:ext cx="762000" cy="25717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9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67945</xdr:rowOff>
    </xdr:from>
    <xdr:to>
      <xdr:col>81</xdr:col>
      <xdr:colOff>133350</xdr:colOff>
      <xdr:row>23</xdr:row>
      <xdr:rowOff>67945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717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717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23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717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5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717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5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717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5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717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5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群馬県南牧村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1,504
1,498
118.83
3,842,635
3,615,636
191,247
1,552,398
2,663,921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3.6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717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717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960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人</a:t>
          </a:r>
          <a:r>
            <a:rPr kumimoji="1" lang="ja-JP" altLang="en-US" sz="1300">
              <a:solidFill>
                <a:schemeClr val="tx1"/>
              </a:solidFill>
              <a:effectLst/>
              <a:latin typeface="ＭＳ Ｐゴシック"/>
              <a:ea typeface="ＭＳ Ｐゴシック"/>
              <a:cs typeface="+mn-cs"/>
            </a:rPr>
            <a:t>件費に係る経常収支比率は</a:t>
          </a:r>
          <a:r>
            <a:rPr kumimoji="1" lang="ja-JP" altLang="ja-JP" sz="1300">
              <a:solidFill>
                <a:schemeClr val="tx1"/>
              </a:solidFill>
              <a:effectLst/>
              <a:latin typeface="ＭＳ Ｐゴシック"/>
              <a:ea typeface="ＭＳ Ｐゴシック"/>
              <a:cs typeface="+mn-cs"/>
            </a:rPr>
            <a:t>、</a:t>
          </a:r>
          <a:r>
            <a:rPr kumimoji="1" lang="ja-JP" altLang="en-US" sz="1300">
              <a:solidFill>
                <a:schemeClr val="tx1"/>
              </a:solidFill>
              <a:effectLst/>
              <a:latin typeface="ＭＳ Ｐゴシック"/>
              <a:ea typeface="ＭＳ Ｐゴシック"/>
              <a:cs typeface="+mn-cs"/>
            </a:rPr>
            <a:t>類似団体を２</a:t>
          </a:r>
          <a:r>
            <a:rPr kumimoji="1" lang="en-US" altLang="ja-JP" sz="1300">
              <a:solidFill>
                <a:schemeClr val="tx1"/>
              </a:solidFill>
              <a:effectLst/>
              <a:latin typeface="ＭＳ Ｐゴシック"/>
              <a:ea typeface="ＭＳ Ｐゴシック"/>
              <a:cs typeface="+mn-cs"/>
            </a:rPr>
            <a:t>.４</a:t>
          </a:r>
          <a:r>
            <a:rPr kumimoji="1" lang="ja-JP" altLang="en-US" sz="1300">
              <a:solidFill>
                <a:schemeClr val="tx1"/>
              </a:solidFill>
              <a:effectLst/>
              <a:latin typeface="ＭＳ Ｐゴシック"/>
              <a:ea typeface="ＭＳ Ｐゴシック"/>
              <a:cs typeface="+mn-cs"/>
            </a:rPr>
            <a:t>ポイント下回り、</a:t>
          </a:r>
          <a:r>
            <a:rPr kumimoji="1" lang="ja-JP" altLang="ja-JP" sz="1300">
              <a:solidFill>
                <a:schemeClr val="tx1"/>
              </a:solidFill>
              <a:effectLst/>
              <a:latin typeface="ＭＳ Ｐゴシック"/>
              <a:ea typeface="ＭＳ Ｐゴシック"/>
              <a:cs typeface="+mn-cs"/>
            </a:rPr>
            <a:t>前年度と比較して２</a:t>
          </a:r>
          <a:r>
            <a:rPr kumimoji="1" lang="en-US" altLang="ja-JP" sz="1300">
              <a:solidFill>
                <a:schemeClr val="tx1"/>
              </a:solidFill>
              <a:effectLst/>
              <a:latin typeface="ＭＳ Ｐゴシック"/>
              <a:ea typeface="ＭＳ Ｐゴシック"/>
              <a:cs typeface="+mn-cs"/>
            </a:rPr>
            <a:t>.６</a:t>
          </a:r>
          <a:r>
            <a:rPr kumimoji="1" lang="ja-JP" altLang="ja-JP" sz="1300">
              <a:solidFill>
                <a:schemeClr val="tx1"/>
              </a:solidFill>
              <a:effectLst/>
              <a:latin typeface="ＭＳ Ｐゴシック"/>
              <a:ea typeface="ＭＳ Ｐゴシック"/>
              <a:cs typeface="+mn-cs"/>
            </a:rPr>
            <a:t>ポイント低下</a:t>
          </a:r>
          <a:r>
            <a:rPr kumimoji="1" lang="ja-JP" altLang="en-US" sz="1300">
              <a:solidFill>
                <a:schemeClr val="tx1"/>
              </a:solidFill>
              <a:effectLst/>
              <a:latin typeface="ＭＳ Ｐゴシック"/>
              <a:ea typeface="ＭＳ Ｐゴシック"/>
              <a:cs typeface="+mn-cs"/>
            </a:rPr>
            <a:t>した。職員の任用形態の変更と義務教育学校建設等の大型投資事業に伴う事業費支弁人件費の増が、主な要因である。今後も</a:t>
          </a:r>
          <a:r>
            <a:rPr kumimoji="1" lang="ja-JP" altLang="ja-JP" sz="1300">
              <a:solidFill>
                <a:schemeClr val="tx1"/>
              </a:solidFill>
              <a:effectLst/>
              <a:latin typeface="ＭＳ Ｐゴシック"/>
              <a:ea typeface="ＭＳ Ｐゴシック"/>
              <a:cs typeface="+mn-cs"/>
            </a:rPr>
            <a:t>行政改革への取り組みを通じて</a:t>
          </a:r>
          <a:r>
            <a:rPr kumimoji="1" lang="ja-JP" altLang="en-US" sz="1300">
              <a:solidFill>
                <a:schemeClr val="tx1"/>
              </a:solidFill>
              <a:effectLst/>
              <a:latin typeface="ＭＳ Ｐゴシック"/>
              <a:ea typeface="ＭＳ Ｐゴシック"/>
              <a:cs typeface="+mn-cs"/>
            </a:rPr>
            <a:t>、正規職員と会計年度任用職員、再任用職員をバランスよく配置し、</a:t>
          </a:r>
          <a:r>
            <a:rPr kumimoji="1" lang="ja-JP" altLang="ja-JP" sz="1300">
              <a:solidFill>
                <a:schemeClr val="tx1"/>
              </a:solidFill>
              <a:effectLst/>
              <a:latin typeface="ＭＳ Ｐゴシック"/>
              <a:ea typeface="ＭＳ Ｐゴシック"/>
              <a:cs typeface="+mn-cs"/>
            </a:rPr>
            <a:t>人件費の削減に努める。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654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095" cy="25717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609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609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095" cy="25717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609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609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095" cy="25717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137160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87630</xdr:rowOff>
    </xdr:from>
    <xdr:ext cx="762000" cy="25717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16320"/>
          <a:ext cx="8382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48260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144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165100</xdr:rowOff>
    </xdr:from>
    <xdr:ext cx="73469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0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46990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906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149860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35560</xdr:rowOff>
    </xdr:from>
    <xdr:to>
      <xdr:col>11</xdr:col>
      <xdr:colOff>9525</xdr:colOff>
      <xdr:row>39</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06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100330</xdr:rowOff>
    </xdr:from>
    <xdr:ext cx="760095" cy="25717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16510</xdr:rowOff>
    </xdr:from>
    <xdr:ext cx="76009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09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81280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6350</xdr:rowOff>
    </xdr:from>
    <xdr:ext cx="734695" cy="25717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000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82550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71120</xdr:rowOff>
    </xdr:from>
    <xdr:ext cx="76009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36830</xdr:rowOff>
    </xdr:from>
    <xdr:ext cx="76009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233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effectLst/>
              <a:latin typeface="ＭＳ Ｐゴシック"/>
              <a:ea typeface="ＭＳ Ｐゴシック"/>
              <a:cs typeface="+mn-cs"/>
            </a:rPr>
            <a:t>物件費に係る経常収支比率は、</a:t>
          </a:r>
          <a:r>
            <a:rPr kumimoji="1" lang="ja-JP" altLang="ja-JP" sz="1300">
              <a:solidFill>
                <a:schemeClr val="tx1"/>
              </a:solidFill>
              <a:effectLst/>
              <a:latin typeface="ＭＳ Ｐゴシック"/>
              <a:ea typeface="ＭＳ Ｐゴシック"/>
              <a:cs typeface="+mn-cs"/>
            </a:rPr>
            <a:t>類似団体平均を１．０ポイント下回っている。今後も簡素で効率的な行政運営を目指し、各事業の見直しによりできる限りコストの低減を図っていく。</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654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717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09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09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095" cy="25717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09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09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41910</xdr:rowOff>
    </xdr:from>
    <xdr:ext cx="762000" cy="25717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91440</xdr:rowOff>
    </xdr:from>
    <xdr:ext cx="762000" cy="259080"/>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24130</xdr:rowOff>
    </xdr:from>
    <xdr:to>
      <xdr:col>82</xdr:col>
      <xdr:colOff>107950</xdr:colOff>
      <xdr:row>16</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6733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10160</xdr:rowOff>
    </xdr:from>
    <xdr:ext cx="762000" cy="259080"/>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xdr:rowOff>
    </xdr:from>
    <xdr:to>
      <xdr:col>78</xdr:col>
      <xdr:colOff>69850</xdr:colOff>
      <xdr:row>16</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520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86360</xdr:rowOff>
    </xdr:from>
    <xdr:ext cx="736600" cy="25717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8890</xdr:rowOff>
    </xdr:from>
    <xdr:to>
      <xdr:col>73</xdr:col>
      <xdr:colOff>180975</xdr:colOff>
      <xdr:row>16</xdr:row>
      <xdr:rowOff>20320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520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54610</xdr:rowOff>
    </xdr:from>
    <xdr:ext cx="762000" cy="25717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549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20320</xdr:rowOff>
    </xdr:from>
    <xdr:to>
      <xdr:col>69</xdr:col>
      <xdr:colOff>92075</xdr:colOff>
      <xdr:row>16</xdr:row>
      <xdr:rowOff>20320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763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59690</xdr:rowOff>
    </xdr:from>
    <xdr:ext cx="760095"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028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09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09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09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16510</xdr:rowOff>
    </xdr:from>
    <xdr:ext cx="762000" cy="259080"/>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144780</xdr:rowOff>
    </xdr:from>
    <xdr:to>
      <xdr:col>78</xdr:col>
      <xdr:colOff>120650</xdr:colOff>
      <xdr:row>16</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85090</xdr:rowOff>
    </xdr:from>
    <xdr:ext cx="7366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85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129540</xdr:rowOff>
    </xdr:from>
    <xdr:to>
      <xdr:col>74</xdr:col>
      <xdr:colOff>31750</xdr:colOff>
      <xdr:row>16</xdr:row>
      <xdr:rowOff>59690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44450</xdr:rowOff>
    </xdr:from>
    <xdr:ext cx="762000"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78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81280</xdr:rowOff>
    </xdr:from>
    <xdr:ext cx="760095" cy="25908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815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81280</xdr:rowOff>
    </xdr:from>
    <xdr:ext cx="762000" cy="259080"/>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48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effectLst/>
              <a:latin typeface="ＭＳ Ｐゴシック"/>
              <a:ea typeface="ＭＳ Ｐゴシック"/>
              <a:cs typeface="+mn-cs"/>
            </a:rPr>
            <a:t>扶助費に係る経常収支比率は、類似団体０.９ポイント下回っている。人口減少に伴い今後も減少傾向にあるため、</a:t>
          </a:r>
          <a:r>
            <a:rPr kumimoji="1" lang="ja-JP" altLang="en-US" sz="1300">
              <a:solidFill>
                <a:schemeClr val="tx1"/>
              </a:solidFill>
              <a:latin typeface="ＭＳ Ｐゴシック"/>
              <a:ea typeface="ＭＳ Ｐゴシック"/>
            </a:rPr>
            <a:t>独自加算等の見直し等も考え、福祉サービスの充実・向上に努める。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6545" cy="22542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095" cy="25717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6095" cy="25908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6095" cy="25908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6095" cy="25717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6095" cy="25908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6095" cy="25908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118110</xdr:rowOff>
    </xdr:from>
    <xdr:ext cx="76200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60960</xdr:rowOff>
    </xdr:from>
    <xdr:ext cx="762000" cy="259080"/>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615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124460</xdr:rowOff>
    </xdr:from>
    <xdr:ext cx="76200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424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48260</xdr:rowOff>
    </xdr:from>
    <xdr:ext cx="734695"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424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29210</xdr:rowOff>
    </xdr:from>
    <xdr:ext cx="762000" cy="25717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96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48260</xdr:rowOff>
    </xdr:from>
    <xdr:ext cx="76009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124460</xdr:rowOff>
    </xdr:from>
    <xdr:ext cx="76009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25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09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168910</xdr:rowOff>
    </xdr:from>
    <xdr:ext cx="762000" cy="25717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55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111760</xdr:rowOff>
    </xdr:from>
    <xdr:ext cx="734695" cy="25717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9861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130810</xdr:rowOff>
    </xdr:from>
    <xdr:ext cx="76009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7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149860</xdr:rowOff>
    </xdr:from>
    <xdr:ext cx="76009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367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effectLst/>
              <a:latin typeface="ＭＳ Ｐゴシック"/>
              <a:ea typeface="ＭＳ Ｐゴシック"/>
              <a:cs typeface="+mn-cs"/>
            </a:rPr>
            <a:t>その他に係る経常収支比率が</a:t>
          </a:r>
          <a:r>
            <a:rPr kumimoji="1" lang="ja-JP" altLang="ja-JP" sz="1300">
              <a:solidFill>
                <a:schemeClr val="tx1"/>
              </a:solidFill>
              <a:effectLst/>
              <a:latin typeface="ＭＳ Ｐゴシック"/>
              <a:ea typeface="ＭＳ Ｐゴシック"/>
              <a:cs typeface="+mn-cs"/>
            </a:rPr>
            <a:t>類似団体平均を４.8</a:t>
          </a:r>
          <a:r>
            <a:rPr kumimoji="1" lang="ja-JP" altLang="en-US" sz="1300">
              <a:solidFill>
                <a:schemeClr val="tx1"/>
              </a:solidFill>
              <a:effectLst/>
              <a:latin typeface="ＭＳ Ｐゴシック"/>
              <a:ea typeface="ＭＳ Ｐゴシック"/>
              <a:cs typeface="+mn-cs"/>
            </a:rPr>
            <a:t>ポ</a:t>
          </a:r>
          <a:r>
            <a:rPr kumimoji="1" lang="ja-JP" altLang="ja-JP" sz="1300">
              <a:solidFill>
                <a:schemeClr val="tx1"/>
              </a:solidFill>
              <a:effectLst/>
              <a:latin typeface="ＭＳ Ｐゴシック"/>
              <a:ea typeface="ＭＳ Ｐゴシック"/>
              <a:cs typeface="+mn-cs"/>
            </a:rPr>
            <a:t>イント上回っている</a:t>
          </a:r>
          <a:r>
            <a:rPr kumimoji="1" lang="ja-JP" altLang="en-US" sz="1300">
              <a:solidFill>
                <a:schemeClr val="tx1"/>
              </a:solidFill>
              <a:effectLst/>
              <a:latin typeface="ＭＳ Ｐゴシック"/>
              <a:ea typeface="ＭＳ Ｐゴシック"/>
              <a:cs typeface="+mn-cs"/>
            </a:rPr>
            <a:t>のは、インフラや公共施設等の老朽化による維持補修費の増によるものである。今後は、公共施設総合管理計画に沿った計画的な維持補修に努め、費用の抑制に務める。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654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717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09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09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095" cy="25717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09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09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38100</xdr:rowOff>
    </xdr:from>
    <xdr:ext cx="762000" cy="259080"/>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99060</xdr:rowOff>
    </xdr:from>
    <xdr:ext cx="762000" cy="25717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xdr:rowOff>
    </xdr:from>
    <xdr:to>
      <xdr:col>82</xdr:col>
      <xdr:colOff>107950</xdr:colOff>
      <xdr:row>59</xdr:row>
      <xdr:rowOff>100330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11682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43180</xdr:rowOff>
    </xdr:from>
    <xdr:ext cx="762000" cy="25717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8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092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36600" cy="25717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29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165100</xdr:rowOff>
    </xdr:from>
    <xdr:to>
      <xdr:col>73</xdr:col>
      <xdr:colOff>180975</xdr:colOff>
      <xdr:row>59</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092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96520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9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46990</xdr:rowOff>
    </xdr:from>
    <xdr:to>
      <xdr:col>69</xdr:col>
      <xdr:colOff>92075</xdr:colOff>
      <xdr:row>59</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625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1270</xdr:rowOff>
    </xdr:from>
    <xdr:ext cx="760095"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739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16510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095"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09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09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59</xdr:row>
      <xdr:rowOff>49530</xdr:rowOff>
    </xdr:from>
    <xdr:to>
      <xdr:col>82</xdr:col>
      <xdr:colOff>158750</xdr:colOff>
      <xdr:row>59</xdr:row>
      <xdr:rowOff>151130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21590</xdr:rowOff>
    </xdr:from>
    <xdr:ext cx="762000" cy="259080"/>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13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36830</xdr:rowOff>
    </xdr:from>
    <xdr:ext cx="7366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52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29210</xdr:rowOff>
    </xdr:from>
    <xdr:ext cx="762000" cy="25717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4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82550</xdr:rowOff>
    </xdr:from>
    <xdr:ext cx="760095"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981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105410</xdr:rowOff>
    </xdr:from>
    <xdr:ext cx="762000" cy="25908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2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chemeClr val="tx1"/>
              </a:solidFill>
              <a:effectLst/>
              <a:latin typeface="ＭＳ Ｐゴシック"/>
              <a:ea typeface="ＭＳ Ｐゴシック"/>
              <a:cs typeface="+mn-cs"/>
            </a:rPr>
            <a:t>補助費等に係る経常収支比率は、</a:t>
          </a:r>
          <a:r>
            <a:rPr kumimoji="1" lang="ja-JP" altLang="ja-JP" sz="1300">
              <a:solidFill>
                <a:schemeClr val="tx1"/>
              </a:solidFill>
              <a:effectLst/>
              <a:latin typeface="ＭＳ Ｐゴシック"/>
              <a:ea typeface="ＭＳ Ｐゴシック"/>
              <a:cs typeface="+mn-cs"/>
            </a:rPr>
            <a:t>類似団体と比較して、２.４ポイント上回って</a:t>
          </a:r>
          <a:r>
            <a:rPr kumimoji="1" lang="ja-JP" altLang="en-US" sz="1300">
              <a:solidFill>
                <a:schemeClr val="tx1"/>
              </a:solidFill>
              <a:effectLst/>
              <a:latin typeface="ＭＳ Ｐゴシック"/>
              <a:ea typeface="ＭＳ Ｐゴシック"/>
              <a:cs typeface="+mn-cs"/>
            </a:rPr>
            <a:t>いる。これは、</a:t>
          </a:r>
          <a:r>
            <a:rPr kumimoji="1" lang="ja-JP" altLang="en-US" sz="1200">
              <a:solidFill>
                <a:schemeClr val="tx1"/>
              </a:solidFill>
              <a:latin typeface="ＭＳ Ｐゴシック"/>
              <a:ea typeface="ＭＳ Ｐゴシック"/>
            </a:rPr>
            <a:t>下仁田町及び南牧村２町村で構成する一部事務組合（病院事業・ごみ等処理事業）に対する負担額が大きいことによるものである。一部事務組合に対しては、更なる経常経費の削減を要請し、</a:t>
          </a:r>
          <a:r>
            <a:rPr kumimoji="1" lang="ja-JP" altLang="en-US" sz="1300">
              <a:solidFill>
                <a:schemeClr val="tx1"/>
              </a:solidFill>
              <a:effectLst/>
              <a:latin typeface="ＭＳ Ｐゴシック"/>
              <a:ea typeface="ＭＳ Ｐゴシック"/>
              <a:cs typeface="+mn-cs"/>
            </a:rPr>
            <a:t>比率の上昇を抑制し</a:t>
          </a:r>
          <a:r>
            <a:rPr kumimoji="1" lang="ja-JP" altLang="ja-JP" sz="1300">
              <a:solidFill>
                <a:schemeClr val="tx1"/>
              </a:solidFill>
              <a:effectLst/>
              <a:latin typeface="ＭＳ Ｐゴシック"/>
              <a:ea typeface="ＭＳ Ｐゴシック"/>
              <a:cs typeface="+mn-cs"/>
            </a:rPr>
            <a:t>ていく。</a:t>
          </a:r>
          <a:endParaRPr lang="ja-JP" altLang="ja-JP" sz="1300">
            <a:solidFill>
              <a:schemeClr val="tx1"/>
            </a:solidFill>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6545" cy="22542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717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095" cy="25717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095" cy="25717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095" cy="25717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095" cy="25717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67310</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61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53340</xdr:rowOff>
    </xdr:from>
    <xdr:ext cx="762000" cy="25717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153670</xdr:rowOff>
    </xdr:from>
    <xdr:ext cx="762000" cy="259080"/>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67310</xdr:rowOff>
    </xdr:from>
    <xdr:to>
      <xdr:col>82</xdr:col>
      <xdr:colOff>196850</xdr:colOff>
      <xdr:row>34</xdr:row>
      <xdr:rowOff>67310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101600</xdr:rowOff>
    </xdr:from>
    <xdr:to>
      <xdr:col>82</xdr:col>
      <xdr:colOff>107950</xdr:colOff>
      <xdr:row>37</xdr:row>
      <xdr:rowOff>115570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452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143510</xdr:rowOff>
    </xdr:from>
    <xdr:ext cx="762000" cy="25717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442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126365</xdr:rowOff>
    </xdr:from>
    <xdr:to>
      <xdr:col>82</xdr:col>
      <xdr:colOff>158750</xdr:colOff>
      <xdr:row>37</xdr:row>
      <xdr:rowOff>56515</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88265</xdr:rowOff>
    </xdr:from>
    <xdr:to>
      <xdr:col>78</xdr:col>
      <xdr:colOff>69850</xdr:colOff>
      <xdr:row>37</xdr:row>
      <xdr:rowOff>101600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319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71755</xdr:rowOff>
    </xdr:from>
    <xdr:to>
      <xdr:col>78</xdr:col>
      <xdr:colOff>120650</xdr:colOff>
      <xdr:row>37</xdr:row>
      <xdr:rowOff>1905</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12065</xdr:rowOff>
    </xdr:from>
    <xdr:ext cx="73660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12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78740</xdr:rowOff>
    </xdr:from>
    <xdr:to>
      <xdr:col>73</xdr:col>
      <xdr:colOff>180975</xdr:colOff>
      <xdr:row>37</xdr:row>
      <xdr:rowOff>88265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223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48895</xdr:rowOff>
    </xdr:from>
    <xdr:to>
      <xdr:col>74</xdr:col>
      <xdr:colOff>31750</xdr:colOff>
      <xdr:row>36</xdr:row>
      <xdr:rowOff>150495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160655</xdr:rowOff>
    </xdr:from>
    <xdr:ext cx="7620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78740</xdr:rowOff>
    </xdr:from>
    <xdr:to>
      <xdr:col>69</xdr:col>
      <xdr:colOff>92075</xdr:colOff>
      <xdr:row>37</xdr:row>
      <xdr:rowOff>83820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223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71755</xdr:rowOff>
    </xdr:from>
    <xdr:to>
      <xdr:col>69</xdr:col>
      <xdr:colOff>142875</xdr:colOff>
      <xdr:row>37</xdr:row>
      <xdr:rowOff>1905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12065</xdr:rowOff>
    </xdr:from>
    <xdr:ext cx="760095"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128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71755</xdr:rowOff>
    </xdr:from>
    <xdr:to>
      <xdr:col>65</xdr:col>
      <xdr:colOff>53975</xdr:colOff>
      <xdr:row>37</xdr:row>
      <xdr:rowOff>1905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12065</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09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09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09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36830</xdr:rowOff>
    </xdr:from>
    <xdr:ext cx="762000" cy="259080"/>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50800</xdr:rowOff>
    </xdr:from>
    <xdr:to>
      <xdr:col>78</xdr:col>
      <xdr:colOff>120650</xdr:colOff>
      <xdr:row>37</xdr:row>
      <xdr:rowOff>152400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137160</xdr:rowOff>
    </xdr:from>
    <xdr:ext cx="7366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80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37465</xdr:rowOff>
    </xdr:from>
    <xdr:to>
      <xdr:col>74</xdr:col>
      <xdr:colOff>31750</xdr:colOff>
      <xdr:row>37</xdr:row>
      <xdr:rowOff>139065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123825</xdr:rowOff>
    </xdr:from>
    <xdr:ext cx="762000" cy="25717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67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27940</xdr:rowOff>
    </xdr:from>
    <xdr:to>
      <xdr:col>69</xdr:col>
      <xdr:colOff>142875</xdr:colOff>
      <xdr:row>37</xdr:row>
      <xdr:rowOff>129540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114300</xdr:rowOff>
    </xdr:from>
    <xdr:ext cx="760095"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579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33020</xdr:rowOff>
    </xdr:from>
    <xdr:to>
      <xdr:col>65</xdr:col>
      <xdr:colOff>53975</xdr:colOff>
      <xdr:row>37</xdr:row>
      <xdr:rowOff>134620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119380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6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effectLst/>
              <a:latin typeface="ＭＳ Ｐゴシック"/>
              <a:ea typeface="ＭＳ Ｐゴシック"/>
              <a:cs typeface="+mn-cs"/>
            </a:rPr>
            <a:t>公債費に係る経常収支比率は、</a:t>
          </a:r>
          <a:r>
            <a:rPr kumimoji="1" lang="ja-JP" altLang="ja-JP" sz="1300">
              <a:solidFill>
                <a:schemeClr val="tx1"/>
              </a:solidFill>
              <a:effectLst/>
              <a:latin typeface="ＭＳ Ｐゴシック"/>
              <a:ea typeface="ＭＳ Ｐゴシック"/>
              <a:cs typeface="+mn-cs"/>
            </a:rPr>
            <a:t>類似団体平均と比較して、３</a:t>
          </a:r>
          <a:r>
            <a:rPr kumimoji="1" lang="en-US" altLang="ja-JP" sz="1300">
              <a:solidFill>
                <a:schemeClr val="tx1"/>
              </a:solidFill>
              <a:effectLst/>
              <a:latin typeface="ＭＳ Ｐゴシック"/>
              <a:ea typeface="ＭＳ Ｐゴシック"/>
              <a:cs typeface="+mn-cs"/>
            </a:rPr>
            <a:t>.３</a:t>
          </a:r>
          <a:r>
            <a:rPr kumimoji="1" lang="ja-JP" altLang="ja-JP" sz="1300">
              <a:solidFill>
                <a:schemeClr val="tx1"/>
              </a:solidFill>
              <a:effectLst/>
              <a:latin typeface="ＭＳ Ｐゴシック"/>
              <a:ea typeface="ＭＳ Ｐゴシック"/>
              <a:cs typeface="+mn-cs"/>
            </a:rPr>
            <a:t>ポイント低くなっているが、義務教育学校整備に続き、今後も大型投資事業が集中することから、地方債残高と元利償還金が膨らみ、厳しい財政状況となることが見込まれる。</a:t>
          </a:r>
          <a:r>
            <a:rPr kumimoji="1" lang="ja-JP" altLang="en-US" sz="1300">
              <a:solidFill>
                <a:schemeClr val="tx1"/>
              </a:solidFill>
              <a:effectLst/>
              <a:latin typeface="ＭＳ Ｐゴシック"/>
              <a:ea typeface="ＭＳ Ｐゴシック"/>
              <a:cs typeface="+mn-cs"/>
            </a:rPr>
            <a:t>地方債の新規発行を伴う普通建設事業について、単年度に集中しないよう優先順位を精査し、公債費の上昇を抑制する。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6545" cy="22542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095" cy="25717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095"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095" cy="25908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095" cy="25717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095"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095"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11430</xdr:rowOff>
    </xdr:from>
    <xdr:ext cx="762000" cy="259080"/>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xdr:rowOff>
    </xdr:from>
    <xdr:to>
      <xdr:col>24</xdr:col>
      <xdr:colOff>25400</xdr:colOff>
      <xdr:row>76</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390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59690</xdr:rowOff>
    </xdr:from>
    <xdr:ext cx="762000" cy="259080"/>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89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76</xdr:row>
      <xdr:rowOff>8890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4384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132080</xdr:rowOff>
    </xdr:from>
    <xdr:ext cx="734695" cy="25717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228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85090</xdr:rowOff>
    </xdr:from>
    <xdr:to>
      <xdr:col>15</xdr:col>
      <xdr:colOff>98425</xdr:colOff>
      <xdr:row>75</xdr:row>
      <xdr:rowOff>104140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438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15240</xdr:rowOff>
    </xdr:from>
    <xdr:to>
      <xdr:col>15</xdr:col>
      <xdr:colOff>149225</xdr:colOff>
      <xdr:row>76</xdr:row>
      <xdr:rowOff>116840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101600</xdr:rowOff>
    </xdr:from>
    <xdr:ext cx="762000"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31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104140</xdr:rowOff>
    </xdr:from>
    <xdr:to>
      <xdr:col>11</xdr:col>
      <xdr:colOff>9525</xdr:colOff>
      <xdr:row>75</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628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53340</xdr:rowOff>
    </xdr:from>
    <xdr:to>
      <xdr:col>11</xdr:col>
      <xdr:colOff>60325</xdr:colOff>
      <xdr:row>76</xdr:row>
      <xdr:rowOff>154940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139700</xdr:rowOff>
    </xdr:from>
    <xdr:ext cx="760095"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99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132080</xdr:rowOff>
    </xdr:from>
    <xdr:ext cx="760095" cy="25717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09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149860</xdr:rowOff>
    </xdr:from>
    <xdr:ext cx="762000" cy="259080"/>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3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129540</xdr:rowOff>
    </xdr:from>
    <xdr:to>
      <xdr:col>20</xdr:col>
      <xdr:colOff>38100</xdr:colOff>
      <xdr:row>76</xdr:row>
      <xdr:rowOff>59690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69850</xdr:rowOff>
    </xdr:from>
    <xdr:ext cx="73469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5715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146050</xdr:rowOff>
    </xdr:from>
    <xdr:ext cx="762000" cy="25717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61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53340</xdr:rowOff>
    </xdr:from>
    <xdr:to>
      <xdr:col>11</xdr:col>
      <xdr:colOff>60325</xdr:colOff>
      <xdr:row>75</xdr:row>
      <xdr:rowOff>154940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165100</xdr:rowOff>
    </xdr:from>
    <xdr:ext cx="760095"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809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16510</xdr:rowOff>
    </xdr:from>
    <xdr:ext cx="760095"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038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effectLst/>
              <a:latin typeface="ＭＳ Ｐゴシック"/>
              <a:ea typeface="ＭＳ Ｐゴシック"/>
              <a:cs typeface="+mn-cs"/>
            </a:rPr>
            <a:t>公債費以外に係る経常収支比率は、</a:t>
          </a:r>
          <a:r>
            <a:rPr kumimoji="1" lang="ja-JP" altLang="ja-JP" sz="1300">
              <a:solidFill>
                <a:schemeClr val="tx1"/>
              </a:solidFill>
              <a:effectLst/>
              <a:latin typeface="ＭＳ Ｐゴシック"/>
              <a:ea typeface="ＭＳ Ｐゴシック"/>
              <a:cs typeface="+mn-cs"/>
            </a:rPr>
            <a:t>類似団体平均</a:t>
          </a:r>
          <a:r>
            <a:rPr kumimoji="1" lang="ja-JP" altLang="en-US" sz="1300">
              <a:solidFill>
                <a:schemeClr val="tx1"/>
              </a:solidFill>
              <a:effectLst/>
              <a:latin typeface="ＭＳ Ｐゴシック"/>
              <a:ea typeface="ＭＳ Ｐゴシック"/>
              <a:cs typeface="+mn-cs"/>
            </a:rPr>
            <a:t>を２.９ポイント上回っている。これは、</a:t>
          </a:r>
          <a:r>
            <a:rPr kumimoji="1" lang="ja-JP" altLang="en-US" sz="1300">
              <a:solidFill>
                <a:schemeClr val="tx1"/>
              </a:solidFill>
              <a:latin typeface="ＭＳ Ｐゴシック"/>
              <a:ea typeface="ＭＳ Ｐゴシック"/>
            </a:rPr>
            <a:t>補助費や維持補修費が類似団体平均を上回っていることが主な要因となっている。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6545" cy="22542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717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095" cy="25908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095" cy="25908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095" cy="25717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095"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095" cy="25908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717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72390</xdr:rowOff>
    </xdr:from>
    <xdr:ext cx="762000" cy="259080"/>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91440</xdr:rowOff>
    </xdr:from>
    <xdr:ext cx="762000" cy="259080"/>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31750</xdr:rowOff>
    </xdr:from>
    <xdr:to>
      <xdr:col>82</xdr:col>
      <xdr:colOff>107950</xdr:colOff>
      <xdr:row>77</xdr:row>
      <xdr:rowOff>46990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334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58420</xdr:rowOff>
    </xdr:from>
    <xdr:ext cx="762000" cy="259080"/>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17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41910</xdr:rowOff>
    </xdr:from>
    <xdr:to>
      <xdr:col>82</xdr:col>
      <xdr:colOff>158750</xdr:colOff>
      <xdr:row>76</xdr:row>
      <xdr:rowOff>143510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46990</xdr:rowOff>
    </xdr:from>
    <xdr:to>
      <xdr:col>78</xdr:col>
      <xdr:colOff>69850</xdr:colOff>
      <xdr:row>77</xdr:row>
      <xdr:rowOff>46990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48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xdr:rowOff>
    </xdr:from>
    <xdr:to>
      <xdr:col>78</xdr:col>
      <xdr:colOff>120650</xdr:colOff>
      <xdr:row>76</xdr:row>
      <xdr:rowOff>116840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127000</xdr:rowOff>
    </xdr:from>
    <xdr:ext cx="736600" cy="259080"/>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1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46990</xdr:rowOff>
    </xdr:from>
    <xdr:to>
      <xdr:col>73</xdr:col>
      <xdr:colOff>180975</xdr:colOff>
      <xdr:row>77</xdr:row>
      <xdr:rowOff>168910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4864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21590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31750</xdr:rowOff>
    </xdr:from>
    <xdr:ext cx="762000" cy="25717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19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168910</xdr:rowOff>
    </xdr:from>
    <xdr:to>
      <xdr:col>69</xdr:col>
      <xdr:colOff>92075</xdr:colOff>
      <xdr:row>78</xdr:row>
      <xdr:rowOff>85090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7056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72390</xdr:rowOff>
    </xdr:from>
    <xdr:to>
      <xdr:col>69</xdr:col>
      <xdr:colOff>142875</xdr:colOff>
      <xdr:row>77</xdr:row>
      <xdr:rowOff>2540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12700</xdr:rowOff>
    </xdr:from>
    <xdr:ext cx="76009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14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118110</xdr:rowOff>
    </xdr:from>
    <xdr:to>
      <xdr:col>65</xdr:col>
      <xdr:colOff>53975</xdr:colOff>
      <xdr:row>77</xdr:row>
      <xdr:rowOff>48260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58420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09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09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09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124460</xdr:rowOff>
    </xdr:from>
    <xdr:ext cx="762000" cy="259080"/>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5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167640</xdr:rowOff>
    </xdr:from>
    <xdr:to>
      <xdr:col>78</xdr:col>
      <xdr:colOff>120650</xdr:colOff>
      <xdr:row>77</xdr:row>
      <xdr:rowOff>97790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82550</xdr:rowOff>
    </xdr:from>
    <xdr:ext cx="7366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8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167640</xdr:rowOff>
    </xdr:from>
    <xdr:to>
      <xdr:col>74</xdr:col>
      <xdr:colOff>31750</xdr:colOff>
      <xdr:row>77</xdr:row>
      <xdr:rowOff>97790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82550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118110</xdr:rowOff>
    </xdr:from>
    <xdr:to>
      <xdr:col>69</xdr:col>
      <xdr:colOff>142875</xdr:colOff>
      <xdr:row>78</xdr:row>
      <xdr:rowOff>48260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33020</xdr:rowOff>
    </xdr:from>
    <xdr:ext cx="760095"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061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34290</xdr:rowOff>
    </xdr:from>
    <xdr:to>
      <xdr:col>65</xdr:col>
      <xdr:colOff>53975</xdr:colOff>
      <xdr:row>78</xdr:row>
      <xdr:rowOff>135890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120650</xdr:rowOff>
    </xdr:from>
    <xdr:ext cx="762000" cy="25717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93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群馬県南牧村</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9575" cy="27368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717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717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717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717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17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62230</xdr:rowOff>
    </xdr:from>
    <xdr:to>
      <xdr:col>29</xdr:col>
      <xdr:colOff>127000</xdr:colOff>
      <xdr:row>18</xdr:row>
      <xdr:rowOff>49530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flipV="1">
          <a:off x="5651500" y="1995805"/>
          <a:ext cx="0" cy="11874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21590</xdr:rowOff>
    </xdr:from>
    <xdr:ext cx="760095" cy="259080"/>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3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129,642</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49530</xdr:rowOff>
    </xdr:from>
    <xdr:to>
      <xdr:col>30</xdr:col>
      <xdr:colOff>25400</xdr:colOff>
      <xdr:row>18</xdr:row>
      <xdr:rowOff>49530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5562600" y="31832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148590</xdr:rowOff>
    </xdr:from>
    <xdr:ext cx="760095" cy="259080"/>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2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649,285</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62230</xdr:rowOff>
    </xdr:from>
    <xdr:to>
      <xdr:col>30</xdr:col>
      <xdr:colOff>25400</xdr:colOff>
      <xdr:row>11</xdr:row>
      <xdr:rowOff>62230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1995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130175</xdr:rowOff>
    </xdr:from>
    <xdr:to>
      <xdr:col>29</xdr:col>
      <xdr:colOff>127000</xdr:colOff>
      <xdr:row>15</xdr:row>
      <xdr:rowOff>156210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003800" y="2749550"/>
          <a:ext cx="6477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40640</xdr:rowOff>
    </xdr:from>
    <xdr:ext cx="760095" cy="25717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465"/>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249,036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68580</xdr:rowOff>
    </xdr:from>
    <xdr:to>
      <xdr:col>29</xdr:col>
      <xdr:colOff>177800</xdr:colOff>
      <xdr:row>16</xdr:row>
      <xdr:rowOff>170180</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a:xfrm>
          <a:off x="56007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123825</xdr:rowOff>
    </xdr:from>
    <xdr:to>
      <xdr:col>26</xdr:col>
      <xdr:colOff>50800</xdr:colOff>
      <xdr:row>15</xdr:row>
      <xdr:rowOff>156210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4305300" y="2743200"/>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117475</xdr:rowOff>
    </xdr:from>
    <xdr:to>
      <xdr:col>26</xdr:col>
      <xdr:colOff>101600</xdr:colOff>
      <xdr:row>17</xdr:row>
      <xdr:rowOff>47625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4953000" y="290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32385</xdr:rowOff>
    </xdr:from>
    <xdr:ext cx="736600" cy="25717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6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227,703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123825</xdr:rowOff>
    </xdr:from>
    <xdr:to>
      <xdr:col>22</xdr:col>
      <xdr:colOff>114300</xdr:colOff>
      <xdr:row>16</xdr:row>
      <xdr:rowOff>19050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606800" y="2743200"/>
          <a:ext cx="698500" cy="666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141605</xdr:rowOff>
    </xdr:from>
    <xdr:to>
      <xdr:col>22</xdr:col>
      <xdr:colOff>165100</xdr:colOff>
      <xdr:row>17</xdr:row>
      <xdr:rowOff>71755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254500" y="2932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56515</xdr:rowOff>
    </xdr:from>
    <xdr:ext cx="762000" cy="2584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19050</xdr:rowOff>
    </xdr:from>
    <xdr:to>
      <xdr:col>18</xdr:col>
      <xdr:colOff>177800</xdr:colOff>
      <xdr:row>16</xdr:row>
      <xdr:rowOff>23495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2908300" y="280987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125095</xdr:rowOff>
    </xdr:from>
    <xdr:to>
      <xdr:col>19</xdr:col>
      <xdr:colOff>38100</xdr:colOff>
      <xdr:row>17</xdr:row>
      <xdr:rowOff>55245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556000" y="2915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40640</xdr:rowOff>
    </xdr:from>
    <xdr:ext cx="762000" cy="25717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029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224,486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140335</xdr:rowOff>
    </xdr:from>
    <xdr:to>
      <xdr:col>15</xdr:col>
      <xdr:colOff>101600</xdr:colOff>
      <xdr:row>17</xdr:row>
      <xdr:rowOff>70485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2857500" y="2931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55245</xdr:rowOff>
    </xdr:from>
    <xdr:ext cx="762000" cy="25717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17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217,700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095"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15</xdr:row>
      <xdr:rowOff>79375</xdr:rowOff>
    </xdr:from>
    <xdr:to>
      <xdr:col>29</xdr:col>
      <xdr:colOff>177800</xdr:colOff>
      <xdr:row>16</xdr:row>
      <xdr:rowOff>9525</xdr:rowOff>
    </xdr:to>
    <xdr:sp macro="" textlink="">
      <xdr:nvSpPr>
        <xdr:cNvPr id="66" name="楕円 65">
          <a:extLst>
            <a:ext uri="{FF2B5EF4-FFF2-40B4-BE49-F238E27FC236}">
              <a16:creationId xmlns:a16="http://schemas.microsoft.com/office/drawing/2014/main" id="{00000000-0008-0000-0500-000042000000}"/>
            </a:ext>
          </a:extLst>
        </xdr:cNvPr>
        <xdr:cNvSpPr/>
      </xdr:nvSpPr>
      <xdr:spPr>
        <a:xfrm>
          <a:off x="5600700" y="269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95885</xdr:rowOff>
    </xdr:from>
    <xdr:ext cx="760095" cy="259080"/>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438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319,544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105410</xdr:rowOff>
    </xdr:from>
    <xdr:to>
      <xdr:col>26</xdr:col>
      <xdr:colOff>101600</xdr:colOff>
      <xdr:row>16</xdr:row>
      <xdr:rowOff>35560</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4953000" y="2724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45720</xdr:rowOff>
    </xdr:from>
    <xdr:ext cx="7366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93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307,945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73025</xdr:rowOff>
    </xdr:from>
    <xdr:to>
      <xdr:col>22</xdr:col>
      <xdr:colOff>165100</xdr:colOff>
      <xdr:row>16</xdr:row>
      <xdr:rowOff>3175</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254500" y="2692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13335</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6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322,142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139700</xdr:rowOff>
    </xdr:from>
    <xdr:to>
      <xdr:col>19</xdr:col>
      <xdr:colOff>38100</xdr:colOff>
      <xdr:row>16</xdr:row>
      <xdr:rowOff>69850</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3556000" y="2759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80010</xdr:rowOff>
    </xdr:from>
    <xdr:ext cx="762000" cy="25908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27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293,092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144145</xdr:rowOff>
    </xdr:from>
    <xdr:to>
      <xdr:col>15</xdr:col>
      <xdr:colOff>101600</xdr:colOff>
      <xdr:row>16</xdr:row>
      <xdr:rowOff>74930</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2857500" y="27635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84455</xdr:rowOff>
    </xdr:from>
    <xdr:ext cx="762000" cy="25908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3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291,097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9575" cy="275590"/>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240665</xdr:rowOff>
    </xdr:from>
    <xdr:to>
      <xdr:col>33</xdr:col>
      <xdr:colOff>114300</xdr:colOff>
      <xdr:row>37</xdr:row>
      <xdr:rowOff>240665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365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99695</xdr:rowOff>
    </xdr:from>
    <xdr:ext cx="762000" cy="25717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622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156210</xdr:rowOff>
    </xdr:from>
    <xdr:ext cx="762000" cy="25527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17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305435</xdr:rowOff>
    </xdr:from>
    <xdr:to>
      <xdr:col>29</xdr:col>
      <xdr:colOff>127000</xdr:colOff>
      <xdr:row>37</xdr:row>
      <xdr:rowOff>332105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flipV="1">
          <a:off x="5651500" y="6229985"/>
          <a:ext cx="0" cy="12268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305435</xdr:rowOff>
    </xdr:from>
    <xdr:ext cx="760095" cy="25590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3013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-15,970</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332105</xdr:rowOff>
    </xdr:from>
    <xdr:to>
      <xdr:col>30</xdr:col>
      <xdr:colOff>25400</xdr:colOff>
      <xdr:row>37</xdr:row>
      <xdr:rowOff>332105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5562600" y="7456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48260</xdr:rowOff>
    </xdr:from>
    <xdr:ext cx="760095" cy="25971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281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198,854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305435</xdr:rowOff>
    </xdr:from>
    <xdr:to>
      <xdr:col>30</xdr:col>
      <xdr:colOff>25400</xdr:colOff>
      <xdr:row>33</xdr:row>
      <xdr:rowOff>305435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5562600" y="62299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37465</xdr:rowOff>
    </xdr:from>
    <xdr:to>
      <xdr:col>29</xdr:col>
      <xdr:colOff>127000</xdr:colOff>
      <xdr:row>37</xdr:row>
      <xdr:rowOff>46990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flipV="1">
          <a:off x="5003800" y="7162165"/>
          <a:ext cx="6477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275590</xdr:rowOff>
    </xdr:from>
    <xdr:ext cx="760095" cy="259080"/>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688594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47,977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87630</xdr:rowOff>
    </xdr:from>
    <xdr:to>
      <xdr:col>29</xdr:col>
      <xdr:colOff>177800</xdr:colOff>
      <xdr:row>37</xdr:row>
      <xdr:rowOff>17780</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a:xfrm>
          <a:off x="5600700" y="7040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46990</xdr:rowOff>
    </xdr:from>
    <xdr:to>
      <xdr:col>26</xdr:col>
      <xdr:colOff>50800</xdr:colOff>
      <xdr:row>37</xdr:row>
      <xdr:rowOff>88900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4305300" y="7171690"/>
          <a:ext cx="6985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134620</xdr:rowOff>
    </xdr:from>
    <xdr:to>
      <xdr:col>26</xdr:col>
      <xdr:colOff>101600</xdr:colOff>
      <xdr:row>37</xdr:row>
      <xdr:rowOff>64770</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a:xfrm>
          <a:off x="49530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246380</xdr:rowOff>
    </xdr:from>
    <xdr:ext cx="736600" cy="25717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68567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39,754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88900</xdr:rowOff>
    </xdr:from>
    <xdr:to>
      <xdr:col>22</xdr:col>
      <xdr:colOff>114300</xdr:colOff>
      <xdr:row>37</xdr:row>
      <xdr:rowOff>139700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3606800" y="7213600"/>
          <a:ext cx="6985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153035</xdr:rowOff>
    </xdr:from>
    <xdr:to>
      <xdr:col>22</xdr:col>
      <xdr:colOff>165100</xdr:colOff>
      <xdr:row>37</xdr:row>
      <xdr:rowOff>83185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a:xfrm>
          <a:off x="4254500" y="7106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264795</xdr:rowOff>
    </xdr:from>
    <xdr:ext cx="762000" cy="259080"/>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6875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139700</xdr:rowOff>
    </xdr:from>
    <xdr:to>
      <xdr:col>18</xdr:col>
      <xdr:colOff>177800</xdr:colOff>
      <xdr:row>37</xdr:row>
      <xdr:rowOff>158750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2908300" y="726440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161925</xdr:rowOff>
    </xdr:from>
    <xdr:to>
      <xdr:col>19</xdr:col>
      <xdr:colOff>38100</xdr:colOff>
      <xdr:row>37</xdr:row>
      <xdr:rowOff>91440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3556000" y="71151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274320</xdr:rowOff>
    </xdr:from>
    <xdr:ext cx="762000" cy="25908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35,030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2540</xdr:rowOff>
    </xdr:from>
    <xdr:to>
      <xdr:col>15</xdr:col>
      <xdr:colOff>101600</xdr:colOff>
      <xdr:row>37</xdr:row>
      <xdr:rowOff>103505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2857500" y="71272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286385</xdr:rowOff>
    </xdr:from>
    <xdr:ext cx="7620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9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095" cy="25908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158750</xdr:rowOff>
    </xdr:from>
    <xdr:to>
      <xdr:col>29</xdr:col>
      <xdr:colOff>177800</xdr:colOff>
      <xdr:row>37</xdr:row>
      <xdr:rowOff>88900</xdr:rowOff>
    </xdr:to>
    <xdr:sp macro="" textlink="">
      <xdr:nvSpPr>
        <xdr:cNvPr id="124" name="楕円 123">
          <a:extLst>
            <a:ext uri="{FF2B5EF4-FFF2-40B4-BE49-F238E27FC236}">
              <a16:creationId xmlns:a16="http://schemas.microsoft.com/office/drawing/2014/main" id="{00000000-0008-0000-0500-00007C000000}"/>
            </a:ext>
          </a:extLst>
        </xdr:cNvPr>
        <xdr:cNvSpPr/>
      </xdr:nvSpPr>
      <xdr:spPr>
        <a:xfrm>
          <a:off x="5600700" y="7112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130810</xdr:rowOff>
    </xdr:from>
    <xdr:ext cx="760095" cy="2584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708406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35,606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167640</xdr:rowOff>
    </xdr:from>
    <xdr:to>
      <xdr:col>26</xdr:col>
      <xdr:colOff>101600</xdr:colOff>
      <xdr:row>37</xdr:row>
      <xdr:rowOff>98425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a:xfrm>
          <a:off x="4953000" y="71208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81915</xdr:rowOff>
    </xdr:from>
    <xdr:ext cx="736600" cy="25971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720661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34,043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37465</xdr:rowOff>
    </xdr:from>
    <xdr:to>
      <xdr:col>22</xdr:col>
      <xdr:colOff>165100</xdr:colOff>
      <xdr:row>37</xdr:row>
      <xdr:rowOff>138430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4254500" y="71621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123825</xdr:rowOff>
    </xdr:from>
    <xdr:ext cx="762000" cy="25717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7248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26,778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88900</xdr:rowOff>
    </xdr:from>
    <xdr:to>
      <xdr:col>19</xdr:col>
      <xdr:colOff>38100</xdr:colOff>
      <xdr:row>37</xdr:row>
      <xdr:rowOff>191135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3556000" y="72136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174625</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29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107315</xdr:rowOff>
    </xdr:from>
    <xdr:to>
      <xdr:col>15</xdr:col>
      <xdr:colOff>101600</xdr:colOff>
      <xdr:row>37</xdr:row>
      <xdr:rowOff>209550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2857500" y="72320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194945</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31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14,419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群馬県南牧村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1,504
1,498
118.83
3,842,635
3,615,636
191,247
1,552,398
2,663,921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47015" cy="25717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93725" cy="25717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055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93725" cy="25717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598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93725" cy="25717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140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725" cy="25717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15240</xdr:rowOff>
    </xdr:from>
    <xdr:to>
      <xdr:col>24</xdr:col>
      <xdr:colOff>62865</xdr:colOff>
      <xdr:row>37</xdr:row>
      <xdr:rowOff>45085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740"/>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48895</xdr:rowOff>
    </xdr:from>
    <xdr:ext cx="598805" cy="259080"/>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116,289</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45085</xdr:rowOff>
    </xdr:from>
    <xdr:to>
      <xdr:col>24</xdr:col>
      <xdr:colOff>152400</xdr:colOff>
      <xdr:row>37</xdr:row>
      <xdr:rowOff>45085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133350</xdr:rowOff>
    </xdr:from>
    <xdr:ext cx="598805" cy="25717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9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654,483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15240</xdr:rowOff>
    </xdr:from>
    <xdr:to>
      <xdr:col>24</xdr:col>
      <xdr:colOff>152400</xdr:colOff>
      <xdr:row>30</xdr:row>
      <xdr:rowOff>15240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105410</xdr:rowOff>
    </xdr:from>
    <xdr:to>
      <xdr:col>24</xdr:col>
      <xdr:colOff>63500</xdr:colOff>
      <xdr:row>35</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10616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85090</xdr:rowOff>
    </xdr:from>
    <xdr:ext cx="598805" cy="259080"/>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217,348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106680</xdr:rowOff>
    </xdr:from>
    <xdr:to>
      <xdr:col>24</xdr:col>
      <xdr:colOff>114300</xdr:colOff>
      <xdr:row>36</xdr:row>
      <xdr:rowOff>36830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83820</xdr:rowOff>
    </xdr:from>
    <xdr:to>
      <xdr:col>19</xdr:col>
      <xdr:colOff>177800</xdr:colOff>
      <xdr:row>35</xdr:row>
      <xdr:rowOff>105410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0845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62230</xdr:rowOff>
    </xdr:from>
    <xdr:ext cx="596900" cy="259080"/>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580" y="62344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83820</xdr:rowOff>
    </xdr:from>
    <xdr:to>
      <xdr:col>15</xdr:col>
      <xdr:colOff>50800</xdr:colOff>
      <xdr:row>35</xdr:row>
      <xdr:rowOff>114935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845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158115</xdr:rowOff>
    </xdr:from>
    <xdr:to>
      <xdr:col>15</xdr:col>
      <xdr:colOff>101600</xdr:colOff>
      <xdr:row>36</xdr:row>
      <xdr:rowOff>88265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79375</xdr:rowOff>
    </xdr:from>
    <xdr:ext cx="596900" cy="2584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580" y="625157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194,778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114935</xdr:rowOff>
    </xdr:from>
    <xdr:to>
      <xdr:col>10</xdr:col>
      <xdr:colOff>114300</xdr:colOff>
      <xdr:row>35</xdr:row>
      <xdr:rowOff>136525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156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146685</xdr:rowOff>
    </xdr:from>
    <xdr:to>
      <xdr:col>10</xdr:col>
      <xdr:colOff>165100</xdr:colOff>
      <xdr:row>36</xdr:row>
      <xdr:rowOff>76835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67945</xdr:rowOff>
    </xdr:from>
    <xdr:ext cx="596900"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580" y="624014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38100</xdr:rowOff>
    </xdr:from>
    <xdr:to>
      <xdr:col>6</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130810</xdr:rowOff>
    </xdr:from>
    <xdr:ext cx="59690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580" y="63030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172,204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86360</xdr:rowOff>
    </xdr:from>
    <xdr:to>
      <xdr:col>24</xdr:col>
      <xdr:colOff>114300</xdr:colOff>
      <xdr:row>36</xdr:row>
      <xdr:rowOff>16510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109220</xdr:rowOff>
    </xdr:from>
    <xdr:ext cx="598805" cy="25717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385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225,980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54610</xdr:rowOff>
    </xdr:from>
    <xdr:to>
      <xdr:col>20</xdr:col>
      <xdr:colOff>38100</xdr:colOff>
      <xdr:row>35</xdr:row>
      <xdr:rowOff>156210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1270</xdr:rowOff>
    </xdr:from>
    <xdr:ext cx="5969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580" y="58305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239,960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33020</xdr:rowOff>
    </xdr:from>
    <xdr:to>
      <xdr:col>15</xdr:col>
      <xdr:colOff>101600</xdr:colOff>
      <xdr:row>35</xdr:row>
      <xdr:rowOff>134620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151130</xdr:rowOff>
    </xdr:from>
    <xdr:ext cx="596900" cy="25908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580" y="58089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64135</xdr:rowOff>
    </xdr:from>
    <xdr:to>
      <xdr:col>10</xdr:col>
      <xdr:colOff>165100</xdr:colOff>
      <xdr:row>35</xdr:row>
      <xdr:rowOff>166370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64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10795</xdr:rowOff>
    </xdr:from>
    <xdr:ext cx="596900" cy="2584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580" y="584009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235,816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86360</xdr:rowOff>
    </xdr:from>
    <xdr:to>
      <xdr:col>6</xdr:col>
      <xdr:colOff>38100</xdr:colOff>
      <xdr:row>36</xdr:row>
      <xdr:rowOff>15875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32385</xdr:rowOff>
    </xdr:from>
    <xdr:ext cx="596900" cy="25717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580" y="58616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226,262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015" cy="2590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72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725" cy="25717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72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72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3895" cy="25717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90805</xdr:rowOff>
    </xdr:from>
    <xdr:to>
      <xdr:col>24</xdr:col>
      <xdr:colOff>62865</xdr:colOff>
      <xdr:row>57</xdr:row>
      <xdr:rowOff>167005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755"/>
          <a:ext cx="127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170815</xdr:rowOff>
    </xdr:from>
    <xdr:ext cx="598805" cy="2584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115,773</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167005</xdr:rowOff>
    </xdr:from>
    <xdr:to>
      <xdr:col>24</xdr:col>
      <xdr:colOff>152400</xdr:colOff>
      <xdr:row>57</xdr:row>
      <xdr:rowOff>167005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37465</xdr:rowOff>
    </xdr:from>
    <xdr:ext cx="598805" cy="259080"/>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09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695,622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90805</xdr:rowOff>
    </xdr:from>
    <xdr:to>
      <xdr:col>24</xdr:col>
      <xdr:colOff>152400</xdr:colOff>
      <xdr:row>51</xdr:row>
      <xdr:rowOff>90805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132080</xdr:rowOff>
    </xdr:from>
    <xdr:to>
      <xdr:col>24</xdr:col>
      <xdr:colOff>63500</xdr:colOff>
      <xdr:row>56</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332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80010</xdr:rowOff>
    </xdr:from>
    <xdr:ext cx="598805" cy="259080"/>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097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236,713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57150</xdr:rowOff>
    </xdr:from>
    <xdr:to>
      <xdr:col>24</xdr:col>
      <xdr:colOff>114300</xdr:colOff>
      <xdr:row>56</xdr:row>
      <xdr:rowOff>158750</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132080</xdr:rowOff>
    </xdr:from>
    <xdr:to>
      <xdr:col>19</xdr:col>
      <xdr:colOff>177800</xdr:colOff>
      <xdr:row>57</xdr:row>
      <xdr:rowOff>1270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332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71120</xdr:rowOff>
    </xdr:from>
    <xdr:to>
      <xdr:col>20</xdr:col>
      <xdr:colOff>38100</xdr:colOff>
      <xdr:row>57</xdr:row>
      <xdr:rowOff>1270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17780</xdr:rowOff>
    </xdr:from>
    <xdr:ext cx="596900" cy="25717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580" y="94475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1270</xdr:rowOff>
    </xdr:from>
    <xdr:to>
      <xdr:col>15</xdr:col>
      <xdr:colOff>50800</xdr:colOff>
      <xdr:row>57</xdr:row>
      <xdr:rowOff>40640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392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87630</xdr:rowOff>
    </xdr:from>
    <xdr:to>
      <xdr:col>15</xdr:col>
      <xdr:colOff>101600</xdr:colOff>
      <xdr:row>57</xdr:row>
      <xdr:rowOff>17780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34290</xdr:rowOff>
    </xdr:from>
    <xdr:ext cx="596900" cy="25908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580" y="94640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40640</xdr:rowOff>
    </xdr:from>
    <xdr:to>
      <xdr:col>10</xdr:col>
      <xdr:colOff>114300</xdr:colOff>
      <xdr:row>57</xdr:row>
      <xdr:rowOff>78740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132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121920</xdr:rowOff>
    </xdr:from>
    <xdr:to>
      <xdr:col>10</xdr:col>
      <xdr:colOff>165100</xdr:colOff>
      <xdr:row>57</xdr:row>
      <xdr:rowOff>52070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68580</xdr:rowOff>
    </xdr:from>
    <xdr:ext cx="596900"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580" y="94983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202,674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147955</xdr:rowOff>
    </xdr:from>
    <xdr:to>
      <xdr:col>6</xdr:col>
      <xdr:colOff>38100</xdr:colOff>
      <xdr:row>57</xdr:row>
      <xdr:rowOff>78105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94615</xdr:rowOff>
    </xdr:from>
    <xdr:ext cx="59690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580" y="95243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88900</xdr:rowOff>
    </xdr:from>
    <xdr:to>
      <xdr:col>24</xdr:col>
      <xdr:colOff>114300</xdr:colOff>
      <xdr:row>57</xdr:row>
      <xdr:rowOff>19050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67310</xdr:rowOff>
    </xdr:from>
    <xdr:ext cx="598805" cy="259080"/>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8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219,892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81280</xdr:rowOff>
    </xdr:from>
    <xdr:to>
      <xdr:col>20</xdr:col>
      <xdr:colOff>38100</xdr:colOff>
      <xdr:row>57</xdr:row>
      <xdr:rowOff>11430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2540</xdr:rowOff>
    </xdr:from>
    <xdr:ext cx="5969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580" y="97751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121920</xdr:rowOff>
    </xdr:from>
    <xdr:to>
      <xdr:col>15</xdr:col>
      <xdr:colOff>101600</xdr:colOff>
      <xdr:row>57</xdr:row>
      <xdr:rowOff>52070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43180</xdr:rowOff>
    </xdr:from>
    <xdr:ext cx="596900" cy="25717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580" y="98158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161290</xdr:rowOff>
    </xdr:from>
    <xdr:to>
      <xdr:col>10</xdr:col>
      <xdr:colOff>165100</xdr:colOff>
      <xdr:row>57</xdr:row>
      <xdr:rowOff>91440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82550</xdr:rowOff>
    </xdr:from>
    <xdr:ext cx="5969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580" y="98552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181,849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27940</xdr:rowOff>
    </xdr:from>
    <xdr:to>
      <xdr:col>6</xdr:col>
      <xdr:colOff>38100</xdr:colOff>
      <xdr:row>57</xdr:row>
      <xdr:rowOff>129540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120650</xdr:rowOff>
    </xdr:from>
    <xdr:ext cx="596900" cy="25717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580" y="98933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7015" cy="25908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717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717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3725" cy="2584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372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1270</xdr:rowOff>
    </xdr:from>
    <xdr:to>
      <xdr:col>24</xdr:col>
      <xdr:colOff>62865</xdr:colOff>
      <xdr:row>79</xdr:row>
      <xdr:rowOff>80010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22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83820</xdr:rowOff>
    </xdr:from>
    <xdr:ext cx="469900" cy="25908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80010</xdr:rowOff>
    </xdr:from>
    <xdr:to>
      <xdr:col>24</xdr:col>
      <xdr:colOff>152400</xdr:colOff>
      <xdr:row>79</xdr:row>
      <xdr:rowOff>80010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119380</xdr:rowOff>
    </xdr:from>
    <xdr:ext cx="598805" cy="259080"/>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134,984</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1270</xdr:rowOff>
    </xdr:from>
    <xdr:to>
      <xdr:col>24</xdr:col>
      <xdr:colOff>152400</xdr:colOff>
      <xdr:row>71</xdr:row>
      <xdr:rowOff>1270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84455</xdr:rowOff>
    </xdr:from>
    <xdr:to>
      <xdr:col>24</xdr:col>
      <xdr:colOff>63500</xdr:colOff>
      <xdr:row>73</xdr:row>
      <xdr:rowOff>123190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60030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80010</xdr:rowOff>
    </xdr:from>
    <xdr:ext cx="534670" cy="259080"/>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81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101600</xdr:rowOff>
    </xdr:from>
    <xdr:to>
      <xdr:col>24</xdr:col>
      <xdr:colOff>114300</xdr:colOff>
      <xdr:row>78</xdr:row>
      <xdr:rowOff>31750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123190</xdr:rowOff>
    </xdr:from>
    <xdr:to>
      <xdr:col>19</xdr:col>
      <xdr:colOff>177800</xdr:colOff>
      <xdr:row>75</xdr:row>
      <xdr:rowOff>163830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639040"/>
          <a:ext cx="88900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107950</xdr:rowOff>
    </xdr:from>
    <xdr:to>
      <xdr:col>20</xdr:col>
      <xdr:colOff>38100</xdr:colOff>
      <xdr:row>78</xdr:row>
      <xdr:rowOff>38100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29210</xdr:rowOff>
    </xdr:from>
    <xdr:ext cx="532765" cy="25717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29965" y="134023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163830</xdr:rowOff>
    </xdr:from>
    <xdr:to>
      <xdr:col>15</xdr:col>
      <xdr:colOff>50800</xdr:colOff>
      <xdr:row>77</xdr:row>
      <xdr:rowOff>83820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22580"/>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111760</xdr:rowOff>
    </xdr:from>
    <xdr:to>
      <xdr:col>15</xdr:col>
      <xdr:colOff>101600</xdr:colOff>
      <xdr:row>78</xdr:row>
      <xdr:rowOff>41910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33020</xdr:rowOff>
    </xdr:from>
    <xdr:ext cx="532765"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0965" y="134061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83820</xdr:rowOff>
    </xdr:from>
    <xdr:to>
      <xdr:col>10</xdr:col>
      <xdr:colOff>114300</xdr:colOff>
      <xdr:row>78</xdr:row>
      <xdr:rowOff>125730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8547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93980</xdr:rowOff>
    </xdr:from>
    <xdr:to>
      <xdr:col>10</xdr:col>
      <xdr:colOff>165100</xdr:colOff>
      <xdr:row>78</xdr:row>
      <xdr:rowOff>24130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15240</xdr:rowOff>
    </xdr:from>
    <xdr:ext cx="53276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1965" y="13388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14605</xdr:rowOff>
    </xdr:from>
    <xdr:to>
      <xdr:col>6</xdr:col>
      <xdr:colOff>38100</xdr:colOff>
      <xdr:row>78</xdr:row>
      <xdr:rowOff>116205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132715</xdr:rowOff>
    </xdr:from>
    <xdr:ext cx="532765" cy="25717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2965" y="131629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73</xdr:row>
      <xdr:rowOff>33655</xdr:rowOff>
    </xdr:from>
    <xdr:to>
      <xdr:col>24</xdr:col>
      <xdr:colOff>114300</xdr:colOff>
      <xdr:row>73</xdr:row>
      <xdr:rowOff>135255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54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56515</xdr:rowOff>
    </xdr:from>
    <xdr:ext cx="534670" cy="2584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4009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95,851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72390</xdr:rowOff>
    </xdr:from>
    <xdr:to>
      <xdr:col>20</xdr:col>
      <xdr:colOff>38100</xdr:colOff>
      <xdr:row>74</xdr:row>
      <xdr:rowOff>2540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72</xdr:row>
      <xdr:rowOff>19050</xdr:rowOff>
    </xdr:from>
    <xdr:ext cx="532765" cy="25717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29965" y="123634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113030</xdr:rowOff>
    </xdr:from>
    <xdr:to>
      <xdr:col>15</xdr:col>
      <xdr:colOff>101600</xdr:colOff>
      <xdr:row>76</xdr:row>
      <xdr:rowOff>43180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74</xdr:row>
      <xdr:rowOff>59690</xdr:rowOff>
    </xdr:from>
    <xdr:ext cx="53276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0965" y="127469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33020</xdr:rowOff>
    </xdr:from>
    <xdr:to>
      <xdr:col>10</xdr:col>
      <xdr:colOff>165100</xdr:colOff>
      <xdr:row>77</xdr:row>
      <xdr:rowOff>134620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151130</xdr:rowOff>
    </xdr:from>
    <xdr:ext cx="53276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1965" y="130098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74930</xdr:rowOff>
    </xdr:from>
    <xdr:to>
      <xdr:col>6</xdr:col>
      <xdr:colOff>38100</xdr:colOff>
      <xdr:row>79</xdr:row>
      <xdr:rowOff>5080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167640</xdr:rowOff>
    </xdr:from>
    <xdr:ext cx="532765" cy="25717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2965" y="135407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110,399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015" cy="25717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717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72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6350</xdr:rowOff>
    </xdr:from>
    <xdr:to>
      <xdr:col>24</xdr:col>
      <xdr:colOff>62865</xdr:colOff>
      <xdr:row>99</xdr:row>
      <xdr:rowOff>46990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850"/>
          <a:ext cx="127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50800</xdr:rowOff>
    </xdr:from>
    <xdr:ext cx="534670" cy="25908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29,790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46990</xdr:rowOff>
    </xdr:from>
    <xdr:to>
      <xdr:col>24</xdr:col>
      <xdr:colOff>152400</xdr:colOff>
      <xdr:row>99</xdr:row>
      <xdr:rowOff>46990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123825</xdr:rowOff>
    </xdr:from>
    <xdr:ext cx="598805" cy="25717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42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154,562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6350</xdr:rowOff>
    </xdr:from>
    <xdr:to>
      <xdr:col>24</xdr:col>
      <xdr:colOff>152400</xdr:colOff>
      <xdr:row>90</xdr:row>
      <xdr:rowOff>6350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20955</xdr:rowOff>
    </xdr:from>
    <xdr:to>
      <xdr:col>24</xdr:col>
      <xdr:colOff>63500</xdr:colOff>
      <xdr:row>95</xdr:row>
      <xdr:rowOff>107315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137255"/>
          <a:ext cx="8382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78105</xdr:rowOff>
    </xdr:from>
    <xdr:ext cx="534670" cy="25717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9440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89,149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99695</xdr:rowOff>
    </xdr:from>
    <xdr:to>
      <xdr:col>24</xdr:col>
      <xdr:colOff>114300</xdr:colOff>
      <xdr:row>95</xdr:row>
      <xdr:rowOff>29845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32385</xdr:rowOff>
    </xdr:from>
    <xdr:to>
      <xdr:col>19</xdr:col>
      <xdr:colOff>177800</xdr:colOff>
      <xdr:row>95</xdr:row>
      <xdr:rowOff>107315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32013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54610</xdr:rowOff>
    </xdr:from>
    <xdr:to>
      <xdr:col>20</xdr:col>
      <xdr:colOff>38100</xdr:colOff>
      <xdr:row>95</xdr:row>
      <xdr:rowOff>156210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1270</xdr:rowOff>
    </xdr:from>
    <xdr:ext cx="532765"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29965" y="16117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79,179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32385</xdr:rowOff>
    </xdr:from>
    <xdr:to>
      <xdr:col>15</xdr:col>
      <xdr:colOff>50800</xdr:colOff>
      <xdr:row>97</xdr:row>
      <xdr:rowOff>73025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20135"/>
          <a:ext cx="88900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119380</xdr:rowOff>
    </xdr:from>
    <xdr:to>
      <xdr:col>15</xdr:col>
      <xdr:colOff>101600</xdr:colOff>
      <xdr:row>95</xdr:row>
      <xdr:rowOff>49530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66040</xdr:rowOff>
    </xdr:from>
    <xdr:ext cx="532765" cy="25717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0965" y="160108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67945</xdr:rowOff>
    </xdr:from>
    <xdr:to>
      <xdr:col>10</xdr:col>
      <xdr:colOff>114300</xdr:colOff>
      <xdr:row>97</xdr:row>
      <xdr:rowOff>73025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6985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30480</xdr:rowOff>
    </xdr:from>
    <xdr:to>
      <xdr:col>10</xdr:col>
      <xdr:colOff>165100</xdr:colOff>
      <xdr:row>96</xdr:row>
      <xdr:rowOff>132080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148590</xdr:rowOff>
    </xdr:from>
    <xdr:ext cx="53276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1965" y="162648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33655</xdr:rowOff>
    </xdr:from>
    <xdr:to>
      <xdr:col>6</xdr:col>
      <xdr:colOff>38100</xdr:colOff>
      <xdr:row>96</xdr:row>
      <xdr:rowOff>135255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151765</xdr:rowOff>
    </xdr:from>
    <xdr:ext cx="53276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2965" y="162680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141605</xdr:rowOff>
    </xdr:from>
    <xdr:to>
      <xdr:col>24</xdr:col>
      <xdr:colOff>114300</xdr:colOff>
      <xdr:row>94</xdr:row>
      <xdr:rowOff>71755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8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164465</xdr:rowOff>
    </xdr:from>
    <xdr:ext cx="534670" cy="25908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37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99,346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56515</xdr:rowOff>
    </xdr:from>
    <xdr:to>
      <xdr:col>20</xdr:col>
      <xdr:colOff>38100</xdr:colOff>
      <xdr:row>95</xdr:row>
      <xdr:rowOff>158115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149225</xdr:rowOff>
    </xdr:from>
    <xdr:ext cx="53276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29965" y="164369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153035</xdr:rowOff>
    </xdr:from>
    <xdr:to>
      <xdr:col>15</xdr:col>
      <xdr:colOff>101600</xdr:colOff>
      <xdr:row>95</xdr:row>
      <xdr:rowOff>83185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74930</xdr:rowOff>
    </xdr:from>
    <xdr:ext cx="532765" cy="25717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0965" y="163626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22225</xdr:rowOff>
    </xdr:from>
    <xdr:to>
      <xdr:col>10</xdr:col>
      <xdr:colOff>165100</xdr:colOff>
      <xdr:row>97</xdr:row>
      <xdr:rowOff>123825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114935</xdr:rowOff>
    </xdr:from>
    <xdr:ext cx="53276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1965" y="167455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17780</xdr:rowOff>
    </xdr:from>
    <xdr:to>
      <xdr:col>6</xdr:col>
      <xdr:colOff>38100</xdr:colOff>
      <xdr:row>97</xdr:row>
      <xdr:rowOff>118745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4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109855</xdr:rowOff>
    </xdr:from>
    <xdr:ext cx="532765" cy="25717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2965" y="167405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7015" cy="25717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38</xdr:row>
      <xdr:rowOff>73660</xdr:rowOff>
    </xdr:from>
    <xdr:ext cx="593725" cy="25908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370" y="6588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372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3725" cy="25717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372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372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725" cy="25717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148590</xdr:rowOff>
    </xdr:from>
    <xdr:to>
      <xdr:col>54</xdr:col>
      <xdr:colOff>189865</xdr:colOff>
      <xdr:row>39</xdr:row>
      <xdr:rowOff>129540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640"/>
          <a:ext cx="1270" cy="1695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133350</xdr:rowOff>
    </xdr:from>
    <xdr:ext cx="534670" cy="25717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9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77,728</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129540</xdr:rowOff>
    </xdr:from>
    <xdr:to>
      <xdr:col>55</xdr:col>
      <xdr:colOff>88900</xdr:colOff>
      <xdr:row>39</xdr:row>
      <xdr:rowOff>129540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95250</xdr:rowOff>
    </xdr:from>
    <xdr:ext cx="598805" cy="259080"/>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522,720</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148590</xdr:rowOff>
    </xdr:from>
    <xdr:to>
      <xdr:col>55</xdr:col>
      <xdr:colOff>88900</xdr:colOff>
      <xdr:row>29</xdr:row>
      <xdr:rowOff>148590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143510</xdr:rowOff>
    </xdr:from>
    <xdr:to>
      <xdr:col>55</xdr:col>
      <xdr:colOff>0</xdr:colOff>
      <xdr:row>35</xdr:row>
      <xdr:rowOff>55880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7281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127000</xdr:rowOff>
    </xdr:from>
    <xdr:ext cx="598805" cy="259080"/>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9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194,371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148590</xdr:rowOff>
    </xdr:from>
    <xdr:to>
      <xdr:col>55</xdr:col>
      <xdr:colOff>50800</xdr:colOff>
      <xdr:row>37</xdr:row>
      <xdr:rowOff>78740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55880</xdr:rowOff>
    </xdr:from>
    <xdr:to>
      <xdr:col>50</xdr:col>
      <xdr:colOff>114300</xdr:colOff>
      <xdr:row>35</xdr:row>
      <xdr:rowOff>152400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5663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160655</xdr:rowOff>
    </xdr:from>
    <xdr:to>
      <xdr:col>50</xdr:col>
      <xdr:colOff>165100</xdr:colOff>
      <xdr:row>37</xdr:row>
      <xdr:rowOff>90805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81915</xdr:rowOff>
    </xdr:from>
    <xdr:ext cx="596900"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580" y="64255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33</xdr:row>
      <xdr:rowOff>150495</xdr:rowOff>
    </xdr:from>
    <xdr:to>
      <xdr:col>45</xdr:col>
      <xdr:colOff>177800</xdr:colOff>
      <xdr:row>35</xdr:row>
      <xdr:rowOff>152400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808345"/>
          <a:ext cx="889000" cy="344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59055</xdr:rowOff>
    </xdr:from>
    <xdr:to>
      <xdr:col>46</xdr:col>
      <xdr:colOff>38100</xdr:colOff>
      <xdr:row>37</xdr:row>
      <xdr:rowOff>160655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151765</xdr:rowOff>
    </xdr:from>
    <xdr:ext cx="59690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580" y="64954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33</xdr:row>
      <xdr:rowOff>150495</xdr:rowOff>
    </xdr:from>
    <xdr:to>
      <xdr:col>41</xdr:col>
      <xdr:colOff>50800</xdr:colOff>
      <xdr:row>37</xdr:row>
      <xdr:rowOff>104140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808345"/>
          <a:ext cx="889000" cy="639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139700</xdr:rowOff>
    </xdr:from>
    <xdr:to>
      <xdr:col>41</xdr:col>
      <xdr:colOff>101600</xdr:colOff>
      <xdr:row>35</xdr:row>
      <xdr:rowOff>69850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60960</xdr:rowOff>
    </xdr:from>
    <xdr:ext cx="5969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580" y="60617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286,596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19685</xdr:rowOff>
    </xdr:from>
    <xdr:to>
      <xdr:col>36</xdr:col>
      <xdr:colOff>165100</xdr:colOff>
      <xdr:row>38</xdr:row>
      <xdr:rowOff>121285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38</xdr:row>
      <xdr:rowOff>112395</xdr:rowOff>
    </xdr:from>
    <xdr:ext cx="596900" cy="25717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580" y="66274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138,248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92075</xdr:rowOff>
    </xdr:from>
    <xdr:to>
      <xdr:col>55</xdr:col>
      <xdr:colOff>50800</xdr:colOff>
      <xdr:row>35</xdr:row>
      <xdr:rowOff>22225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114935</xdr:rowOff>
    </xdr:from>
    <xdr:ext cx="598805" cy="25908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72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299,217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5080</xdr:rowOff>
    </xdr:from>
    <xdr:to>
      <xdr:col>50</xdr:col>
      <xdr:colOff>165100</xdr:colOff>
      <xdr:row>35</xdr:row>
      <xdr:rowOff>106680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123190</xdr:rowOff>
    </xdr:from>
    <xdr:ext cx="596900" cy="25717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580" y="57810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277,036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101600</xdr:rowOff>
    </xdr:from>
    <xdr:to>
      <xdr:col>46</xdr:col>
      <xdr:colOff>38100</xdr:colOff>
      <xdr:row>36</xdr:row>
      <xdr:rowOff>31750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48260</xdr:rowOff>
    </xdr:from>
    <xdr:ext cx="5969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580" y="58775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251,594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99695</xdr:rowOff>
    </xdr:from>
    <xdr:to>
      <xdr:col>41</xdr:col>
      <xdr:colOff>101600</xdr:colOff>
      <xdr:row>34</xdr:row>
      <xdr:rowOff>29845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7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46355</xdr:rowOff>
    </xdr:from>
    <xdr:ext cx="5969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580" y="55327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342,142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53340</xdr:rowOff>
    </xdr:from>
    <xdr:to>
      <xdr:col>36</xdr:col>
      <xdr:colOff>165100</xdr:colOff>
      <xdr:row>37</xdr:row>
      <xdr:rowOff>154940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635</xdr:rowOff>
    </xdr:from>
    <xdr:ext cx="59690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580" y="61728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015" cy="2590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3725" cy="25717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9745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3725"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3725" cy="25717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22225</xdr:rowOff>
    </xdr:from>
    <xdr:ext cx="683895" cy="2584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200" y="8766175"/>
          <a:ext cx="6838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389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200" y="8439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3895" cy="25717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22860</xdr:rowOff>
    </xdr:from>
    <xdr:to>
      <xdr:col>54</xdr:col>
      <xdr:colOff>189865</xdr:colOff>
      <xdr:row>59</xdr:row>
      <xdr:rowOff>50800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0"/>
          <a:ext cx="127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54610</xdr:rowOff>
    </xdr:from>
    <xdr:ext cx="534670" cy="25717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1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43,942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50800</xdr:rowOff>
    </xdr:from>
    <xdr:to>
      <xdr:col>55</xdr:col>
      <xdr:colOff>88900</xdr:colOff>
      <xdr:row>59</xdr:row>
      <xdr:rowOff>50800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140970</xdr:rowOff>
    </xdr:from>
    <xdr:ext cx="690245" cy="259080"/>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1,487,328</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22860</xdr:rowOff>
    </xdr:from>
    <xdr:to>
      <xdr:col>55</xdr:col>
      <xdr:colOff>88900</xdr:colOff>
      <xdr:row>50</xdr:row>
      <xdr:rowOff>22860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35560</xdr:rowOff>
    </xdr:from>
    <xdr:to>
      <xdr:col>55</xdr:col>
      <xdr:colOff>0</xdr:colOff>
      <xdr:row>58</xdr:row>
      <xdr:rowOff>20320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122410"/>
          <a:ext cx="838200" cy="842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60960</xdr:rowOff>
    </xdr:from>
    <xdr:ext cx="598805" cy="259080"/>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36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283,153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82550</xdr:rowOff>
    </xdr:from>
    <xdr:to>
      <xdr:col>55</xdr:col>
      <xdr:colOff>50800</xdr:colOff>
      <xdr:row>58</xdr:row>
      <xdr:rowOff>12700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20320</xdr:rowOff>
    </xdr:from>
    <xdr:to>
      <xdr:col>50</xdr:col>
      <xdr:colOff>114300</xdr:colOff>
      <xdr:row>58</xdr:row>
      <xdr:rowOff>151765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64420"/>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88265</xdr:rowOff>
    </xdr:from>
    <xdr:to>
      <xdr:col>50</xdr:col>
      <xdr:colOff>165100</xdr:colOff>
      <xdr:row>58</xdr:row>
      <xdr:rowOff>18415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34925</xdr:rowOff>
    </xdr:from>
    <xdr:ext cx="596900"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580" y="96361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278,179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147320</xdr:rowOff>
    </xdr:from>
    <xdr:to>
      <xdr:col>45</xdr:col>
      <xdr:colOff>177800</xdr:colOff>
      <xdr:row>58</xdr:row>
      <xdr:rowOff>151765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914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31750</xdr:rowOff>
    </xdr:from>
    <xdr:to>
      <xdr:col>46</xdr:col>
      <xdr:colOff>38100</xdr:colOff>
      <xdr:row>57</xdr:row>
      <xdr:rowOff>133350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149860</xdr:rowOff>
    </xdr:from>
    <xdr:ext cx="596900"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580" y="95796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330,026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127635</xdr:rowOff>
    </xdr:from>
    <xdr:to>
      <xdr:col>41</xdr:col>
      <xdr:colOff>50800</xdr:colOff>
      <xdr:row>58</xdr:row>
      <xdr:rowOff>147320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717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104140</xdr:rowOff>
    </xdr:from>
    <xdr:to>
      <xdr:col>41</xdr:col>
      <xdr:colOff>101600</xdr:colOff>
      <xdr:row>58</xdr:row>
      <xdr:rowOff>34290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50800</xdr:rowOff>
    </xdr:from>
    <xdr:ext cx="5969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580" y="96520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103505</xdr:rowOff>
    </xdr:from>
    <xdr:to>
      <xdr:col>36</xdr:col>
      <xdr:colOff>165100</xdr:colOff>
      <xdr:row>58</xdr:row>
      <xdr:rowOff>33655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50165</xdr:rowOff>
    </xdr:from>
    <xdr:ext cx="5969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580" y="96513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264,232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52</xdr:row>
      <xdr:rowOff>156210</xdr:rowOff>
    </xdr:from>
    <xdr:to>
      <xdr:col>55</xdr:col>
      <xdr:colOff>50800</xdr:colOff>
      <xdr:row>53</xdr:row>
      <xdr:rowOff>86360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07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7620</xdr:rowOff>
    </xdr:from>
    <xdr:ext cx="690245" cy="25717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92302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1,003,432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140970</xdr:rowOff>
    </xdr:from>
    <xdr:to>
      <xdr:col>50</xdr:col>
      <xdr:colOff>165100</xdr:colOff>
      <xdr:row>58</xdr:row>
      <xdr:rowOff>71120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62230</xdr:rowOff>
    </xdr:from>
    <xdr:ext cx="5969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580" y="100063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100965</xdr:rowOff>
    </xdr:from>
    <xdr:to>
      <xdr:col>46</xdr:col>
      <xdr:colOff>38100</xdr:colOff>
      <xdr:row>59</xdr:row>
      <xdr:rowOff>31115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59</xdr:row>
      <xdr:rowOff>22225</xdr:rowOff>
    </xdr:from>
    <xdr:ext cx="596900" cy="2584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580" y="1013777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96520</xdr:rowOff>
    </xdr:from>
    <xdr:to>
      <xdr:col>41</xdr:col>
      <xdr:colOff>101600</xdr:colOff>
      <xdr:row>59</xdr:row>
      <xdr:rowOff>26670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59</xdr:row>
      <xdr:rowOff>17780</xdr:rowOff>
    </xdr:from>
    <xdr:ext cx="596900" cy="25717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580" y="101333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76835</xdr:rowOff>
    </xdr:from>
    <xdr:to>
      <xdr:col>36</xdr:col>
      <xdr:colOff>165100</xdr:colOff>
      <xdr:row>59</xdr:row>
      <xdr:rowOff>6985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169545</xdr:rowOff>
    </xdr:from>
    <xdr:ext cx="596900" cy="25717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580" y="101136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131,124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3725" cy="25908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3725" cy="25717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372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372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3895" cy="25717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200"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49530</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48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167640</xdr:rowOff>
    </xdr:from>
    <xdr:ext cx="598805" cy="25717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6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717,431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49530</xdr:rowOff>
    </xdr:from>
    <xdr:to>
      <xdr:col>55</xdr:col>
      <xdr:colOff>88900</xdr:colOff>
      <xdr:row>71</xdr:row>
      <xdr:rowOff>49530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120650</xdr:rowOff>
    </xdr:from>
    <xdr:to>
      <xdr:col>55</xdr:col>
      <xdr:colOff>0</xdr:colOff>
      <xdr:row>78</xdr:row>
      <xdr:rowOff>125095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9375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167640</xdr:rowOff>
    </xdr:from>
    <xdr:ext cx="598805" cy="25717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84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100,739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144780</xdr:rowOff>
    </xdr:from>
    <xdr:to>
      <xdr:col>55</xdr:col>
      <xdr:colOff>50800</xdr:colOff>
      <xdr:row>78</xdr:row>
      <xdr:rowOff>74930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120650</xdr:rowOff>
    </xdr:from>
    <xdr:to>
      <xdr:col>50</xdr:col>
      <xdr:colOff>114300</xdr:colOff>
      <xdr:row>78</xdr:row>
      <xdr:rowOff>161290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937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127635</xdr:rowOff>
    </xdr:from>
    <xdr:to>
      <xdr:col>50</xdr:col>
      <xdr:colOff>165100</xdr:colOff>
      <xdr:row>78</xdr:row>
      <xdr:rowOff>57785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76</xdr:row>
      <xdr:rowOff>74930</xdr:rowOff>
    </xdr:from>
    <xdr:ext cx="596900" cy="25717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580" y="131051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120650</xdr:rowOff>
    </xdr:from>
    <xdr:to>
      <xdr:col>45</xdr:col>
      <xdr:colOff>177800</xdr:colOff>
      <xdr:row>78</xdr:row>
      <xdr:rowOff>161290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937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106680</xdr:rowOff>
    </xdr:from>
    <xdr:to>
      <xdr:col>46</xdr:col>
      <xdr:colOff>38100</xdr:colOff>
      <xdr:row>78</xdr:row>
      <xdr:rowOff>36830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76</xdr:row>
      <xdr:rowOff>53340</xdr:rowOff>
    </xdr:from>
    <xdr:ext cx="596900" cy="25717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580" y="130835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120650</xdr:rowOff>
    </xdr:from>
    <xdr:to>
      <xdr:col>41</xdr:col>
      <xdr:colOff>50800</xdr:colOff>
      <xdr:row>79</xdr:row>
      <xdr:rowOff>34290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9375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20320</xdr:rowOff>
    </xdr:from>
    <xdr:to>
      <xdr:col>41</xdr:col>
      <xdr:colOff>101600</xdr:colOff>
      <xdr:row>78</xdr:row>
      <xdr:rowOff>121920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138430</xdr:rowOff>
    </xdr:from>
    <xdr:ext cx="532765"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3965" y="131686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24130</xdr:rowOff>
    </xdr:from>
    <xdr:to>
      <xdr:col>36</xdr:col>
      <xdr:colOff>165100</xdr:colOff>
      <xdr:row>78</xdr:row>
      <xdr:rowOff>125730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142240</xdr:rowOff>
    </xdr:from>
    <xdr:ext cx="53276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4965" y="131724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74930</xdr:rowOff>
    </xdr:from>
    <xdr:to>
      <xdr:col>55</xdr:col>
      <xdr:colOff>50800</xdr:colOff>
      <xdr:row>79</xdr:row>
      <xdr:rowOff>4445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8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160655</xdr:rowOff>
    </xdr:from>
    <xdr:ext cx="534670" cy="259080"/>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2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69215</xdr:rowOff>
    </xdr:from>
    <xdr:to>
      <xdr:col>50</xdr:col>
      <xdr:colOff>165100</xdr:colOff>
      <xdr:row>78</xdr:row>
      <xdr:rowOff>170815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161925</xdr:rowOff>
    </xdr:from>
    <xdr:ext cx="53276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1965" y="135350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110490</xdr:rowOff>
    </xdr:from>
    <xdr:to>
      <xdr:col>46</xdr:col>
      <xdr:colOff>38100</xdr:colOff>
      <xdr:row>79</xdr:row>
      <xdr:rowOff>40640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31750</xdr:rowOff>
    </xdr:from>
    <xdr:ext cx="532765" cy="25717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2965" y="135763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69215</xdr:rowOff>
    </xdr:from>
    <xdr:to>
      <xdr:col>41</xdr:col>
      <xdr:colOff>101600</xdr:colOff>
      <xdr:row>78</xdr:row>
      <xdr:rowOff>170815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161925</xdr:rowOff>
    </xdr:from>
    <xdr:ext cx="532765"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3965" y="135350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154940</xdr:rowOff>
    </xdr:from>
    <xdr:to>
      <xdr:col>36</xdr:col>
      <xdr:colOff>165100</xdr:colOff>
      <xdr:row>79</xdr:row>
      <xdr:rowOff>85090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2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76200</xdr:rowOff>
    </xdr:from>
    <xdr:ext cx="467995" cy="25717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350" y="13620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372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3725" cy="25717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372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92710</xdr:rowOff>
    </xdr:from>
    <xdr:ext cx="68389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200" y="1535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3895" cy="25717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19685</xdr:rowOff>
    </xdr:from>
    <xdr:to>
      <xdr:col>54</xdr:col>
      <xdr:colOff>189865</xdr:colOff>
      <xdr:row>99</xdr:row>
      <xdr:rowOff>43815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35"/>
          <a:ext cx="127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47625</xdr:rowOff>
    </xdr:from>
    <xdr:ext cx="378460" cy="259080"/>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43815</xdr:rowOff>
    </xdr:from>
    <xdr:to>
      <xdr:col>55</xdr:col>
      <xdr:colOff>88900</xdr:colOff>
      <xdr:row>99</xdr:row>
      <xdr:rowOff>43815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137795</xdr:rowOff>
    </xdr:from>
    <xdr:ext cx="690245" cy="259080"/>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1,099,478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19685</xdr:rowOff>
    </xdr:from>
    <xdr:to>
      <xdr:col>55</xdr:col>
      <xdr:colOff>88900</xdr:colOff>
      <xdr:row>91</xdr:row>
      <xdr:rowOff>19685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45085</xdr:rowOff>
    </xdr:from>
    <xdr:to>
      <xdr:col>55</xdr:col>
      <xdr:colOff>0</xdr:colOff>
      <xdr:row>98</xdr:row>
      <xdr:rowOff>18415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5818485"/>
          <a:ext cx="838200" cy="1002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125730</xdr:rowOff>
    </xdr:from>
    <xdr:ext cx="598805" cy="259080"/>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563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148,877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147320</xdr:rowOff>
    </xdr:from>
    <xdr:to>
      <xdr:col>55</xdr:col>
      <xdr:colOff>50800</xdr:colOff>
      <xdr:row>98</xdr:row>
      <xdr:rowOff>77470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18415</xdr:rowOff>
    </xdr:from>
    <xdr:to>
      <xdr:col>50</xdr:col>
      <xdr:colOff>114300</xdr:colOff>
      <xdr:row>98</xdr:row>
      <xdr:rowOff>143510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2051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635</xdr:rowOff>
    </xdr:from>
    <xdr:to>
      <xdr:col>50</xdr:col>
      <xdr:colOff>165100</xdr:colOff>
      <xdr:row>98</xdr:row>
      <xdr:rowOff>102235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93345</xdr:rowOff>
    </xdr:from>
    <xdr:ext cx="5969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580" y="168954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143510</xdr:rowOff>
    </xdr:from>
    <xdr:to>
      <xdr:col>45</xdr:col>
      <xdr:colOff>177800</xdr:colOff>
      <xdr:row>98</xdr:row>
      <xdr:rowOff>171450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456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95885</xdr:rowOff>
    </xdr:from>
    <xdr:to>
      <xdr:col>46</xdr:col>
      <xdr:colOff>38100</xdr:colOff>
      <xdr:row>98</xdr:row>
      <xdr:rowOff>26035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42545</xdr:rowOff>
    </xdr:from>
    <xdr:ext cx="596900" cy="25717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580" y="165017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97790</xdr:rowOff>
    </xdr:from>
    <xdr:to>
      <xdr:col>41</xdr:col>
      <xdr:colOff>50800</xdr:colOff>
      <xdr:row>98</xdr:row>
      <xdr:rowOff>171450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9989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134620</xdr:rowOff>
    </xdr:from>
    <xdr:to>
      <xdr:col>41</xdr:col>
      <xdr:colOff>101600</xdr:colOff>
      <xdr:row>98</xdr:row>
      <xdr:rowOff>64770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81280</xdr:rowOff>
    </xdr:from>
    <xdr:ext cx="5969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580" y="165404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123190</xdr:rowOff>
    </xdr:from>
    <xdr:to>
      <xdr:col>36</xdr:col>
      <xdr:colOff>165100</xdr:colOff>
      <xdr:row>98</xdr:row>
      <xdr:rowOff>53340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69850</xdr:rowOff>
    </xdr:from>
    <xdr:ext cx="5969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580" y="165290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91</xdr:row>
      <xdr:rowOff>166370</xdr:rowOff>
    </xdr:from>
    <xdr:to>
      <xdr:col>55</xdr:col>
      <xdr:colOff>50800</xdr:colOff>
      <xdr:row>92</xdr:row>
      <xdr:rowOff>95885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768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17780</xdr:rowOff>
    </xdr:from>
    <xdr:ext cx="598805" cy="25717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6197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944,593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139065</xdr:rowOff>
    </xdr:from>
    <xdr:to>
      <xdr:col>50</xdr:col>
      <xdr:colOff>165100</xdr:colOff>
      <xdr:row>98</xdr:row>
      <xdr:rowOff>69215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86360</xdr:rowOff>
    </xdr:from>
    <xdr:ext cx="596900" cy="25717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580" y="165455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92075</xdr:rowOff>
    </xdr:from>
    <xdr:to>
      <xdr:col>46</xdr:col>
      <xdr:colOff>38100</xdr:colOff>
      <xdr:row>99</xdr:row>
      <xdr:rowOff>22225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13335</xdr:rowOff>
    </xdr:from>
    <xdr:ext cx="53276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2965" y="169868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120650</xdr:rowOff>
    </xdr:from>
    <xdr:to>
      <xdr:col>41</xdr:col>
      <xdr:colOff>101600</xdr:colOff>
      <xdr:row>99</xdr:row>
      <xdr:rowOff>50800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41910</xdr:rowOff>
    </xdr:from>
    <xdr:ext cx="532765" cy="25717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3965" y="170154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46990</xdr:rowOff>
    </xdr:from>
    <xdr:to>
      <xdr:col>36</xdr:col>
      <xdr:colOff>165100</xdr:colOff>
      <xdr:row>98</xdr:row>
      <xdr:rowOff>148590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139700</xdr:rowOff>
    </xdr:from>
    <xdr:ext cx="53276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4965" y="169418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015" cy="25908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144145</xdr:rowOff>
    </xdr:from>
    <xdr:ext cx="593725" cy="25717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6316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160655</xdr:rowOff>
    </xdr:from>
    <xdr:ext cx="59372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5989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6350</xdr:rowOff>
    </xdr:from>
    <xdr:ext cx="593725" cy="25717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370" y="5664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3725" cy="2584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372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725" cy="25717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24765</xdr:rowOff>
    </xdr:from>
    <xdr:to>
      <xdr:col>85</xdr:col>
      <xdr:colOff>126365</xdr:colOff>
      <xdr:row>39</xdr:row>
      <xdr:rowOff>99060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143510</xdr:rowOff>
    </xdr:from>
    <xdr:ext cx="598805" cy="25717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55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442,784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24765</xdr:rowOff>
    </xdr:from>
    <xdr:to>
      <xdr:col>86</xdr:col>
      <xdr:colOff>25400</xdr:colOff>
      <xdr:row>31</xdr:row>
      <xdr:rowOff>24765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29210</xdr:rowOff>
    </xdr:from>
    <xdr:to>
      <xdr:col>85</xdr:col>
      <xdr:colOff>127000</xdr:colOff>
      <xdr:row>38</xdr:row>
      <xdr:rowOff>166370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4431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72390</xdr:rowOff>
    </xdr:from>
    <xdr:ext cx="534670" cy="259080"/>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87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36830</xdr:rowOff>
    </xdr:from>
    <xdr:to>
      <xdr:col>81</xdr:col>
      <xdr:colOff>50800</xdr:colOff>
      <xdr:row>38</xdr:row>
      <xdr:rowOff>166370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55193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112395</xdr:rowOff>
    </xdr:from>
    <xdr:to>
      <xdr:col>81</xdr:col>
      <xdr:colOff>101600</xdr:colOff>
      <xdr:row>39</xdr:row>
      <xdr:rowOff>42545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59055</xdr:rowOff>
    </xdr:from>
    <xdr:ext cx="532765"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3965" y="64027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82550</xdr:rowOff>
    </xdr:from>
    <xdr:to>
      <xdr:col>76</xdr:col>
      <xdr:colOff>114300</xdr:colOff>
      <xdr:row>38</xdr:row>
      <xdr:rowOff>36830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42620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113665</xdr:rowOff>
    </xdr:from>
    <xdr:to>
      <xdr:col>76</xdr:col>
      <xdr:colOff>165100</xdr:colOff>
      <xdr:row>39</xdr:row>
      <xdr:rowOff>43815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34925</xdr:rowOff>
    </xdr:from>
    <xdr:ext cx="532765"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4965" y="67214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82550</xdr:rowOff>
    </xdr:from>
    <xdr:to>
      <xdr:col>71</xdr:col>
      <xdr:colOff>177800</xdr:colOff>
      <xdr:row>38</xdr:row>
      <xdr:rowOff>115570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42620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116205</xdr:rowOff>
    </xdr:from>
    <xdr:to>
      <xdr:col>72</xdr:col>
      <xdr:colOff>38100</xdr:colOff>
      <xdr:row>39</xdr:row>
      <xdr:rowOff>46355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37465</xdr:rowOff>
    </xdr:from>
    <xdr:ext cx="53276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5965" y="6724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1905</xdr:rowOff>
    </xdr:from>
    <xdr:to>
      <xdr:col>67</xdr:col>
      <xdr:colOff>101600</xdr:colOff>
      <xdr:row>39</xdr:row>
      <xdr:rowOff>103505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94615</xdr:rowOff>
    </xdr:from>
    <xdr:ext cx="53276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6965" y="67811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149225</xdr:rowOff>
    </xdr:from>
    <xdr:to>
      <xdr:col>85</xdr:col>
      <xdr:colOff>177800</xdr:colOff>
      <xdr:row>38</xdr:row>
      <xdr:rowOff>79375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635</xdr:rowOff>
    </xdr:from>
    <xdr:ext cx="534670" cy="259080"/>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44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114935</xdr:rowOff>
    </xdr:from>
    <xdr:to>
      <xdr:col>81</xdr:col>
      <xdr:colOff>101600</xdr:colOff>
      <xdr:row>39</xdr:row>
      <xdr:rowOff>45085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36195</xdr:rowOff>
    </xdr:from>
    <xdr:ext cx="532765"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3965" y="67227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157480</xdr:rowOff>
    </xdr:from>
    <xdr:to>
      <xdr:col>76</xdr:col>
      <xdr:colOff>165100</xdr:colOff>
      <xdr:row>38</xdr:row>
      <xdr:rowOff>87630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104140</xdr:rowOff>
    </xdr:from>
    <xdr:ext cx="532765"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4965" y="6276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71,428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31750</xdr:rowOff>
    </xdr:from>
    <xdr:to>
      <xdr:col>72</xdr:col>
      <xdr:colOff>38100</xdr:colOff>
      <xdr:row>37</xdr:row>
      <xdr:rowOff>133350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35</xdr:row>
      <xdr:rowOff>149860</xdr:rowOff>
    </xdr:from>
    <xdr:ext cx="59690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03580" y="61506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64770</xdr:rowOff>
    </xdr:from>
    <xdr:to>
      <xdr:col>67</xdr:col>
      <xdr:colOff>101600</xdr:colOff>
      <xdr:row>38</xdr:row>
      <xdr:rowOff>166370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11430</xdr:rowOff>
    </xdr:from>
    <xdr:ext cx="532765"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6965" y="6355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015" cy="25717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015" cy="25717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65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65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65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65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65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65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65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015" cy="25717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3725" cy="25717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3725" cy="25717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3725" cy="25717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26670</xdr:rowOff>
    </xdr:from>
    <xdr:to>
      <xdr:col>85</xdr:col>
      <xdr:colOff>126365</xdr:colOff>
      <xdr:row>78</xdr:row>
      <xdr:rowOff>137795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62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142240</xdr:rowOff>
    </xdr:from>
    <xdr:ext cx="378460" cy="259080"/>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137795</xdr:rowOff>
    </xdr:from>
    <xdr:to>
      <xdr:col>86</xdr:col>
      <xdr:colOff>25400</xdr:colOff>
      <xdr:row>78</xdr:row>
      <xdr:rowOff>137795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144780</xdr:rowOff>
    </xdr:from>
    <xdr:ext cx="598805" cy="25717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574,526</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26670</xdr:rowOff>
    </xdr:from>
    <xdr:to>
      <xdr:col>86</xdr:col>
      <xdr:colOff>25400</xdr:colOff>
      <xdr:row>71</xdr:row>
      <xdr:rowOff>26670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148590</xdr:rowOff>
    </xdr:from>
    <xdr:to>
      <xdr:col>85</xdr:col>
      <xdr:colOff>127000</xdr:colOff>
      <xdr:row>76</xdr:row>
      <xdr:rowOff>167005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7879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104775</xdr:rowOff>
    </xdr:from>
    <xdr:ext cx="598805" cy="259080"/>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963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81915</xdr:rowOff>
    </xdr:from>
    <xdr:to>
      <xdr:col>85</xdr:col>
      <xdr:colOff>177800</xdr:colOff>
      <xdr:row>77</xdr:row>
      <xdr:rowOff>12065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167005</xdr:rowOff>
    </xdr:from>
    <xdr:to>
      <xdr:col>81</xdr:col>
      <xdr:colOff>50800</xdr:colOff>
      <xdr:row>77</xdr:row>
      <xdr:rowOff>52070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9720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139700</xdr:rowOff>
    </xdr:from>
    <xdr:to>
      <xdr:col>81</xdr:col>
      <xdr:colOff>101600</xdr:colOff>
      <xdr:row>77</xdr:row>
      <xdr:rowOff>69850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60960</xdr:rowOff>
    </xdr:from>
    <xdr:ext cx="5969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580" y="132626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52070</xdr:rowOff>
    </xdr:from>
    <xdr:to>
      <xdr:col>76</xdr:col>
      <xdr:colOff>114300</xdr:colOff>
      <xdr:row>77</xdr:row>
      <xdr:rowOff>75565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537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143510</xdr:rowOff>
    </xdr:from>
    <xdr:to>
      <xdr:col>76</xdr:col>
      <xdr:colOff>165100</xdr:colOff>
      <xdr:row>77</xdr:row>
      <xdr:rowOff>73660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90170</xdr:rowOff>
    </xdr:from>
    <xdr:ext cx="5969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580" y="129489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75565</xdr:rowOff>
    </xdr:from>
    <xdr:to>
      <xdr:col>71</xdr:col>
      <xdr:colOff>177800</xdr:colOff>
      <xdr:row>77</xdr:row>
      <xdr:rowOff>86995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772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150495</xdr:rowOff>
    </xdr:from>
    <xdr:to>
      <xdr:col>72</xdr:col>
      <xdr:colOff>38100</xdr:colOff>
      <xdr:row>77</xdr:row>
      <xdr:rowOff>80645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97790</xdr:rowOff>
    </xdr:from>
    <xdr:ext cx="596900" cy="25717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580" y="129565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169545</xdr:rowOff>
    </xdr:from>
    <xdr:to>
      <xdr:col>67</xdr:col>
      <xdr:colOff>101600</xdr:colOff>
      <xdr:row>77</xdr:row>
      <xdr:rowOff>99695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9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116205</xdr:rowOff>
    </xdr:from>
    <xdr:ext cx="5969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580" y="129749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97790</xdr:rowOff>
    </xdr:from>
    <xdr:to>
      <xdr:col>85</xdr:col>
      <xdr:colOff>177800</xdr:colOff>
      <xdr:row>77</xdr:row>
      <xdr:rowOff>27940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76200</xdr:rowOff>
    </xdr:from>
    <xdr:ext cx="598805" cy="25717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064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146,128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116205</xdr:rowOff>
    </xdr:from>
    <xdr:to>
      <xdr:col>81</xdr:col>
      <xdr:colOff>101600</xdr:colOff>
      <xdr:row>77</xdr:row>
      <xdr:rowOff>46355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63500</xdr:rowOff>
    </xdr:from>
    <xdr:ext cx="596900" cy="25717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580" y="129222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635</xdr:rowOff>
    </xdr:from>
    <xdr:to>
      <xdr:col>76</xdr:col>
      <xdr:colOff>165100</xdr:colOff>
      <xdr:row>77</xdr:row>
      <xdr:rowOff>102235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93345</xdr:rowOff>
    </xdr:from>
    <xdr:ext cx="5969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580" y="132949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24765</xdr:rowOff>
    </xdr:from>
    <xdr:to>
      <xdr:col>72</xdr:col>
      <xdr:colOff>38100</xdr:colOff>
      <xdr:row>77</xdr:row>
      <xdr:rowOff>126365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117475</xdr:rowOff>
    </xdr:from>
    <xdr:ext cx="5969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580" y="133191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36195</xdr:rowOff>
    </xdr:from>
    <xdr:to>
      <xdr:col>67</xdr:col>
      <xdr:colOff>101600</xdr:colOff>
      <xdr:row>77</xdr:row>
      <xdr:rowOff>137795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128905</xdr:rowOff>
    </xdr:from>
    <xdr:ext cx="532765"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6965" y="13330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015" cy="25717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725" cy="25717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725" cy="25717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725" cy="25717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105410</xdr:rowOff>
    </xdr:from>
    <xdr:to>
      <xdr:col>85</xdr:col>
      <xdr:colOff>126365</xdr:colOff>
      <xdr:row>98</xdr:row>
      <xdr:rowOff>137795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360"/>
          <a:ext cx="127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52070</xdr:rowOff>
    </xdr:from>
    <xdr:ext cx="598805" cy="25717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5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539,887</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105410</xdr:rowOff>
    </xdr:from>
    <xdr:to>
      <xdr:col>86</xdr:col>
      <xdr:colOff>25400</xdr:colOff>
      <xdr:row>91</xdr:row>
      <xdr:rowOff>105410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137160</xdr:rowOff>
    </xdr:from>
    <xdr:to>
      <xdr:col>85</xdr:col>
      <xdr:colOff>127000</xdr:colOff>
      <xdr:row>98</xdr:row>
      <xdr:rowOff>19685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6781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4445</xdr:rowOff>
    </xdr:from>
    <xdr:ext cx="598805" cy="259080"/>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63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153035</xdr:rowOff>
    </xdr:from>
    <xdr:to>
      <xdr:col>85</xdr:col>
      <xdr:colOff>177800</xdr:colOff>
      <xdr:row>97</xdr:row>
      <xdr:rowOff>83185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59055</xdr:rowOff>
    </xdr:from>
    <xdr:to>
      <xdr:col>81</xdr:col>
      <xdr:colOff>50800</xdr:colOff>
      <xdr:row>98</xdr:row>
      <xdr:rowOff>19685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689705"/>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20320</xdr:rowOff>
    </xdr:from>
    <xdr:to>
      <xdr:col>81</xdr:col>
      <xdr:colOff>101600</xdr:colOff>
      <xdr:row>96</xdr:row>
      <xdr:rowOff>121920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138430</xdr:rowOff>
    </xdr:from>
    <xdr:ext cx="5969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580" y="162547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179,971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59055</xdr:rowOff>
    </xdr:from>
    <xdr:to>
      <xdr:col>76</xdr:col>
      <xdr:colOff>114300</xdr:colOff>
      <xdr:row>98</xdr:row>
      <xdr:rowOff>70485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689705"/>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123825</xdr:rowOff>
    </xdr:from>
    <xdr:to>
      <xdr:col>76</xdr:col>
      <xdr:colOff>165100</xdr:colOff>
      <xdr:row>96</xdr:row>
      <xdr:rowOff>53975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94</xdr:row>
      <xdr:rowOff>70485</xdr:rowOff>
    </xdr:from>
    <xdr:ext cx="5969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580" y="161867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59055</xdr:rowOff>
    </xdr:from>
    <xdr:to>
      <xdr:col>71</xdr:col>
      <xdr:colOff>177800</xdr:colOff>
      <xdr:row>98</xdr:row>
      <xdr:rowOff>70485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611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166370</xdr:rowOff>
    </xdr:from>
    <xdr:to>
      <xdr:col>72</xdr:col>
      <xdr:colOff>38100</xdr:colOff>
      <xdr:row>97</xdr:row>
      <xdr:rowOff>96520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113030</xdr:rowOff>
    </xdr:from>
    <xdr:ext cx="5969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580" y="164007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132080</xdr:rowOff>
    </xdr:from>
    <xdr:to>
      <xdr:col>67</xdr:col>
      <xdr:colOff>101600</xdr:colOff>
      <xdr:row>98</xdr:row>
      <xdr:rowOff>62230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78740</xdr:rowOff>
    </xdr:from>
    <xdr:ext cx="53276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6965" y="165379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86360</xdr:rowOff>
    </xdr:from>
    <xdr:to>
      <xdr:col>85</xdr:col>
      <xdr:colOff>177800</xdr:colOff>
      <xdr:row>98</xdr:row>
      <xdr:rowOff>16510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64770</xdr:rowOff>
    </xdr:from>
    <xdr:ext cx="534670" cy="25717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954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140335</xdr:rowOff>
    </xdr:from>
    <xdr:to>
      <xdr:col>81</xdr:col>
      <xdr:colOff>101600</xdr:colOff>
      <xdr:row>98</xdr:row>
      <xdr:rowOff>70485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61595</xdr:rowOff>
    </xdr:from>
    <xdr:ext cx="53276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3965" y="168636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8255</xdr:rowOff>
    </xdr:from>
    <xdr:to>
      <xdr:col>76</xdr:col>
      <xdr:colOff>165100</xdr:colOff>
      <xdr:row>97</xdr:row>
      <xdr:rowOff>109855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3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100965</xdr:rowOff>
    </xdr:from>
    <xdr:ext cx="596900" cy="25717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580" y="167316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19685</xdr:rowOff>
    </xdr:from>
    <xdr:to>
      <xdr:col>72</xdr:col>
      <xdr:colOff>38100</xdr:colOff>
      <xdr:row>98</xdr:row>
      <xdr:rowOff>121285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112395</xdr:rowOff>
    </xdr:from>
    <xdr:ext cx="532765" cy="25717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5965" y="169144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30,216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8255</xdr:rowOff>
    </xdr:from>
    <xdr:to>
      <xdr:col>67</xdr:col>
      <xdr:colOff>101600</xdr:colOff>
      <xdr:row>98</xdr:row>
      <xdr:rowOff>109855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100965</xdr:rowOff>
    </xdr:from>
    <xdr:ext cx="532765" cy="25717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6965" y="169030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015" cy="25717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17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17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17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165100</xdr:rowOff>
    </xdr:from>
    <xdr:to>
      <xdr:col>116</xdr:col>
      <xdr:colOff>62865</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50"/>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17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111760</xdr:rowOff>
    </xdr:from>
    <xdr:ext cx="534670" cy="25717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25,695</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165100</xdr:rowOff>
    </xdr:from>
    <xdr:to>
      <xdr:col>116</xdr:col>
      <xdr:colOff>152400</xdr:colOff>
      <xdr:row>31</xdr:row>
      <xdr:rowOff>165100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11430</xdr:rowOff>
    </xdr:from>
    <xdr:to>
      <xdr:col>116</xdr:col>
      <xdr:colOff>63500</xdr:colOff>
      <xdr:row>38</xdr:row>
      <xdr:rowOff>18415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52653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5080</xdr:rowOff>
    </xdr:from>
    <xdr:ext cx="469900" cy="259080"/>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20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26670</xdr:rowOff>
    </xdr:from>
    <xdr:to>
      <xdr:col>116</xdr:col>
      <xdr:colOff>114300</xdr:colOff>
      <xdr:row>38</xdr:row>
      <xdr:rowOff>128270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18415</xdr:rowOff>
    </xdr:from>
    <xdr:to>
      <xdr:col>111</xdr:col>
      <xdr:colOff>177800</xdr:colOff>
      <xdr:row>38</xdr:row>
      <xdr:rowOff>20320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533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50165</xdr:rowOff>
    </xdr:from>
    <xdr:to>
      <xdr:col>112</xdr:col>
      <xdr:colOff>38100</xdr:colOff>
      <xdr:row>38</xdr:row>
      <xdr:rowOff>151765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143510</xdr:rowOff>
    </xdr:from>
    <xdr:ext cx="378460" cy="25717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70" y="66586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20320</xdr:rowOff>
    </xdr:from>
    <xdr:to>
      <xdr:col>107</xdr:col>
      <xdr:colOff>50800</xdr:colOff>
      <xdr:row>38</xdr:row>
      <xdr:rowOff>21590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5354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50800</xdr:rowOff>
    </xdr:from>
    <xdr:to>
      <xdr:col>107</xdr:col>
      <xdr:colOff>101600</xdr:colOff>
      <xdr:row>38</xdr:row>
      <xdr:rowOff>152400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143510</xdr:rowOff>
    </xdr:from>
    <xdr:ext cx="378460" cy="25717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70" y="66586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21590</xdr:rowOff>
    </xdr:from>
    <xdr:to>
      <xdr:col>102</xdr:col>
      <xdr:colOff>114300</xdr:colOff>
      <xdr:row>38</xdr:row>
      <xdr:rowOff>24130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5366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46355</xdr:rowOff>
    </xdr:from>
    <xdr:to>
      <xdr:col>102</xdr:col>
      <xdr:colOff>165100</xdr:colOff>
      <xdr:row>38</xdr:row>
      <xdr:rowOff>147955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139065</xdr:rowOff>
    </xdr:from>
    <xdr:ext cx="37846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70" y="6654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78740</xdr:rowOff>
    </xdr:from>
    <xdr:to>
      <xdr:col>98</xdr:col>
      <xdr:colOff>38100</xdr:colOff>
      <xdr:row>39</xdr:row>
      <xdr:rowOff>8890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171450</xdr:rowOff>
    </xdr:from>
    <xdr:ext cx="37846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70" y="6686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132080</xdr:rowOff>
    </xdr:from>
    <xdr:to>
      <xdr:col>116</xdr:col>
      <xdr:colOff>114300</xdr:colOff>
      <xdr:row>38</xdr:row>
      <xdr:rowOff>62230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154940</xdr:rowOff>
    </xdr:from>
    <xdr:ext cx="469900" cy="25717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3271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139065</xdr:rowOff>
    </xdr:from>
    <xdr:to>
      <xdr:col>112</xdr:col>
      <xdr:colOff>38100</xdr:colOff>
      <xdr:row>38</xdr:row>
      <xdr:rowOff>69215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86360</xdr:rowOff>
    </xdr:from>
    <xdr:ext cx="467995" cy="25717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350" y="62585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140970</xdr:rowOff>
    </xdr:from>
    <xdr:to>
      <xdr:col>107</xdr:col>
      <xdr:colOff>101600</xdr:colOff>
      <xdr:row>38</xdr:row>
      <xdr:rowOff>71120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87630</xdr:rowOff>
    </xdr:from>
    <xdr:ext cx="467995" cy="25717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350" y="62598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142240</xdr:rowOff>
    </xdr:from>
    <xdr:to>
      <xdr:col>102</xdr:col>
      <xdr:colOff>165100</xdr:colOff>
      <xdr:row>38</xdr:row>
      <xdr:rowOff>72390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88900</xdr:rowOff>
    </xdr:from>
    <xdr:ext cx="467995" cy="25717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350" y="62611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144780</xdr:rowOff>
    </xdr:from>
    <xdr:to>
      <xdr:col>98</xdr:col>
      <xdr:colOff>38100</xdr:colOff>
      <xdr:row>38</xdr:row>
      <xdr:rowOff>74930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91440</xdr:rowOff>
    </xdr:from>
    <xdr:ext cx="467995"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350" y="6263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7015" cy="25717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717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717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717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17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120650</xdr:rowOff>
    </xdr:from>
    <xdr:to>
      <xdr:col>116</xdr:col>
      <xdr:colOff>62865</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50"/>
          <a:ext cx="127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717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67310</xdr:rowOff>
    </xdr:from>
    <xdr:ext cx="534670" cy="259080"/>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60,843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120650</xdr:rowOff>
    </xdr:from>
    <xdr:to>
      <xdr:col>116</xdr:col>
      <xdr:colOff>152400</xdr:colOff>
      <xdr:row>50</xdr:row>
      <xdr:rowOff>120650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99060</xdr:rowOff>
    </xdr:from>
    <xdr:ext cx="469900" cy="25717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002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76200</xdr:rowOff>
    </xdr:from>
    <xdr:to>
      <xdr:col>116</xdr:col>
      <xdr:colOff>114300</xdr:colOff>
      <xdr:row>58</xdr:row>
      <xdr:rowOff>6350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125730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698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130175</xdr:rowOff>
    </xdr:from>
    <xdr:to>
      <xdr:col>112</xdr:col>
      <xdr:colOff>38100</xdr:colOff>
      <xdr:row>58</xdr:row>
      <xdr:rowOff>60325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76835</xdr:rowOff>
    </xdr:from>
    <xdr:ext cx="467995" cy="25717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350" y="96780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121920</xdr:rowOff>
    </xdr:from>
    <xdr:to>
      <xdr:col>107</xdr:col>
      <xdr:colOff>50800</xdr:colOff>
      <xdr:row>58</xdr:row>
      <xdr:rowOff>125730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660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118110</xdr:rowOff>
    </xdr:from>
    <xdr:to>
      <xdr:col>107</xdr:col>
      <xdr:colOff>101600</xdr:colOff>
      <xdr:row>58</xdr:row>
      <xdr:rowOff>48260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64770</xdr:rowOff>
    </xdr:from>
    <xdr:ext cx="467995" cy="25717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350" y="96659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120650</xdr:rowOff>
    </xdr:from>
    <xdr:to>
      <xdr:col>102</xdr:col>
      <xdr:colOff>114300</xdr:colOff>
      <xdr:row>58</xdr:row>
      <xdr:rowOff>121920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647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64135</xdr:rowOff>
    </xdr:from>
    <xdr:to>
      <xdr:col>102</xdr:col>
      <xdr:colOff>165100</xdr:colOff>
      <xdr:row>57</xdr:row>
      <xdr:rowOff>166370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10795</xdr:rowOff>
    </xdr:from>
    <xdr:ext cx="467995" cy="2584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350" y="96119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10160</xdr:rowOff>
    </xdr:from>
    <xdr:to>
      <xdr:col>98</xdr:col>
      <xdr:colOff>38100</xdr:colOff>
      <xdr:row>57</xdr:row>
      <xdr:rowOff>111760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55</xdr:row>
      <xdr:rowOff>128270</xdr:rowOff>
    </xdr:from>
    <xdr:ext cx="532765"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8965" y="9558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10,943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9080"/>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765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74930</xdr:rowOff>
    </xdr:from>
    <xdr:to>
      <xdr:col>107</xdr:col>
      <xdr:colOff>101600</xdr:colOff>
      <xdr:row>59</xdr:row>
      <xdr:rowOff>5080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167640</xdr:rowOff>
    </xdr:from>
    <xdr:ext cx="378460" cy="25717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70" y="1011174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71120</xdr:rowOff>
    </xdr:from>
    <xdr:to>
      <xdr:col>102</xdr:col>
      <xdr:colOff>165100</xdr:colOff>
      <xdr:row>59</xdr:row>
      <xdr:rowOff>1270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163830</xdr:rowOff>
    </xdr:from>
    <xdr:ext cx="37846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70" y="10107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69850</xdr:rowOff>
    </xdr:from>
    <xdr:to>
      <xdr:col>98</xdr:col>
      <xdr:colOff>38100</xdr:colOff>
      <xdr:row>59</xdr:row>
      <xdr:rowOff>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162560</xdr:rowOff>
    </xdr:from>
    <xdr:ext cx="37846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70" y="10106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980" cy="22352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77</xdr:row>
      <xdr:rowOff>168910</xdr:rowOff>
    </xdr:from>
    <xdr:ext cx="247015" cy="25717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75</xdr:row>
      <xdr:rowOff>54610</xdr:rowOff>
    </xdr:from>
    <xdr:ext cx="593725" cy="25717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72</xdr:row>
      <xdr:rowOff>111760</xdr:rowOff>
    </xdr:from>
    <xdr:ext cx="593725" cy="25717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168910</xdr:rowOff>
    </xdr:from>
    <xdr:ext cx="593725" cy="25717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725" cy="25717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147320</xdr:rowOff>
    </xdr:from>
    <xdr:to>
      <xdr:col>116</xdr:col>
      <xdr:colOff>62865</xdr:colOff>
      <xdr:row>78</xdr:row>
      <xdr:rowOff>2540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270"/>
          <a:ext cx="1270" cy="1055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6350</xdr:rowOff>
    </xdr:from>
    <xdr:ext cx="534670" cy="25717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4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2540</xdr:rowOff>
    </xdr:from>
    <xdr:to>
      <xdr:col>116</xdr:col>
      <xdr:colOff>152400</xdr:colOff>
      <xdr:row>78</xdr:row>
      <xdr:rowOff>2540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93980</xdr:rowOff>
    </xdr:from>
    <xdr:ext cx="598805" cy="259080"/>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260,874</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147320</xdr:rowOff>
    </xdr:from>
    <xdr:to>
      <xdr:col>116</xdr:col>
      <xdr:colOff>152400</xdr:colOff>
      <xdr:row>71</xdr:row>
      <xdr:rowOff>147320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88900</xdr:rowOff>
    </xdr:from>
    <xdr:to>
      <xdr:col>116</xdr:col>
      <xdr:colOff>63500</xdr:colOff>
      <xdr:row>75</xdr:row>
      <xdr:rowOff>15240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77620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118745</xdr:rowOff>
    </xdr:from>
    <xdr:ext cx="598805" cy="259080"/>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77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101,210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140335</xdr:rowOff>
    </xdr:from>
    <xdr:to>
      <xdr:col>116</xdr:col>
      <xdr:colOff>114300</xdr:colOff>
      <xdr:row>76</xdr:row>
      <xdr:rowOff>70485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15240</xdr:rowOff>
    </xdr:from>
    <xdr:to>
      <xdr:col>111</xdr:col>
      <xdr:colOff>177800</xdr:colOff>
      <xdr:row>75</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8739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103505</xdr:rowOff>
    </xdr:from>
    <xdr:to>
      <xdr:col>112</xdr:col>
      <xdr:colOff>38100</xdr:colOff>
      <xdr:row>76</xdr:row>
      <xdr:rowOff>33655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76</xdr:row>
      <xdr:rowOff>24765</xdr:rowOff>
    </xdr:from>
    <xdr:ext cx="596900"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580" y="130549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109,266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27305</xdr:rowOff>
    </xdr:from>
    <xdr:to>
      <xdr:col>107</xdr:col>
      <xdr:colOff>50800</xdr:colOff>
      <xdr:row>75</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71460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121285</xdr:rowOff>
    </xdr:from>
    <xdr:to>
      <xdr:col>107</xdr:col>
      <xdr:colOff>101600</xdr:colOff>
      <xdr:row>76</xdr:row>
      <xdr:rowOff>52070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80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76</xdr:row>
      <xdr:rowOff>42545</xdr:rowOff>
    </xdr:from>
    <xdr:ext cx="596900" cy="25717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580" y="130727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27305</xdr:rowOff>
    </xdr:from>
    <xdr:to>
      <xdr:col>102</xdr:col>
      <xdr:colOff>114300</xdr:colOff>
      <xdr:row>75</xdr:row>
      <xdr:rowOff>22225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714605"/>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101600</xdr:rowOff>
    </xdr:from>
    <xdr:to>
      <xdr:col>102</xdr:col>
      <xdr:colOff>165100</xdr:colOff>
      <xdr:row>76</xdr:row>
      <xdr:rowOff>31750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76</xdr:row>
      <xdr:rowOff>22860</xdr:rowOff>
    </xdr:from>
    <xdr:ext cx="59690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580" y="130530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111760</xdr:rowOff>
    </xdr:from>
    <xdr:to>
      <xdr:col>98</xdr:col>
      <xdr:colOff>38100</xdr:colOff>
      <xdr:row>76</xdr:row>
      <xdr:rowOff>41910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76</xdr:row>
      <xdr:rowOff>33020</xdr:rowOff>
    </xdr:from>
    <xdr:ext cx="5969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580" y="130632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38100</xdr:rowOff>
    </xdr:from>
    <xdr:to>
      <xdr:col>116</xdr:col>
      <xdr:colOff>114300</xdr:colOff>
      <xdr:row>74</xdr:row>
      <xdr:rowOff>139700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60960</xdr:rowOff>
    </xdr:from>
    <xdr:ext cx="598805" cy="259080"/>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576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161,132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135890</xdr:rowOff>
    </xdr:from>
    <xdr:to>
      <xdr:col>112</xdr:col>
      <xdr:colOff>38100</xdr:colOff>
      <xdr:row>75</xdr:row>
      <xdr:rowOff>66040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73</xdr:row>
      <xdr:rowOff>82550</xdr:rowOff>
    </xdr:from>
    <xdr:ext cx="5969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580" y="125984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139,696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146050</xdr:rowOff>
    </xdr:from>
    <xdr:to>
      <xdr:col>107</xdr:col>
      <xdr:colOff>101600</xdr:colOff>
      <xdr:row>75</xdr:row>
      <xdr:rowOff>76200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73</xdr:row>
      <xdr:rowOff>92710</xdr:rowOff>
    </xdr:from>
    <xdr:ext cx="5969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580" y="126085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137,446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147955</xdr:rowOff>
    </xdr:from>
    <xdr:to>
      <xdr:col>102</xdr:col>
      <xdr:colOff>165100</xdr:colOff>
      <xdr:row>74</xdr:row>
      <xdr:rowOff>78105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6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72</xdr:row>
      <xdr:rowOff>94615</xdr:rowOff>
    </xdr:from>
    <xdr:ext cx="5969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580" y="124390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174,532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143510</xdr:rowOff>
    </xdr:from>
    <xdr:to>
      <xdr:col>98</xdr:col>
      <xdr:colOff>38100</xdr:colOff>
      <xdr:row>75</xdr:row>
      <xdr:rowOff>73025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30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73</xdr:row>
      <xdr:rowOff>89535</xdr:rowOff>
    </xdr:from>
    <xdr:ext cx="596900" cy="25717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580" y="126053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138,227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980" cy="22352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717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015" cy="25717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65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65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維持補修費は、</a:t>
          </a:r>
          <a:r>
            <a:rPr kumimoji="1" lang="ja-JP" altLang="en-US" sz="1300">
              <a:solidFill>
                <a:schemeClr val="tx1"/>
              </a:solidFill>
              <a:latin typeface="ＭＳ Ｐゴシック"/>
              <a:ea typeface="ＭＳ Ｐゴシック"/>
            </a:rPr>
            <a:t>令和２年度に策定した橋梁長寿命化計画に基づき、村内に１５５橋ある橋梁の予防的な修繕対策を計画的に実施していることから、住民</a:t>
          </a:r>
          <a:r>
            <a:rPr kumimoji="1" lang="ja-JP" altLang="en-US" sz="1300">
              <a:latin typeface="ＭＳ Ｐゴシック"/>
              <a:ea typeface="ＭＳ Ｐゴシック"/>
            </a:rPr>
            <a:t>一人当たりのコストが高い状況となっている。</a:t>
          </a:r>
        </a:p>
        <a:p>
          <a:r>
            <a:rPr kumimoji="1" lang="ja-JP" altLang="en-US" sz="1300">
              <a:latin typeface="ＭＳ Ｐゴシック"/>
              <a:ea typeface="ＭＳ Ｐゴシック"/>
            </a:rPr>
            <a:t>令和５年度に義務教育学校を整備したことから普通建設事業費が急増し、住民一人あたりのコストが大幅に増加している。</a:t>
          </a:r>
        </a:p>
        <a:p>
          <a:r>
            <a:rPr kumimoji="1" lang="ja-JP" altLang="en-US" sz="1300">
              <a:latin typeface="ＭＳ Ｐゴシック"/>
              <a:ea typeface="ＭＳ Ｐゴシック"/>
            </a:rPr>
            <a:t>物価高騰対策として生活応援商品券事業を令和２年度から継続的に実施していることから、補助費等についても</a:t>
          </a:r>
          <a:r>
            <a:rPr kumimoji="1" lang="ja-JP" altLang="en-US" sz="1300">
              <a:solidFill>
                <a:schemeClr val="tx1"/>
              </a:solidFill>
              <a:latin typeface="ＭＳ Ｐゴシック"/>
              <a:ea typeface="ＭＳ Ｐゴシック"/>
            </a:rPr>
            <a:t>住民</a:t>
          </a:r>
          <a:r>
            <a:rPr kumimoji="1" lang="ja-JP" altLang="en-US" sz="1300">
              <a:latin typeface="ＭＳ Ｐゴシック"/>
              <a:ea typeface="ＭＳ Ｐゴシック"/>
            </a:rPr>
            <a:t>一人当たりのコストが高い状況となっている。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群馬県南牧村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1,504
1,498
118.83
3,842,635
3,615,636
191,247
1,552,398
2,663,921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168910</xdr:rowOff>
    </xdr:from>
    <xdr:ext cx="247015" cy="25717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68401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54610</xdr:rowOff>
    </xdr:from>
    <xdr:ext cx="531495" cy="25717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505" y="6398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111760</xdr:rowOff>
    </xdr:from>
    <xdr:ext cx="531495" cy="25717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61125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17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54610</xdr:rowOff>
    </xdr:from>
    <xdr:ext cx="531495" cy="25717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505" y="55410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30</xdr:row>
      <xdr:rowOff>111760</xdr:rowOff>
    </xdr:from>
    <xdr:ext cx="531495" cy="25717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505" y="5255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28</xdr:row>
      <xdr:rowOff>168910</xdr:rowOff>
    </xdr:from>
    <xdr:ext cx="531495" cy="25717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505" y="49695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17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142240</xdr:rowOff>
    </xdr:from>
    <xdr:to>
      <xdr:col>24</xdr:col>
      <xdr:colOff>62865</xdr:colOff>
      <xdr:row>38</xdr:row>
      <xdr:rowOff>116205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74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120650</xdr:rowOff>
    </xdr:from>
    <xdr:ext cx="469900" cy="25717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116205</xdr:rowOff>
    </xdr:from>
    <xdr:to>
      <xdr:col>24</xdr:col>
      <xdr:colOff>152400</xdr:colOff>
      <xdr:row>38</xdr:row>
      <xdr:rowOff>116205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88900</xdr:rowOff>
    </xdr:from>
    <xdr:ext cx="534670" cy="25717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09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53,908</a:t>
          </a:r>
          <a:endParaRPr kumimoji="1" lang="ja-JP" altLang="en-US" sz="1000" b="1">
            <a:latin typeface="ＭＳ Ｐゴシック"/>
          </a:endParaRPr>
        </a:p>
      </xdr:txBody>
    </xdr:sp>
    <xdr:clientData/>
  </xdr:oneCellAnchor>
  <xdr:twoCellAnchor>
    <xdr:from>
      <xdr:col>23</xdr:col>
      <xdr:colOff>165100</xdr:colOff>
      <xdr:row>30</xdr:row>
      <xdr:rowOff>142240</xdr:rowOff>
    </xdr:from>
    <xdr:to>
      <xdr:col>24</xdr:col>
      <xdr:colOff>152400</xdr:colOff>
      <xdr:row>30</xdr:row>
      <xdr:rowOff>142240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52070</xdr:rowOff>
    </xdr:from>
    <xdr:to>
      <xdr:col>24</xdr:col>
      <xdr:colOff>63500</xdr:colOff>
      <xdr:row>34</xdr:row>
      <xdr:rowOff>120650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88137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88900</xdr:rowOff>
    </xdr:from>
    <xdr:ext cx="534670" cy="25717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10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110490</xdr:rowOff>
    </xdr:from>
    <xdr:to>
      <xdr:col>24</xdr:col>
      <xdr:colOff>114300</xdr:colOff>
      <xdr:row>37</xdr:row>
      <xdr:rowOff>40640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120650</xdr:rowOff>
    </xdr:from>
    <xdr:to>
      <xdr:col>19</xdr:col>
      <xdr:colOff>177800</xdr:colOff>
      <xdr:row>35</xdr:row>
      <xdr:rowOff>6985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94995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154940</xdr:rowOff>
    </xdr:from>
    <xdr:to>
      <xdr:col>20</xdr:col>
      <xdr:colOff>38100</xdr:colOff>
      <xdr:row>37</xdr:row>
      <xdr:rowOff>84455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75565</xdr:rowOff>
    </xdr:from>
    <xdr:ext cx="532765" cy="25717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29965" y="64192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114300</xdr:rowOff>
    </xdr:from>
    <xdr:to>
      <xdr:col>15</xdr:col>
      <xdr:colOff>50800</xdr:colOff>
      <xdr:row>35</xdr:row>
      <xdr:rowOff>6985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59436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3810</xdr:rowOff>
    </xdr:from>
    <xdr:to>
      <xdr:col>15</xdr:col>
      <xdr:colOff>101600</xdr:colOff>
      <xdr:row>37</xdr:row>
      <xdr:rowOff>105410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96520</xdr:rowOff>
    </xdr:from>
    <xdr:ext cx="53276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0965" y="6440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114300</xdr:rowOff>
    </xdr:from>
    <xdr:to>
      <xdr:col>10</xdr:col>
      <xdr:colOff>114300</xdr:colOff>
      <xdr:row>34</xdr:row>
      <xdr:rowOff>154940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9436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134620</xdr:rowOff>
    </xdr:from>
    <xdr:to>
      <xdr:col>10</xdr:col>
      <xdr:colOff>165100</xdr:colOff>
      <xdr:row>37</xdr:row>
      <xdr:rowOff>64770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55880</xdr:rowOff>
    </xdr:from>
    <xdr:ext cx="532765"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1965" y="6399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118110</xdr:rowOff>
    </xdr:from>
    <xdr:to>
      <xdr:col>6</xdr:col>
      <xdr:colOff>38100</xdr:colOff>
      <xdr:row>37</xdr:row>
      <xdr:rowOff>48260</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39370</xdr:rowOff>
    </xdr:from>
    <xdr:ext cx="532765"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2965" y="6383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635</xdr:rowOff>
    </xdr:from>
    <xdr:to>
      <xdr:col>24</xdr:col>
      <xdr:colOff>114300</xdr:colOff>
      <xdr:row>34</xdr:row>
      <xdr:rowOff>102235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23495</xdr:rowOff>
    </xdr:from>
    <xdr:ext cx="534670" cy="259080"/>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6813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69850</xdr:rowOff>
    </xdr:from>
    <xdr:to>
      <xdr:col>20</xdr:col>
      <xdr:colOff>38100</xdr:colOff>
      <xdr:row>35</xdr:row>
      <xdr:rowOff>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16510</xdr:rowOff>
    </xdr:from>
    <xdr:ext cx="532765" cy="25908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29965" y="5674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127635</xdr:rowOff>
    </xdr:from>
    <xdr:to>
      <xdr:col>15</xdr:col>
      <xdr:colOff>101600</xdr:colOff>
      <xdr:row>35</xdr:row>
      <xdr:rowOff>57785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74930</xdr:rowOff>
    </xdr:from>
    <xdr:ext cx="532765" cy="25717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0965" y="57327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63500</xdr:rowOff>
    </xdr:from>
    <xdr:to>
      <xdr:col>10</xdr:col>
      <xdr:colOff>165100</xdr:colOff>
      <xdr:row>34</xdr:row>
      <xdr:rowOff>165100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10160</xdr:rowOff>
    </xdr:from>
    <xdr:ext cx="532765" cy="259080"/>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1965" y="5668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103505</xdr:rowOff>
    </xdr:from>
    <xdr:to>
      <xdr:col>6</xdr:col>
      <xdr:colOff>38100</xdr:colOff>
      <xdr:row>35</xdr:row>
      <xdr:rowOff>33655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50165</xdr:rowOff>
    </xdr:from>
    <xdr:ext cx="532765" cy="259080"/>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2965" y="5708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01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725" cy="25908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725" cy="25717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725"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3895" cy="259080"/>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200" y="849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3895" cy="25717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101600</xdr:rowOff>
    </xdr:from>
    <xdr:to>
      <xdr:col>24</xdr:col>
      <xdr:colOff>62865</xdr:colOff>
      <xdr:row>58</xdr:row>
      <xdr:rowOff>30480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410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34290</xdr:rowOff>
    </xdr:from>
    <xdr:ext cx="598805" cy="259080"/>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3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145,863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30480</xdr:rowOff>
    </xdr:from>
    <xdr:to>
      <xdr:col>24</xdr:col>
      <xdr:colOff>152400</xdr:colOff>
      <xdr:row>58</xdr:row>
      <xdr:rowOff>30480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48260</xdr:rowOff>
    </xdr:from>
    <xdr:ext cx="690245" cy="259080"/>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3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1,170,154</a:t>
          </a:r>
          <a:endParaRPr kumimoji="1" lang="ja-JP" altLang="en-US" sz="1000" b="1">
            <a:latin typeface="ＭＳ Ｐゴシック"/>
          </a:endParaRPr>
        </a:p>
      </xdr:txBody>
    </xdr:sp>
    <xdr:clientData/>
  </xdr:oneCellAnchor>
  <xdr:twoCellAnchor>
    <xdr:from>
      <xdr:col>23</xdr:col>
      <xdr:colOff>165100</xdr:colOff>
      <xdr:row>50</xdr:row>
      <xdr:rowOff>101600</xdr:rowOff>
    </xdr:from>
    <xdr:to>
      <xdr:col>24</xdr:col>
      <xdr:colOff>152400</xdr:colOff>
      <xdr:row>50</xdr:row>
      <xdr:rowOff>101600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50165</xdr:rowOff>
    </xdr:from>
    <xdr:to>
      <xdr:col>24</xdr:col>
      <xdr:colOff>63500</xdr:colOff>
      <xdr:row>56</xdr:row>
      <xdr:rowOff>77470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65136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56515</xdr:rowOff>
    </xdr:from>
    <xdr:ext cx="598805" cy="2584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77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338,336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78105</xdr:rowOff>
    </xdr:from>
    <xdr:to>
      <xdr:col>24</xdr:col>
      <xdr:colOff>114300</xdr:colOff>
      <xdr:row>57</xdr:row>
      <xdr:rowOff>8255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50165</xdr:rowOff>
    </xdr:from>
    <xdr:to>
      <xdr:col>19</xdr:col>
      <xdr:colOff>177800</xdr:colOff>
      <xdr:row>56</xdr:row>
      <xdr:rowOff>134620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65136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0</xdr:rowOff>
    </xdr:from>
    <xdr:to>
      <xdr:col>20</xdr:col>
      <xdr:colOff>38100</xdr:colOff>
      <xdr:row>56</xdr:row>
      <xdr:rowOff>101600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93345</xdr:rowOff>
    </xdr:from>
    <xdr:ext cx="59690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580" y="96945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399,754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133350</xdr:rowOff>
    </xdr:from>
    <xdr:to>
      <xdr:col>15</xdr:col>
      <xdr:colOff>50800</xdr:colOff>
      <xdr:row>56</xdr:row>
      <xdr:rowOff>134620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56310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145415</xdr:rowOff>
    </xdr:from>
    <xdr:to>
      <xdr:col>15</xdr:col>
      <xdr:colOff>101600</xdr:colOff>
      <xdr:row>56</xdr:row>
      <xdr:rowOff>75565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92075</xdr:rowOff>
    </xdr:from>
    <xdr:ext cx="5969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580" y="93503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420,332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133350</xdr:rowOff>
    </xdr:from>
    <xdr:to>
      <xdr:col>10</xdr:col>
      <xdr:colOff>114300</xdr:colOff>
      <xdr:row>57</xdr:row>
      <xdr:rowOff>57150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5631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141605</xdr:rowOff>
    </xdr:from>
    <xdr:to>
      <xdr:col>10</xdr:col>
      <xdr:colOff>165100</xdr:colOff>
      <xdr:row>56</xdr:row>
      <xdr:rowOff>71755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63500</xdr:rowOff>
    </xdr:from>
    <xdr:ext cx="596900" cy="25717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580" y="96647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423,460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27305</xdr:rowOff>
    </xdr:from>
    <xdr:to>
      <xdr:col>6</xdr:col>
      <xdr:colOff>38100</xdr:colOff>
      <xdr:row>57</xdr:row>
      <xdr:rowOff>128905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120650</xdr:rowOff>
    </xdr:from>
    <xdr:ext cx="596900" cy="25717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580" y="98933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26670</xdr:rowOff>
    </xdr:from>
    <xdr:to>
      <xdr:col>24</xdr:col>
      <xdr:colOff>114300</xdr:colOff>
      <xdr:row>56</xdr:row>
      <xdr:rowOff>128270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49530</xdr:rowOff>
    </xdr:from>
    <xdr:ext cx="598805" cy="259080"/>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479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379,117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170815</xdr:rowOff>
    </xdr:from>
    <xdr:to>
      <xdr:col>20</xdr:col>
      <xdr:colOff>38100</xdr:colOff>
      <xdr:row>56</xdr:row>
      <xdr:rowOff>100965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117475</xdr:rowOff>
    </xdr:from>
    <xdr:ext cx="596900"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580" y="93757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400,480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83820</xdr:rowOff>
    </xdr:from>
    <xdr:to>
      <xdr:col>15</xdr:col>
      <xdr:colOff>101600</xdr:colOff>
      <xdr:row>57</xdr:row>
      <xdr:rowOff>13970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5080</xdr:rowOff>
    </xdr:from>
    <xdr:ext cx="596900"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580" y="97777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333,939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82550</xdr:rowOff>
    </xdr:from>
    <xdr:to>
      <xdr:col>10</xdr:col>
      <xdr:colOff>165100</xdr:colOff>
      <xdr:row>56</xdr:row>
      <xdr:rowOff>12700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29210</xdr:rowOff>
    </xdr:from>
    <xdr:ext cx="596900" cy="25717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580" y="92875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469,856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6350</xdr:rowOff>
    </xdr:from>
    <xdr:to>
      <xdr:col>6</xdr:col>
      <xdr:colOff>38100</xdr:colOff>
      <xdr:row>57</xdr:row>
      <xdr:rowOff>107950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124460</xdr:rowOff>
    </xdr:from>
    <xdr:ext cx="596900" cy="259080"/>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580" y="95542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173,882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7015" cy="25717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3725" cy="25717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3705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3725" cy="25717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3725" cy="25717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3725" cy="25717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2540</xdr:rowOff>
    </xdr:from>
    <xdr:to>
      <xdr:col>24</xdr:col>
      <xdr:colOff>62865</xdr:colOff>
      <xdr:row>77</xdr:row>
      <xdr:rowOff>38100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49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41910</xdr:rowOff>
    </xdr:from>
    <xdr:ext cx="598805" cy="25717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159,734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38100</xdr:rowOff>
    </xdr:from>
    <xdr:to>
      <xdr:col>24</xdr:col>
      <xdr:colOff>152400</xdr:colOff>
      <xdr:row>77</xdr:row>
      <xdr:rowOff>38100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120650</xdr:rowOff>
    </xdr:from>
    <xdr:ext cx="598805" cy="25717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7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392,471</a:t>
          </a:r>
          <a:endParaRPr kumimoji="1" lang="ja-JP" altLang="en-US" sz="1000" b="1">
            <a:latin typeface="ＭＳ Ｐゴシック"/>
          </a:endParaRPr>
        </a:p>
      </xdr:txBody>
    </xdr:sp>
    <xdr:clientData/>
  </xdr:oneCellAnchor>
  <xdr:twoCellAnchor>
    <xdr:from>
      <xdr:col>23</xdr:col>
      <xdr:colOff>165100</xdr:colOff>
      <xdr:row>71</xdr:row>
      <xdr:rowOff>2540</xdr:rowOff>
    </xdr:from>
    <xdr:to>
      <xdr:col>24</xdr:col>
      <xdr:colOff>152400</xdr:colOff>
      <xdr:row>71</xdr:row>
      <xdr:rowOff>2540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48260</xdr:rowOff>
    </xdr:from>
    <xdr:to>
      <xdr:col>24</xdr:col>
      <xdr:colOff>63500</xdr:colOff>
      <xdr:row>73</xdr:row>
      <xdr:rowOff>163830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221210"/>
          <a:ext cx="838200" cy="458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95885</xdr:rowOff>
    </xdr:from>
    <xdr:ext cx="598805" cy="259080"/>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3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243,747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117475</xdr:rowOff>
    </xdr:from>
    <xdr:to>
      <xdr:col>24</xdr:col>
      <xdr:colOff>114300</xdr:colOff>
      <xdr:row>75</xdr:row>
      <xdr:rowOff>47625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112395</xdr:rowOff>
    </xdr:from>
    <xdr:to>
      <xdr:col>19</xdr:col>
      <xdr:colOff>177800</xdr:colOff>
      <xdr:row>73</xdr:row>
      <xdr:rowOff>163830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6282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54610</xdr:rowOff>
    </xdr:from>
    <xdr:to>
      <xdr:col>20</xdr:col>
      <xdr:colOff>38100</xdr:colOff>
      <xdr:row>75</xdr:row>
      <xdr:rowOff>156210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147320</xdr:rowOff>
    </xdr:from>
    <xdr:ext cx="596900"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580" y="130060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112395</xdr:rowOff>
    </xdr:from>
    <xdr:to>
      <xdr:col>15</xdr:col>
      <xdr:colOff>50800</xdr:colOff>
      <xdr:row>74</xdr:row>
      <xdr:rowOff>69850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62824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97790</xdr:rowOff>
    </xdr:from>
    <xdr:to>
      <xdr:col>15</xdr:col>
      <xdr:colOff>101600</xdr:colOff>
      <xdr:row>75</xdr:row>
      <xdr:rowOff>27940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19050</xdr:rowOff>
    </xdr:from>
    <xdr:ext cx="596900" cy="25717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580" y="128778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248,058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69850</xdr:rowOff>
    </xdr:from>
    <xdr:to>
      <xdr:col>10</xdr:col>
      <xdr:colOff>114300</xdr:colOff>
      <xdr:row>75</xdr:row>
      <xdr:rowOff>36830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75715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36830</xdr:rowOff>
    </xdr:from>
    <xdr:to>
      <xdr:col>10</xdr:col>
      <xdr:colOff>165100</xdr:colOff>
      <xdr:row>75</xdr:row>
      <xdr:rowOff>138430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129540</xdr:rowOff>
    </xdr:from>
    <xdr:ext cx="5969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580" y="129882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123190</xdr:rowOff>
    </xdr:from>
    <xdr:to>
      <xdr:col>6</xdr:col>
      <xdr:colOff>38100</xdr:colOff>
      <xdr:row>76</xdr:row>
      <xdr:rowOff>53340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45085</xdr:rowOff>
    </xdr:from>
    <xdr:ext cx="596900" cy="2584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580" y="1307528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204,933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70</xdr:row>
      <xdr:rowOff>168910</xdr:rowOff>
    </xdr:from>
    <xdr:to>
      <xdr:col>24</xdr:col>
      <xdr:colOff>114300</xdr:colOff>
      <xdr:row>71</xdr:row>
      <xdr:rowOff>99060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17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83820</xdr:rowOff>
    </xdr:from>
    <xdr:ext cx="598805" cy="259080"/>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085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382,495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113030</xdr:rowOff>
    </xdr:from>
    <xdr:to>
      <xdr:col>20</xdr:col>
      <xdr:colOff>38100</xdr:colOff>
      <xdr:row>74</xdr:row>
      <xdr:rowOff>43180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59690</xdr:rowOff>
    </xdr:from>
    <xdr:ext cx="59690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580" y="124040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282,163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61595</xdr:rowOff>
    </xdr:from>
    <xdr:to>
      <xdr:col>15</xdr:col>
      <xdr:colOff>101600</xdr:colOff>
      <xdr:row>73</xdr:row>
      <xdr:rowOff>163195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8255</xdr:rowOff>
    </xdr:from>
    <xdr:ext cx="596900" cy="25717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580" y="123526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293,464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19050</xdr:rowOff>
    </xdr:from>
    <xdr:to>
      <xdr:col>10</xdr:col>
      <xdr:colOff>165100</xdr:colOff>
      <xdr:row>74</xdr:row>
      <xdr:rowOff>120650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137160</xdr:rowOff>
    </xdr:from>
    <xdr:ext cx="596900"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580" y="124815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265,278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157480</xdr:rowOff>
    </xdr:from>
    <xdr:to>
      <xdr:col>6</xdr:col>
      <xdr:colOff>38100</xdr:colOff>
      <xdr:row>75</xdr:row>
      <xdr:rowOff>87630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104140</xdr:rowOff>
    </xdr:from>
    <xdr:ext cx="596900" cy="25908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580" y="126199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234,980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701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3725" cy="25717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6603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372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6276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3725" cy="25717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3725" cy="2584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3725"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53340</xdr:rowOff>
    </xdr:from>
    <xdr:to>
      <xdr:col>24</xdr:col>
      <xdr:colOff>62865</xdr:colOff>
      <xdr:row>98</xdr:row>
      <xdr:rowOff>110490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84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114300</xdr:rowOff>
    </xdr:from>
    <xdr:ext cx="534670" cy="259080"/>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48,909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110490</xdr:rowOff>
    </xdr:from>
    <xdr:to>
      <xdr:col>24</xdr:col>
      <xdr:colOff>152400</xdr:colOff>
      <xdr:row>98</xdr:row>
      <xdr:rowOff>110490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171450</xdr:rowOff>
    </xdr:from>
    <xdr:ext cx="598805" cy="25908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486,463</a:t>
          </a:r>
          <a:endParaRPr kumimoji="1" lang="ja-JP" altLang="en-US" sz="1000" b="1">
            <a:latin typeface="ＭＳ Ｐゴシック"/>
          </a:endParaRPr>
        </a:p>
      </xdr:txBody>
    </xdr:sp>
    <xdr:clientData/>
  </xdr:oneCellAnchor>
  <xdr:twoCellAnchor>
    <xdr:from>
      <xdr:col>23</xdr:col>
      <xdr:colOff>165100</xdr:colOff>
      <xdr:row>90</xdr:row>
      <xdr:rowOff>53340</xdr:rowOff>
    </xdr:from>
    <xdr:to>
      <xdr:col>24</xdr:col>
      <xdr:colOff>152400</xdr:colOff>
      <xdr:row>90</xdr:row>
      <xdr:rowOff>53340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43815</xdr:rowOff>
    </xdr:from>
    <xdr:to>
      <xdr:col>24</xdr:col>
      <xdr:colOff>63500</xdr:colOff>
      <xdr:row>97</xdr:row>
      <xdr:rowOff>106045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7446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8255</xdr:rowOff>
    </xdr:from>
    <xdr:ext cx="598805" cy="25717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745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124,154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156845</xdr:rowOff>
    </xdr:from>
    <xdr:to>
      <xdr:col>24</xdr:col>
      <xdr:colOff>114300</xdr:colOff>
      <xdr:row>97</xdr:row>
      <xdr:rowOff>86995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36830</xdr:rowOff>
    </xdr:from>
    <xdr:to>
      <xdr:col>19</xdr:col>
      <xdr:colOff>177800</xdr:colOff>
      <xdr:row>97</xdr:row>
      <xdr:rowOff>106045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6748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161290</xdr:rowOff>
    </xdr:from>
    <xdr:ext cx="596900"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580" y="164490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36830</xdr:rowOff>
    </xdr:from>
    <xdr:to>
      <xdr:col>15</xdr:col>
      <xdr:colOff>50800</xdr:colOff>
      <xdr:row>97</xdr:row>
      <xdr:rowOff>120650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6748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144145</xdr:rowOff>
    </xdr:from>
    <xdr:to>
      <xdr:col>15</xdr:col>
      <xdr:colOff>101600</xdr:colOff>
      <xdr:row>97</xdr:row>
      <xdr:rowOff>74930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90805</xdr:rowOff>
    </xdr:from>
    <xdr:ext cx="596900" cy="2584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580" y="1637855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128,009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120650</xdr:rowOff>
    </xdr:from>
    <xdr:to>
      <xdr:col>10</xdr:col>
      <xdr:colOff>114300</xdr:colOff>
      <xdr:row>97</xdr:row>
      <xdr:rowOff>154940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513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41910</xdr:rowOff>
    </xdr:from>
    <xdr:to>
      <xdr:col>10</xdr:col>
      <xdr:colOff>165100</xdr:colOff>
      <xdr:row>97</xdr:row>
      <xdr:rowOff>143510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160020</xdr:rowOff>
    </xdr:from>
    <xdr:ext cx="5969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580" y="164477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88265</xdr:rowOff>
    </xdr:from>
    <xdr:to>
      <xdr:col>6</xdr:col>
      <xdr:colOff>38100</xdr:colOff>
      <xdr:row>98</xdr:row>
      <xdr:rowOff>18415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34925</xdr:rowOff>
    </xdr:from>
    <xdr:ext cx="53276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4941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164465</xdr:rowOff>
    </xdr:from>
    <xdr:to>
      <xdr:col>24</xdr:col>
      <xdr:colOff>114300</xdr:colOff>
      <xdr:row>97</xdr:row>
      <xdr:rowOff>94615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143510</xdr:rowOff>
    </xdr:from>
    <xdr:ext cx="598805" cy="25717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027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121,811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55245</xdr:rowOff>
    </xdr:from>
    <xdr:to>
      <xdr:col>20</xdr:col>
      <xdr:colOff>38100</xdr:colOff>
      <xdr:row>97</xdr:row>
      <xdr:rowOff>156845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147955</xdr:rowOff>
    </xdr:from>
    <xdr:ext cx="596900" cy="2584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580" y="1677860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157480</xdr:rowOff>
    </xdr:from>
    <xdr:to>
      <xdr:col>15</xdr:col>
      <xdr:colOff>101600</xdr:colOff>
      <xdr:row>97</xdr:row>
      <xdr:rowOff>87630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78740</xdr:rowOff>
    </xdr:from>
    <xdr:ext cx="59690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580" y="167093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69850</xdr:rowOff>
    </xdr:from>
    <xdr:to>
      <xdr:col>10</xdr:col>
      <xdr:colOff>165100</xdr:colOff>
      <xdr:row>97</xdr:row>
      <xdr:rowOff>171450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162560</xdr:rowOff>
    </xdr:from>
    <xdr:ext cx="53276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793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104140</xdr:rowOff>
    </xdr:from>
    <xdr:to>
      <xdr:col>6</xdr:col>
      <xdr:colOff>38100</xdr:colOff>
      <xdr:row>98</xdr:row>
      <xdr:rowOff>34290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25400</xdr:rowOff>
    </xdr:from>
    <xdr:ext cx="53276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6827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01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5455"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5455" cy="25717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5455"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717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99695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19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46355</xdr:rowOff>
    </xdr:from>
    <xdr:ext cx="534670" cy="259080"/>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11,713</a:t>
          </a:r>
          <a:endParaRPr kumimoji="1" lang="ja-JP" altLang="en-US" sz="1000" b="1">
            <a:latin typeface="ＭＳ Ｐゴシック"/>
          </a:endParaRPr>
        </a:p>
      </xdr:txBody>
    </xdr:sp>
    <xdr:clientData/>
  </xdr:oneCellAnchor>
  <xdr:twoCellAnchor>
    <xdr:from>
      <xdr:col>54</xdr:col>
      <xdr:colOff>101600</xdr:colOff>
      <xdr:row>30</xdr:row>
      <xdr:rowOff>99695</xdr:rowOff>
    </xdr:from>
    <xdr:to>
      <xdr:col>55</xdr:col>
      <xdr:colOff>88900</xdr:colOff>
      <xdr:row>30</xdr:row>
      <xdr:rowOff>99695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43180</xdr:rowOff>
    </xdr:from>
    <xdr:to>
      <xdr:col>55</xdr:col>
      <xdr:colOff>0</xdr:colOff>
      <xdr:row>39</xdr:row>
      <xdr:rowOff>43180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297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80010</xdr:rowOff>
    </xdr:from>
    <xdr:ext cx="378460" cy="259080"/>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6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57150</xdr:rowOff>
    </xdr:from>
    <xdr:to>
      <xdr:col>55</xdr:col>
      <xdr:colOff>50800</xdr:colOff>
      <xdr:row>38</xdr:row>
      <xdr:rowOff>158750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137160</xdr:rowOff>
    </xdr:from>
    <xdr:to>
      <xdr:col>50</xdr:col>
      <xdr:colOff>114300</xdr:colOff>
      <xdr:row>39</xdr:row>
      <xdr:rowOff>43180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226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154940</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100965</xdr:rowOff>
    </xdr:from>
    <xdr:ext cx="467995" cy="25717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350" y="62731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137160</xdr:rowOff>
    </xdr:from>
    <xdr:to>
      <xdr:col>45</xdr:col>
      <xdr:colOff>177800</xdr:colOff>
      <xdr:row>38</xdr:row>
      <xdr:rowOff>140335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522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63500</xdr:rowOff>
    </xdr:from>
    <xdr:to>
      <xdr:col>46</xdr:col>
      <xdr:colOff>38100</xdr:colOff>
      <xdr:row>38</xdr:row>
      <xdr:rowOff>164465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9525</xdr:rowOff>
    </xdr:from>
    <xdr:ext cx="378460" cy="25717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70" y="635317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140335</xdr:rowOff>
    </xdr:from>
    <xdr:to>
      <xdr:col>41</xdr:col>
      <xdr:colOff>50800</xdr:colOff>
      <xdr:row>38</xdr:row>
      <xdr:rowOff>143510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55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6350</xdr:rowOff>
    </xdr:from>
    <xdr:to>
      <xdr:col>41</xdr:col>
      <xdr:colOff>101600</xdr:colOff>
      <xdr:row>38</xdr:row>
      <xdr:rowOff>107315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123825</xdr:rowOff>
    </xdr:from>
    <xdr:ext cx="467995" cy="25717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350" y="62960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31750</xdr:rowOff>
    </xdr:from>
    <xdr:to>
      <xdr:col>36</xdr:col>
      <xdr:colOff>165100</xdr:colOff>
      <xdr:row>38</xdr:row>
      <xdr:rowOff>133350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149860</xdr:rowOff>
    </xdr:from>
    <xdr:ext cx="467995"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350" y="6322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163830</xdr:rowOff>
    </xdr:from>
    <xdr:to>
      <xdr:col>55</xdr:col>
      <xdr:colOff>50800</xdr:colOff>
      <xdr:row>39</xdr:row>
      <xdr:rowOff>93980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78740</xdr:rowOff>
    </xdr:from>
    <xdr:ext cx="313690" cy="259080"/>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38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163830</xdr:rowOff>
    </xdr:from>
    <xdr:to>
      <xdr:col>50</xdr:col>
      <xdr:colOff>165100</xdr:colOff>
      <xdr:row>39</xdr:row>
      <xdr:rowOff>93980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85090</xdr:rowOff>
    </xdr:from>
    <xdr:ext cx="31369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455" y="6771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86360</xdr:rowOff>
    </xdr:from>
    <xdr:to>
      <xdr:col>46</xdr:col>
      <xdr:colOff>38100</xdr:colOff>
      <xdr:row>39</xdr:row>
      <xdr:rowOff>16510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7620</xdr:rowOff>
    </xdr:from>
    <xdr:ext cx="378460" cy="25717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70" y="66941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89535</xdr:rowOff>
    </xdr:from>
    <xdr:to>
      <xdr:col>41</xdr:col>
      <xdr:colOff>101600</xdr:colOff>
      <xdr:row>39</xdr:row>
      <xdr:rowOff>19685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10795</xdr:rowOff>
    </xdr:from>
    <xdr:ext cx="378460" cy="2584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70" y="66973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92710</xdr:rowOff>
    </xdr:from>
    <xdr:to>
      <xdr:col>36</xdr:col>
      <xdr:colOff>165100</xdr:colOff>
      <xdr:row>39</xdr:row>
      <xdr:rowOff>22860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13970</xdr:rowOff>
    </xdr:from>
    <xdr:ext cx="37846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70" y="6700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01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3725" cy="25717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370" y="9745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372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3725" cy="25717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3725" cy="2584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38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200" y="8439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3895" cy="25717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3810</xdr:rowOff>
    </xdr:from>
    <xdr:to>
      <xdr:col>54</xdr:col>
      <xdr:colOff>189865</xdr:colOff>
      <xdr:row>59</xdr:row>
      <xdr:rowOff>86360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7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90170</xdr:rowOff>
    </xdr:from>
    <xdr:ext cx="469900" cy="25908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7,548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86360</xdr:rowOff>
    </xdr:from>
    <xdr:to>
      <xdr:col>55</xdr:col>
      <xdr:colOff>88900</xdr:colOff>
      <xdr:row>59</xdr:row>
      <xdr:rowOff>86360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121920</xdr:rowOff>
    </xdr:from>
    <xdr:ext cx="598805" cy="25717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9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898,386</a:t>
          </a:r>
          <a:endParaRPr kumimoji="1" lang="ja-JP" altLang="en-US" sz="1000" b="1">
            <a:latin typeface="ＭＳ Ｐゴシック"/>
          </a:endParaRPr>
        </a:p>
      </xdr:txBody>
    </xdr:sp>
    <xdr:clientData/>
  </xdr:oneCellAnchor>
  <xdr:twoCellAnchor>
    <xdr:from>
      <xdr:col>54</xdr:col>
      <xdr:colOff>101600</xdr:colOff>
      <xdr:row>51</xdr:row>
      <xdr:rowOff>3810</xdr:rowOff>
    </xdr:from>
    <xdr:to>
      <xdr:col>55</xdr:col>
      <xdr:colOff>88900</xdr:colOff>
      <xdr:row>51</xdr:row>
      <xdr:rowOff>3810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86995</xdr:rowOff>
    </xdr:from>
    <xdr:to>
      <xdr:col>55</xdr:col>
      <xdr:colOff>0</xdr:colOff>
      <xdr:row>58</xdr:row>
      <xdr:rowOff>117475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3109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43180</xdr:rowOff>
    </xdr:from>
    <xdr:ext cx="598805" cy="25717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583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122,163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20320</xdr:rowOff>
    </xdr:from>
    <xdr:to>
      <xdr:col>55</xdr:col>
      <xdr:colOff>50800</xdr:colOff>
      <xdr:row>58</xdr:row>
      <xdr:rowOff>121920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86995</xdr:rowOff>
    </xdr:from>
    <xdr:to>
      <xdr:col>50</xdr:col>
      <xdr:colOff>114300</xdr:colOff>
      <xdr:row>58</xdr:row>
      <xdr:rowOff>96520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310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164465</xdr:rowOff>
    </xdr:from>
    <xdr:to>
      <xdr:col>50</xdr:col>
      <xdr:colOff>165100</xdr:colOff>
      <xdr:row>58</xdr:row>
      <xdr:rowOff>94615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111125</xdr:rowOff>
    </xdr:from>
    <xdr:ext cx="596900" cy="25717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580" y="97123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96520</xdr:rowOff>
    </xdr:from>
    <xdr:to>
      <xdr:col>45</xdr:col>
      <xdr:colOff>177800</xdr:colOff>
      <xdr:row>58</xdr:row>
      <xdr:rowOff>119380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406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135890</xdr:rowOff>
    </xdr:from>
    <xdr:to>
      <xdr:col>46</xdr:col>
      <xdr:colOff>38100</xdr:colOff>
      <xdr:row>58</xdr:row>
      <xdr:rowOff>66040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82550</xdr:rowOff>
    </xdr:from>
    <xdr:ext cx="5969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580" y="96837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119380</xdr:rowOff>
    </xdr:from>
    <xdr:to>
      <xdr:col>41</xdr:col>
      <xdr:colOff>50800</xdr:colOff>
      <xdr:row>58</xdr:row>
      <xdr:rowOff>135255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634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0</xdr:rowOff>
    </xdr:from>
    <xdr:to>
      <xdr:col>41</xdr:col>
      <xdr:colOff>101600</xdr:colOff>
      <xdr:row>58</xdr:row>
      <xdr:rowOff>101600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118110</xdr:rowOff>
    </xdr:from>
    <xdr:ext cx="5969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580" y="97193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24765</xdr:rowOff>
    </xdr:from>
    <xdr:to>
      <xdr:col>36</xdr:col>
      <xdr:colOff>165100</xdr:colOff>
      <xdr:row>58</xdr:row>
      <xdr:rowOff>126365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143510</xdr:rowOff>
    </xdr:from>
    <xdr:ext cx="596900" cy="25717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580" y="97447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119,240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66675</xdr:rowOff>
    </xdr:from>
    <xdr:to>
      <xdr:col>55</xdr:col>
      <xdr:colOff>50800</xdr:colOff>
      <xdr:row>58</xdr:row>
      <xdr:rowOff>168275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45085</xdr:rowOff>
    </xdr:from>
    <xdr:ext cx="534670" cy="2584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91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93,686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36195</xdr:rowOff>
    </xdr:from>
    <xdr:to>
      <xdr:col>50</xdr:col>
      <xdr:colOff>165100</xdr:colOff>
      <xdr:row>58</xdr:row>
      <xdr:rowOff>137795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128905</xdr:rowOff>
    </xdr:from>
    <xdr:ext cx="59690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580" y="100730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45720</xdr:rowOff>
    </xdr:from>
    <xdr:to>
      <xdr:col>46</xdr:col>
      <xdr:colOff>38100</xdr:colOff>
      <xdr:row>58</xdr:row>
      <xdr:rowOff>147320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138430</xdr:rowOff>
    </xdr:from>
    <xdr:ext cx="59690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580" y="100825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68580</xdr:rowOff>
    </xdr:from>
    <xdr:to>
      <xdr:col>41</xdr:col>
      <xdr:colOff>101600</xdr:colOff>
      <xdr:row>58</xdr:row>
      <xdr:rowOff>170180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161290</xdr:rowOff>
    </xdr:from>
    <xdr:ext cx="532765"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101053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84455</xdr:rowOff>
    </xdr:from>
    <xdr:to>
      <xdr:col>36</xdr:col>
      <xdr:colOff>165100</xdr:colOff>
      <xdr:row>59</xdr:row>
      <xdr:rowOff>14605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6350</xdr:rowOff>
    </xdr:from>
    <xdr:ext cx="532765" cy="25717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101219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372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3725" cy="25717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372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92710</xdr:rowOff>
    </xdr:from>
    <xdr:ext cx="6838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200" y="1192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3895" cy="25717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200"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19685</xdr:rowOff>
    </xdr:from>
    <xdr:to>
      <xdr:col>54</xdr:col>
      <xdr:colOff>189865</xdr:colOff>
      <xdr:row>79</xdr:row>
      <xdr:rowOff>38100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63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41910</xdr:rowOff>
    </xdr:from>
    <xdr:ext cx="469900" cy="25717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4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5,088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38100</xdr:rowOff>
    </xdr:from>
    <xdr:to>
      <xdr:col>55</xdr:col>
      <xdr:colOff>88900</xdr:colOff>
      <xdr:row>79</xdr:row>
      <xdr:rowOff>38100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138430</xdr:rowOff>
    </xdr:from>
    <xdr:ext cx="690245" cy="259080"/>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4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1,099,251</a:t>
          </a:r>
          <a:endParaRPr kumimoji="1" lang="ja-JP" altLang="en-US" sz="1000" b="1">
            <a:latin typeface="ＭＳ Ｐゴシック"/>
          </a:endParaRPr>
        </a:p>
      </xdr:txBody>
    </xdr:sp>
    <xdr:clientData/>
  </xdr:oneCellAnchor>
  <xdr:twoCellAnchor>
    <xdr:from>
      <xdr:col>54</xdr:col>
      <xdr:colOff>101600</xdr:colOff>
      <xdr:row>71</xdr:row>
      <xdr:rowOff>19685</xdr:rowOff>
    </xdr:from>
    <xdr:to>
      <xdr:col>55</xdr:col>
      <xdr:colOff>88900</xdr:colOff>
      <xdr:row>71</xdr:row>
      <xdr:rowOff>19685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140970</xdr:rowOff>
    </xdr:from>
    <xdr:to>
      <xdr:col>55</xdr:col>
      <xdr:colOff>0</xdr:colOff>
      <xdr:row>79</xdr:row>
      <xdr:rowOff>14605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51407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86360</xdr:rowOff>
    </xdr:from>
    <xdr:ext cx="534670" cy="25717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801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80,087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63500</xdr:rowOff>
    </xdr:from>
    <xdr:to>
      <xdr:col>55</xdr:col>
      <xdr:colOff>50800</xdr:colOff>
      <xdr:row>78</xdr:row>
      <xdr:rowOff>165100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14605</xdr:rowOff>
    </xdr:from>
    <xdr:to>
      <xdr:col>50</xdr:col>
      <xdr:colOff>114300</xdr:colOff>
      <xdr:row>79</xdr:row>
      <xdr:rowOff>20955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5591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63500</xdr:rowOff>
    </xdr:from>
    <xdr:to>
      <xdr:col>50</xdr:col>
      <xdr:colOff>165100</xdr:colOff>
      <xdr:row>78</xdr:row>
      <xdr:rowOff>164465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9525</xdr:rowOff>
    </xdr:from>
    <xdr:ext cx="532765" cy="25717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32111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17780</xdr:rowOff>
    </xdr:from>
    <xdr:to>
      <xdr:col>45</xdr:col>
      <xdr:colOff>177800</xdr:colOff>
      <xdr:row>79</xdr:row>
      <xdr:rowOff>20955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5623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80010</xdr:rowOff>
    </xdr:from>
    <xdr:to>
      <xdr:col>46</xdr:col>
      <xdr:colOff>38100</xdr:colOff>
      <xdr:row>79</xdr:row>
      <xdr:rowOff>10160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26670</xdr:rowOff>
    </xdr:from>
    <xdr:ext cx="53276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32283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17780</xdr:rowOff>
    </xdr:from>
    <xdr:to>
      <xdr:col>41</xdr:col>
      <xdr:colOff>50800</xdr:colOff>
      <xdr:row>79</xdr:row>
      <xdr:rowOff>27940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623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83820</xdr:rowOff>
    </xdr:from>
    <xdr:to>
      <xdr:col>41</xdr:col>
      <xdr:colOff>101600</xdr:colOff>
      <xdr:row>79</xdr:row>
      <xdr:rowOff>13970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30480</xdr:rowOff>
    </xdr:from>
    <xdr:ext cx="532765" cy="25717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32321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107315</xdr:rowOff>
    </xdr:from>
    <xdr:to>
      <xdr:col>36</xdr:col>
      <xdr:colOff>165100</xdr:colOff>
      <xdr:row>79</xdr:row>
      <xdr:rowOff>37465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53975</xdr:rowOff>
    </xdr:from>
    <xdr:ext cx="532765" cy="25717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32556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90170</xdr:rowOff>
    </xdr:from>
    <xdr:to>
      <xdr:col>55</xdr:col>
      <xdr:colOff>50800</xdr:colOff>
      <xdr:row>79</xdr:row>
      <xdr:rowOff>20320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41910</xdr:rowOff>
    </xdr:from>
    <xdr:ext cx="534670" cy="25717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50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135255</xdr:rowOff>
    </xdr:from>
    <xdr:to>
      <xdr:col>50</xdr:col>
      <xdr:colOff>165100</xdr:colOff>
      <xdr:row>79</xdr:row>
      <xdr:rowOff>65405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56515</xdr:rowOff>
    </xdr:from>
    <xdr:ext cx="532765" cy="2584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1965" y="136010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141605</xdr:rowOff>
    </xdr:from>
    <xdr:to>
      <xdr:col>46</xdr:col>
      <xdr:colOff>38100</xdr:colOff>
      <xdr:row>79</xdr:row>
      <xdr:rowOff>71755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63500</xdr:rowOff>
    </xdr:from>
    <xdr:ext cx="532765" cy="25717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2965" y="136080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138430</xdr:rowOff>
    </xdr:from>
    <xdr:to>
      <xdr:col>41</xdr:col>
      <xdr:colOff>101600</xdr:colOff>
      <xdr:row>79</xdr:row>
      <xdr:rowOff>68580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59690</xdr:rowOff>
    </xdr:from>
    <xdr:ext cx="532765"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3965" y="136042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148590</xdr:rowOff>
    </xdr:from>
    <xdr:to>
      <xdr:col>36</xdr:col>
      <xdr:colOff>165100</xdr:colOff>
      <xdr:row>79</xdr:row>
      <xdr:rowOff>78740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69850</xdr:rowOff>
    </xdr:from>
    <xdr:ext cx="532765" cy="2590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4965" y="13614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372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3725" cy="25717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3725"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725" cy="25908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3895" cy="25717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134620</xdr:rowOff>
    </xdr:from>
    <xdr:to>
      <xdr:col>54</xdr:col>
      <xdr:colOff>189865</xdr:colOff>
      <xdr:row>98</xdr:row>
      <xdr:rowOff>146685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12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150495</xdr:rowOff>
    </xdr:from>
    <xdr:ext cx="534670" cy="259080"/>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36,352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146685</xdr:rowOff>
    </xdr:from>
    <xdr:to>
      <xdr:col>55</xdr:col>
      <xdr:colOff>88900</xdr:colOff>
      <xdr:row>98</xdr:row>
      <xdr:rowOff>146685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81915</xdr:rowOff>
    </xdr:from>
    <xdr:ext cx="598805" cy="259080"/>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762,506</a:t>
          </a:r>
          <a:endParaRPr kumimoji="1" lang="ja-JP" altLang="en-US" sz="1000" b="1">
            <a:latin typeface="ＭＳ Ｐゴシック"/>
          </a:endParaRPr>
        </a:p>
      </xdr:txBody>
    </xdr:sp>
    <xdr:clientData/>
  </xdr:oneCellAnchor>
  <xdr:twoCellAnchor>
    <xdr:from>
      <xdr:col>54</xdr:col>
      <xdr:colOff>101600</xdr:colOff>
      <xdr:row>90</xdr:row>
      <xdr:rowOff>134620</xdr:rowOff>
    </xdr:from>
    <xdr:to>
      <xdr:col>55</xdr:col>
      <xdr:colOff>88900</xdr:colOff>
      <xdr:row>90</xdr:row>
      <xdr:rowOff>134620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34925</xdr:rowOff>
    </xdr:from>
    <xdr:to>
      <xdr:col>55</xdr:col>
      <xdr:colOff>0</xdr:colOff>
      <xdr:row>97</xdr:row>
      <xdr:rowOff>60325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6557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18415</xdr:rowOff>
    </xdr:from>
    <xdr:ext cx="598805" cy="25717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4906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155,774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40640</xdr:rowOff>
    </xdr:from>
    <xdr:to>
      <xdr:col>55</xdr:col>
      <xdr:colOff>50800</xdr:colOff>
      <xdr:row>97</xdr:row>
      <xdr:rowOff>141605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60325</xdr:rowOff>
    </xdr:from>
    <xdr:to>
      <xdr:col>50</xdr:col>
      <xdr:colOff>114300</xdr:colOff>
      <xdr:row>98</xdr:row>
      <xdr:rowOff>3175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9097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40640</xdr:rowOff>
    </xdr:from>
    <xdr:to>
      <xdr:col>50</xdr:col>
      <xdr:colOff>165100</xdr:colOff>
      <xdr:row>97</xdr:row>
      <xdr:rowOff>141605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132715</xdr:rowOff>
    </xdr:from>
    <xdr:ext cx="596900" cy="25717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580" y="167633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155,746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3175</xdr:rowOff>
    </xdr:from>
    <xdr:to>
      <xdr:col>45</xdr:col>
      <xdr:colOff>177800</xdr:colOff>
      <xdr:row>98</xdr:row>
      <xdr:rowOff>66675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80527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71120</xdr:rowOff>
    </xdr:from>
    <xdr:to>
      <xdr:col>46</xdr:col>
      <xdr:colOff>38100</xdr:colOff>
      <xdr:row>98</xdr:row>
      <xdr:rowOff>1270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17780</xdr:rowOff>
    </xdr:from>
    <xdr:ext cx="596900" cy="25717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580" y="164769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54610</xdr:rowOff>
    </xdr:from>
    <xdr:to>
      <xdr:col>41</xdr:col>
      <xdr:colOff>50800</xdr:colOff>
      <xdr:row>98</xdr:row>
      <xdr:rowOff>66675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8567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69850</xdr:rowOff>
    </xdr:from>
    <xdr:to>
      <xdr:col>41</xdr:col>
      <xdr:colOff>101600</xdr:colOff>
      <xdr:row>98</xdr:row>
      <xdr:rowOff>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16510</xdr:rowOff>
    </xdr:from>
    <xdr:ext cx="5969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580" y="164757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106045</xdr:rowOff>
    </xdr:from>
    <xdr:to>
      <xdr:col>36</xdr:col>
      <xdr:colOff>165100</xdr:colOff>
      <xdr:row>98</xdr:row>
      <xdr:rowOff>36195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52705</xdr:rowOff>
    </xdr:from>
    <xdr:ext cx="596900" cy="25717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580" y="165119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120,850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155575</xdr:rowOff>
    </xdr:from>
    <xdr:to>
      <xdr:col>55</xdr:col>
      <xdr:colOff>50800</xdr:colOff>
      <xdr:row>97</xdr:row>
      <xdr:rowOff>86360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14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6985</xdr:rowOff>
    </xdr:from>
    <xdr:ext cx="598805" cy="25717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661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185,074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9525</xdr:rowOff>
    </xdr:from>
    <xdr:to>
      <xdr:col>50</xdr:col>
      <xdr:colOff>165100</xdr:colOff>
      <xdr:row>97</xdr:row>
      <xdr:rowOff>111125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127635</xdr:rowOff>
    </xdr:from>
    <xdr:ext cx="59690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580" y="164153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123825</xdr:rowOff>
    </xdr:from>
    <xdr:to>
      <xdr:col>46</xdr:col>
      <xdr:colOff>38100</xdr:colOff>
      <xdr:row>98</xdr:row>
      <xdr:rowOff>53975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45085</xdr:rowOff>
    </xdr:from>
    <xdr:ext cx="596900" cy="2584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580" y="1684718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15875</xdr:rowOff>
    </xdr:from>
    <xdr:to>
      <xdr:col>41</xdr:col>
      <xdr:colOff>101600</xdr:colOff>
      <xdr:row>98</xdr:row>
      <xdr:rowOff>117475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109220</xdr:rowOff>
    </xdr:from>
    <xdr:ext cx="532765" cy="25717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3965" y="169113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3810</xdr:rowOff>
    </xdr:from>
    <xdr:to>
      <xdr:col>36</xdr:col>
      <xdr:colOff>165100</xdr:colOff>
      <xdr:row>98</xdr:row>
      <xdr:rowOff>105410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96520</xdr:rowOff>
    </xdr:from>
    <xdr:ext cx="532765" cy="25908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4965" y="168986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01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3725" cy="25717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3725" cy="25908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3725" cy="25908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725" cy="25717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144145</xdr:rowOff>
    </xdr:from>
    <xdr:to>
      <xdr:col>85</xdr:col>
      <xdr:colOff>126365</xdr:colOff>
      <xdr:row>38</xdr:row>
      <xdr:rowOff>107315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9095"/>
          <a:ext cx="1270" cy="1163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111125</xdr:rowOff>
    </xdr:from>
    <xdr:ext cx="534670" cy="25717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107315</xdr:rowOff>
    </xdr:from>
    <xdr:to>
      <xdr:col>86</xdr:col>
      <xdr:colOff>25400</xdr:colOff>
      <xdr:row>38</xdr:row>
      <xdr:rowOff>107315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90805</xdr:rowOff>
    </xdr:from>
    <xdr:ext cx="598805" cy="2584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166,936</a:t>
          </a:r>
          <a:endParaRPr kumimoji="1" lang="ja-JP" altLang="en-US" sz="1000" b="1">
            <a:latin typeface="ＭＳ Ｐゴシック"/>
          </a:endParaRPr>
        </a:p>
      </xdr:txBody>
    </xdr:sp>
    <xdr:clientData/>
  </xdr:oneCellAnchor>
  <xdr:twoCellAnchor>
    <xdr:from>
      <xdr:col>85</xdr:col>
      <xdr:colOff>38100</xdr:colOff>
      <xdr:row>31</xdr:row>
      <xdr:rowOff>144145</xdr:rowOff>
    </xdr:from>
    <xdr:to>
      <xdr:col>86</xdr:col>
      <xdr:colOff>25400</xdr:colOff>
      <xdr:row>31</xdr:row>
      <xdr:rowOff>144145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127635</xdr:rowOff>
    </xdr:from>
    <xdr:to>
      <xdr:col>85</xdr:col>
      <xdr:colOff>127000</xdr:colOff>
      <xdr:row>36</xdr:row>
      <xdr:rowOff>29845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128385"/>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36195</xdr:rowOff>
    </xdr:from>
    <xdr:ext cx="534670" cy="259080"/>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083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57785</xdr:rowOff>
    </xdr:from>
    <xdr:to>
      <xdr:col>85</xdr:col>
      <xdr:colOff>177800</xdr:colOff>
      <xdr:row>36</xdr:row>
      <xdr:rowOff>159385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29845</xdr:rowOff>
    </xdr:from>
    <xdr:to>
      <xdr:col>81</xdr:col>
      <xdr:colOff>50800</xdr:colOff>
      <xdr:row>36</xdr:row>
      <xdr:rowOff>167640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20204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30480</xdr:rowOff>
    </xdr:from>
    <xdr:to>
      <xdr:col>81</xdr:col>
      <xdr:colOff>101600</xdr:colOff>
      <xdr:row>36</xdr:row>
      <xdr:rowOff>132080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123190</xdr:rowOff>
    </xdr:from>
    <xdr:ext cx="532765" cy="25717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3965" y="6295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167640</xdr:rowOff>
    </xdr:from>
    <xdr:to>
      <xdr:col>76</xdr:col>
      <xdr:colOff>114300</xdr:colOff>
      <xdr:row>37</xdr:row>
      <xdr:rowOff>14605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398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24130</xdr:rowOff>
    </xdr:from>
    <xdr:to>
      <xdr:col>76</xdr:col>
      <xdr:colOff>165100</xdr:colOff>
      <xdr:row>36</xdr:row>
      <xdr:rowOff>125730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142240</xdr:rowOff>
    </xdr:from>
    <xdr:ext cx="532765"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4965" y="59715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8890</xdr:rowOff>
    </xdr:from>
    <xdr:to>
      <xdr:col>71</xdr:col>
      <xdr:colOff>177800</xdr:colOff>
      <xdr:row>37</xdr:row>
      <xdr:rowOff>14605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525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48260</xdr:rowOff>
    </xdr:from>
    <xdr:to>
      <xdr:col>72</xdr:col>
      <xdr:colOff>38100</xdr:colOff>
      <xdr:row>36</xdr:row>
      <xdr:rowOff>149860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166370</xdr:rowOff>
    </xdr:from>
    <xdr:ext cx="532765" cy="25717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5965" y="59956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149860</xdr:rowOff>
    </xdr:from>
    <xdr:to>
      <xdr:col>67</xdr:col>
      <xdr:colOff>101600</xdr:colOff>
      <xdr:row>36</xdr:row>
      <xdr:rowOff>80010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96520</xdr:rowOff>
    </xdr:from>
    <xdr:ext cx="53276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6965" y="5925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76835</xdr:rowOff>
    </xdr:from>
    <xdr:to>
      <xdr:col>85</xdr:col>
      <xdr:colOff>177800</xdr:colOff>
      <xdr:row>36</xdr:row>
      <xdr:rowOff>6985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99695</xdr:rowOff>
    </xdr:from>
    <xdr:ext cx="534670" cy="25717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9289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150495</xdr:rowOff>
    </xdr:from>
    <xdr:to>
      <xdr:col>81</xdr:col>
      <xdr:colOff>101600</xdr:colOff>
      <xdr:row>36</xdr:row>
      <xdr:rowOff>80645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97790</xdr:rowOff>
    </xdr:from>
    <xdr:ext cx="532765" cy="25717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3965" y="59270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116840</xdr:rowOff>
    </xdr:from>
    <xdr:to>
      <xdr:col>76</xdr:col>
      <xdr:colOff>165100</xdr:colOff>
      <xdr:row>37</xdr:row>
      <xdr:rowOff>46990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38100</xdr:rowOff>
    </xdr:from>
    <xdr:ext cx="532765"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4965" y="6381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135255</xdr:rowOff>
    </xdr:from>
    <xdr:to>
      <xdr:col>72</xdr:col>
      <xdr:colOff>38100</xdr:colOff>
      <xdr:row>37</xdr:row>
      <xdr:rowOff>65405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56515</xdr:rowOff>
    </xdr:from>
    <xdr:ext cx="532765" cy="2584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5965" y="64001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129540</xdr:rowOff>
    </xdr:from>
    <xdr:to>
      <xdr:col>67</xdr:col>
      <xdr:colOff>101600</xdr:colOff>
      <xdr:row>37</xdr:row>
      <xdr:rowOff>59690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50800</xdr:rowOff>
    </xdr:from>
    <xdr:ext cx="532765"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6965" y="63944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01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372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3725" cy="25717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3725"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3725"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3895" cy="25717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138430</xdr:rowOff>
    </xdr:from>
    <xdr:to>
      <xdr:col>85</xdr:col>
      <xdr:colOff>126365</xdr:colOff>
      <xdr:row>58</xdr:row>
      <xdr:rowOff>93345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480"/>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97790</xdr:rowOff>
    </xdr:from>
    <xdr:ext cx="534670" cy="25717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8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64,396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93345</xdr:rowOff>
    </xdr:from>
    <xdr:to>
      <xdr:col>86</xdr:col>
      <xdr:colOff>25400</xdr:colOff>
      <xdr:row>58</xdr:row>
      <xdr:rowOff>93345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85090</xdr:rowOff>
    </xdr:from>
    <xdr:ext cx="598805" cy="259080"/>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850,587</a:t>
          </a:r>
          <a:endParaRPr kumimoji="1" lang="ja-JP" altLang="en-US" sz="1000" b="1">
            <a:latin typeface="ＭＳ Ｐゴシック"/>
          </a:endParaRPr>
        </a:p>
      </xdr:txBody>
    </xdr:sp>
    <xdr:clientData/>
  </xdr:oneCellAnchor>
  <xdr:twoCellAnchor>
    <xdr:from>
      <xdr:col>85</xdr:col>
      <xdr:colOff>38100</xdr:colOff>
      <xdr:row>49</xdr:row>
      <xdr:rowOff>138430</xdr:rowOff>
    </xdr:from>
    <xdr:to>
      <xdr:col>86</xdr:col>
      <xdr:colOff>25400</xdr:colOff>
      <xdr:row>49</xdr:row>
      <xdr:rowOff>138430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138430</xdr:rowOff>
    </xdr:from>
    <xdr:to>
      <xdr:col>85</xdr:col>
      <xdr:colOff>127000</xdr:colOff>
      <xdr:row>57</xdr:row>
      <xdr:rowOff>113665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539480"/>
          <a:ext cx="838200" cy="134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52070</xdr:rowOff>
    </xdr:from>
    <xdr:ext cx="598805" cy="25717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2472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138,293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73025</xdr:rowOff>
    </xdr:from>
    <xdr:to>
      <xdr:col>85</xdr:col>
      <xdr:colOff>177800</xdr:colOff>
      <xdr:row>58</xdr:row>
      <xdr:rowOff>3175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113665</xdr:rowOff>
    </xdr:from>
    <xdr:to>
      <xdr:col>81</xdr:col>
      <xdr:colOff>50800</xdr:colOff>
      <xdr:row>57</xdr:row>
      <xdr:rowOff>126365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863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105410</xdr:rowOff>
    </xdr:from>
    <xdr:to>
      <xdr:col>81</xdr:col>
      <xdr:colOff>101600</xdr:colOff>
      <xdr:row>58</xdr:row>
      <xdr:rowOff>35560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58</xdr:row>
      <xdr:rowOff>26670</xdr:rowOff>
    </xdr:from>
    <xdr:ext cx="5969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580" y="99707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121,224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126365</xdr:rowOff>
    </xdr:from>
    <xdr:to>
      <xdr:col>76</xdr:col>
      <xdr:colOff>114300</xdr:colOff>
      <xdr:row>58</xdr:row>
      <xdr:rowOff>95250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9901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119380</xdr:rowOff>
    </xdr:from>
    <xdr:to>
      <xdr:col>76</xdr:col>
      <xdr:colOff>165100</xdr:colOff>
      <xdr:row>58</xdr:row>
      <xdr:rowOff>49530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58</xdr:row>
      <xdr:rowOff>40640</xdr:rowOff>
    </xdr:from>
    <xdr:ext cx="596900" cy="25717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580" y="99847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33020</xdr:rowOff>
    </xdr:from>
    <xdr:to>
      <xdr:col>71</xdr:col>
      <xdr:colOff>177800</xdr:colOff>
      <xdr:row>58</xdr:row>
      <xdr:rowOff>95250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7712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122555</xdr:rowOff>
    </xdr:from>
    <xdr:to>
      <xdr:col>72</xdr:col>
      <xdr:colOff>38100</xdr:colOff>
      <xdr:row>58</xdr:row>
      <xdr:rowOff>52705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69215</xdr:rowOff>
    </xdr:from>
    <xdr:ext cx="5969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580" y="96704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112,176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125730</xdr:rowOff>
    </xdr:from>
    <xdr:to>
      <xdr:col>67</xdr:col>
      <xdr:colOff>101600</xdr:colOff>
      <xdr:row>58</xdr:row>
      <xdr:rowOff>55880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72390</xdr:rowOff>
    </xdr:from>
    <xdr:ext cx="5969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580" y="96735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110,580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49</xdr:row>
      <xdr:rowOff>87630</xdr:rowOff>
    </xdr:from>
    <xdr:to>
      <xdr:col>85</xdr:col>
      <xdr:colOff>177800</xdr:colOff>
      <xdr:row>50</xdr:row>
      <xdr:rowOff>17780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48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40640</xdr:rowOff>
    </xdr:from>
    <xdr:ext cx="598805" cy="25717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4416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850,587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63500</xdr:rowOff>
    </xdr:from>
    <xdr:to>
      <xdr:col>81</xdr:col>
      <xdr:colOff>101600</xdr:colOff>
      <xdr:row>57</xdr:row>
      <xdr:rowOff>164465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9525</xdr:rowOff>
    </xdr:from>
    <xdr:ext cx="596900" cy="25717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580" y="96107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75565</xdr:rowOff>
    </xdr:from>
    <xdr:to>
      <xdr:col>76</xdr:col>
      <xdr:colOff>165100</xdr:colOff>
      <xdr:row>58</xdr:row>
      <xdr:rowOff>6350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48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22225</xdr:rowOff>
    </xdr:from>
    <xdr:ext cx="596900" cy="2584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580" y="962342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44450</xdr:rowOff>
    </xdr:from>
    <xdr:to>
      <xdr:col>72</xdr:col>
      <xdr:colOff>38100</xdr:colOff>
      <xdr:row>58</xdr:row>
      <xdr:rowOff>146050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137160</xdr:rowOff>
    </xdr:from>
    <xdr:ext cx="532765"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5965" y="10081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153670</xdr:rowOff>
    </xdr:from>
    <xdr:to>
      <xdr:col>67</xdr:col>
      <xdr:colOff>101600</xdr:colOff>
      <xdr:row>58</xdr:row>
      <xdr:rowOff>83820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74930</xdr:rowOff>
    </xdr:from>
    <xdr:ext cx="532765" cy="25717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6965" y="100190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7015"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3725" cy="25717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3725"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3725" cy="25717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3725" cy="2584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3725" cy="25908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24765</xdr:rowOff>
    </xdr:from>
    <xdr:to>
      <xdr:col>85</xdr:col>
      <xdr:colOff>126365</xdr:colOff>
      <xdr:row>79</xdr:row>
      <xdr:rowOff>99060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143510</xdr:rowOff>
    </xdr:from>
    <xdr:ext cx="598805" cy="25717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35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442,784</a:t>
          </a:r>
          <a:endParaRPr kumimoji="1" lang="ja-JP" altLang="en-US" sz="1000" b="1">
            <a:latin typeface="ＭＳ Ｐゴシック"/>
          </a:endParaRPr>
        </a:p>
      </xdr:txBody>
    </xdr:sp>
    <xdr:clientData/>
  </xdr:oneCellAnchor>
  <xdr:twoCellAnchor>
    <xdr:from>
      <xdr:col>85</xdr:col>
      <xdr:colOff>38100</xdr:colOff>
      <xdr:row>71</xdr:row>
      <xdr:rowOff>24765</xdr:rowOff>
    </xdr:from>
    <xdr:to>
      <xdr:col>86</xdr:col>
      <xdr:colOff>25400</xdr:colOff>
      <xdr:row>71</xdr:row>
      <xdr:rowOff>24765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29210</xdr:rowOff>
    </xdr:from>
    <xdr:to>
      <xdr:col>85</xdr:col>
      <xdr:colOff>127000</xdr:colOff>
      <xdr:row>78</xdr:row>
      <xdr:rowOff>166370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40231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72390</xdr:rowOff>
    </xdr:from>
    <xdr:ext cx="534670" cy="259080"/>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45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93980</xdr:rowOff>
    </xdr:from>
    <xdr:to>
      <xdr:col>85</xdr:col>
      <xdr:colOff>177800</xdr:colOff>
      <xdr:row>79</xdr:row>
      <xdr:rowOff>24130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36830</xdr:rowOff>
    </xdr:from>
    <xdr:to>
      <xdr:col>81</xdr:col>
      <xdr:colOff>50800</xdr:colOff>
      <xdr:row>78</xdr:row>
      <xdr:rowOff>166370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40993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112395</xdr:rowOff>
    </xdr:from>
    <xdr:to>
      <xdr:col>81</xdr:col>
      <xdr:colOff>101600</xdr:colOff>
      <xdr:row>79</xdr:row>
      <xdr:rowOff>42545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59055</xdr:rowOff>
    </xdr:from>
    <xdr:ext cx="532765"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3965" y="132607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82550</xdr:rowOff>
    </xdr:from>
    <xdr:to>
      <xdr:col>76</xdr:col>
      <xdr:colOff>114300</xdr:colOff>
      <xdr:row>78</xdr:row>
      <xdr:rowOff>36830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28420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113665</xdr:rowOff>
    </xdr:from>
    <xdr:to>
      <xdr:col>76</xdr:col>
      <xdr:colOff>165100</xdr:colOff>
      <xdr:row>79</xdr:row>
      <xdr:rowOff>43815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34925</xdr:rowOff>
    </xdr:from>
    <xdr:ext cx="53276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4965" y="135794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82550</xdr:rowOff>
    </xdr:from>
    <xdr:to>
      <xdr:col>71</xdr:col>
      <xdr:colOff>177800</xdr:colOff>
      <xdr:row>78</xdr:row>
      <xdr:rowOff>115570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28420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116205</xdr:rowOff>
    </xdr:from>
    <xdr:to>
      <xdr:col>72</xdr:col>
      <xdr:colOff>38100</xdr:colOff>
      <xdr:row>79</xdr:row>
      <xdr:rowOff>46355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37465</xdr:rowOff>
    </xdr:from>
    <xdr:ext cx="532765"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5965" y="13582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1905</xdr:rowOff>
    </xdr:from>
    <xdr:to>
      <xdr:col>67</xdr:col>
      <xdr:colOff>101600</xdr:colOff>
      <xdr:row>79</xdr:row>
      <xdr:rowOff>103505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94615</xdr:rowOff>
    </xdr:from>
    <xdr:ext cx="532765"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6965" y="136391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149225</xdr:rowOff>
    </xdr:from>
    <xdr:to>
      <xdr:col>85</xdr:col>
      <xdr:colOff>177800</xdr:colOff>
      <xdr:row>78</xdr:row>
      <xdr:rowOff>79375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635</xdr:rowOff>
    </xdr:from>
    <xdr:ext cx="534670" cy="259080"/>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02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114935</xdr:rowOff>
    </xdr:from>
    <xdr:to>
      <xdr:col>81</xdr:col>
      <xdr:colOff>101600</xdr:colOff>
      <xdr:row>79</xdr:row>
      <xdr:rowOff>45085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36195</xdr:rowOff>
    </xdr:from>
    <xdr:ext cx="532765"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3965" y="135807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157480</xdr:rowOff>
    </xdr:from>
    <xdr:to>
      <xdr:col>76</xdr:col>
      <xdr:colOff>165100</xdr:colOff>
      <xdr:row>78</xdr:row>
      <xdr:rowOff>87630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104140</xdr:rowOff>
    </xdr:from>
    <xdr:ext cx="532765" cy="2590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24965" y="13134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71,428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31750</xdr:rowOff>
    </xdr:from>
    <xdr:to>
      <xdr:col>72</xdr:col>
      <xdr:colOff>38100</xdr:colOff>
      <xdr:row>77</xdr:row>
      <xdr:rowOff>133350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149860</xdr:rowOff>
    </xdr:from>
    <xdr:ext cx="596900"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03580" y="130086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64770</xdr:rowOff>
    </xdr:from>
    <xdr:to>
      <xdr:col>67</xdr:col>
      <xdr:colOff>101600</xdr:colOff>
      <xdr:row>78</xdr:row>
      <xdr:rowOff>166370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11430</xdr:rowOff>
    </xdr:from>
    <xdr:ext cx="532765"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46965" y="13213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015" cy="25717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725" cy="25717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725" cy="25717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725" cy="25717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26670</xdr:rowOff>
    </xdr:from>
    <xdr:to>
      <xdr:col>85</xdr:col>
      <xdr:colOff>126365</xdr:colOff>
      <xdr:row>98</xdr:row>
      <xdr:rowOff>137795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62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142240</xdr:rowOff>
    </xdr:from>
    <xdr:ext cx="378460" cy="259080"/>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144780</xdr:rowOff>
    </xdr:from>
    <xdr:ext cx="598805" cy="25717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574,526</a:t>
          </a:r>
          <a:endParaRPr kumimoji="1" lang="ja-JP" altLang="en-US" sz="1000" b="1">
            <a:latin typeface="ＭＳ Ｐゴシック"/>
          </a:endParaRPr>
        </a:p>
      </xdr:txBody>
    </xdr:sp>
    <xdr:clientData/>
  </xdr:oneCellAnchor>
  <xdr:twoCellAnchor>
    <xdr:from>
      <xdr:col>85</xdr:col>
      <xdr:colOff>38100</xdr:colOff>
      <xdr:row>91</xdr:row>
      <xdr:rowOff>26670</xdr:rowOff>
    </xdr:from>
    <xdr:to>
      <xdr:col>86</xdr:col>
      <xdr:colOff>25400</xdr:colOff>
      <xdr:row>91</xdr:row>
      <xdr:rowOff>26670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148590</xdr:rowOff>
    </xdr:from>
    <xdr:to>
      <xdr:col>85</xdr:col>
      <xdr:colOff>127000</xdr:colOff>
      <xdr:row>96</xdr:row>
      <xdr:rowOff>167005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0779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104775</xdr:rowOff>
    </xdr:from>
    <xdr:ext cx="598805" cy="259080"/>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92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81915</xdr:rowOff>
    </xdr:from>
    <xdr:to>
      <xdr:col>85</xdr:col>
      <xdr:colOff>177800</xdr:colOff>
      <xdr:row>97</xdr:row>
      <xdr:rowOff>12065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167005</xdr:rowOff>
    </xdr:from>
    <xdr:to>
      <xdr:col>81</xdr:col>
      <xdr:colOff>50800</xdr:colOff>
      <xdr:row>97</xdr:row>
      <xdr:rowOff>52070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2620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139700</xdr:rowOff>
    </xdr:from>
    <xdr:to>
      <xdr:col>81</xdr:col>
      <xdr:colOff>101600</xdr:colOff>
      <xdr:row>97</xdr:row>
      <xdr:rowOff>69850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60960</xdr:rowOff>
    </xdr:from>
    <xdr:ext cx="5969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580" y="166916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52070</xdr:rowOff>
    </xdr:from>
    <xdr:to>
      <xdr:col>76</xdr:col>
      <xdr:colOff>114300</xdr:colOff>
      <xdr:row>97</xdr:row>
      <xdr:rowOff>75565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827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143510</xdr:rowOff>
    </xdr:from>
    <xdr:to>
      <xdr:col>76</xdr:col>
      <xdr:colOff>165100</xdr:colOff>
      <xdr:row>97</xdr:row>
      <xdr:rowOff>73660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90170</xdr:rowOff>
    </xdr:from>
    <xdr:ext cx="5969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580" y="163779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75565</xdr:rowOff>
    </xdr:from>
    <xdr:to>
      <xdr:col>71</xdr:col>
      <xdr:colOff>177800</xdr:colOff>
      <xdr:row>97</xdr:row>
      <xdr:rowOff>86995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7062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150495</xdr:rowOff>
    </xdr:from>
    <xdr:to>
      <xdr:col>72</xdr:col>
      <xdr:colOff>38100</xdr:colOff>
      <xdr:row>97</xdr:row>
      <xdr:rowOff>80645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97790</xdr:rowOff>
    </xdr:from>
    <xdr:ext cx="596900" cy="25717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580" y="163855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169545</xdr:rowOff>
    </xdr:from>
    <xdr:to>
      <xdr:col>67</xdr:col>
      <xdr:colOff>101600</xdr:colOff>
      <xdr:row>97</xdr:row>
      <xdr:rowOff>99695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116205</xdr:rowOff>
    </xdr:from>
    <xdr:ext cx="5969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580" y="164039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97790</xdr:rowOff>
    </xdr:from>
    <xdr:to>
      <xdr:col>85</xdr:col>
      <xdr:colOff>177800</xdr:colOff>
      <xdr:row>97</xdr:row>
      <xdr:rowOff>27940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76200</xdr:rowOff>
    </xdr:from>
    <xdr:ext cx="598805" cy="25717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354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146,128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116205</xdr:rowOff>
    </xdr:from>
    <xdr:to>
      <xdr:col>81</xdr:col>
      <xdr:colOff>101600</xdr:colOff>
      <xdr:row>97</xdr:row>
      <xdr:rowOff>46355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63500</xdr:rowOff>
    </xdr:from>
    <xdr:ext cx="596900" cy="25717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580" y="163512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635</xdr:rowOff>
    </xdr:from>
    <xdr:to>
      <xdr:col>76</xdr:col>
      <xdr:colOff>165100</xdr:colOff>
      <xdr:row>97</xdr:row>
      <xdr:rowOff>102235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93345</xdr:rowOff>
    </xdr:from>
    <xdr:ext cx="5969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580" y="167239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24765</xdr:rowOff>
    </xdr:from>
    <xdr:to>
      <xdr:col>72</xdr:col>
      <xdr:colOff>38100</xdr:colOff>
      <xdr:row>97</xdr:row>
      <xdr:rowOff>126365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117475</xdr:rowOff>
    </xdr:from>
    <xdr:ext cx="5969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580" y="167481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36195</xdr:rowOff>
    </xdr:from>
    <xdr:to>
      <xdr:col>67</xdr:col>
      <xdr:colOff>101600</xdr:colOff>
      <xdr:row>97</xdr:row>
      <xdr:rowOff>137795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128905</xdr:rowOff>
    </xdr:from>
    <xdr:ext cx="532765"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6965" y="16759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015" cy="25908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5455" cy="25908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5455" cy="25717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5455" cy="25908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62865</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72390</xdr:rowOff>
    </xdr:from>
    <xdr:ext cx="249555" cy="259080"/>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42545</xdr:rowOff>
    </xdr:from>
    <xdr:ext cx="534670" cy="25717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10,395</a:t>
          </a:r>
          <a:endParaRPr kumimoji="1" lang="ja-JP" altLang="en-US" sz="1000" b="1">
            <a:latin typeface="ＭＳ Ｐゴシック"/>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161290</xdr:rowOff>
    </xdr:from>
    <xdr:ext cx="378460" cy="259080"/>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9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138430</xdr:rowOff>
    </xdr:from>
    <xdr:to>
      <xdr:col>116</xdr:col>
      <xdr:colOff>114300</xdr:colOff>
      <xdr:row>39</xdr:row>
      <xdr:rowOff>68580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7650" cy="25717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109855</xdr:rowOff>
    </xdr:from>
    <xdr:to>
      <xdr:col>107</xdr:col>
      <xdr:colOff>101600</xdr:colOff>
      <xdr:row>38</xdr:row>
      <xdr:rowOff>40640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56515</xdr:rowOff>
    </xdr:from>
    <xdr:ext cx="467995" cy="2584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350" y="62287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77470</xdr:rowOff>
    </xdr:from>
    <xdr:ext cx="378460" cy="25717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70" y="64211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7650" cy="25717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116840</xdr:rowOff>
    </xdr:from>
    <xdr:ext cx="249555" cy="259080"/>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111760</xdr:rowOff>
    </xdr:from>
    <xdr:ext cx="247650" cy="25717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840" y="64554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7650" cy="25717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7650" cy="25717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111760</xdr:rowOff>
    </xdr:from>
    <xdr:ext cx="247650" cy="25717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840" y="64554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015" cy="25717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015" cy="25717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65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65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65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65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65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effectLst/>
              <a:latin typeface="ＭＳ Ｐゴシック"/>
              <a:ea typeface="ＭＳ Ｐゴシック"/>
              <a:cs typeface="+mn-cs"/>
            </a:rPr>
            <a:t>議会費は、類似団体と比べ、人口に対する議員定数が多いことなどから高い数値となっている。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民生費が類似団体平均を上回っているのは、</a:t>
          </a:r>
          <a:r>
            <a:rPr kumimoji="1" lang="ja-JP" altLang="ja-JP" sz="1300">
              <a:solidFill>
                <a:schemeClr val="tx1"/>
              </a:solidFill>
              <a:effectLst/>
              <a:latin typeface="ＭＳ Ｐゴシック"/>
              <a:ea typeface="ＭＳ Ｐゴシック"/>
              <a:cs typeface="+mn-cs"/>
            </a:rPr>
            <a:t>高齢者福祉施設を運営していることによる高齢者福祉費の増</a:t>
          </a:r>
          <a:r>
            <a:rPr kumimoji="1" lang="ja-JP" altLang="en-US" sz="1300">
              <a:latin typeface="ＭＳ Ｐゴシック"/>
              <a:ea typeface="ＭＳ Ｐゴシック"/>
            </a:rPr>
            <a:t>、介護保険特別会計への繰出金が増加したことなどが主な要因である。</a:t>
          </a:r>
        </a:p>
        <a:p>
          <a:r>
            <a:rPr kumimoji="1" lang="ja-JP" altLang="en-US" sz="1300">
              <a:latin typeface="ＭＳ Ｐゴシック"/>
              <a:ea typeface="ＭＳ Ｐゴシック"/>
            </a:rPr>
            <a:t>教育費は、義務教育学校を整備したことにより大幅に増加している。</a:t>
          </a:r>
        </a:p>
        <a:p>
          <a:r>
            <a:rPr kumimoji="1" lang="ja-JP" altLang="en-US" sz="1300">
              <a:latin typeface="ＭＳ Ｐゴシック"/>
              <a:ea typeface="ＭＳ Ｐゴシック"/>
            </a:rPr>
            <a:t>消防費は、広域消防の再編に伴う新庁舎建設用地の造成工事を実施したことにより増加し、類似団体を上回った。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群馬県南牧村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財政調整基金は、適切な財源確保と歳出の精査により、取崩しを回避しており、剰余金の積立てにより前年度比で増加している。</a:t>
          </a:r>
          <a:endParaRPr kumimoji="1" lang="en-US" altLang="ja-JP" sz="1300">
            <a:solidFill>
              <a:srgbClr val="FF0000"/>
            </a:solidFill>
            <a:effectLst/>
            <a:latin typeface="ＭＳ Ｐゴシック"/>
            <a:ea typeface="ＭＳ Ｐゴシック"/>
            <a:cs typeface="+mn-cs"/>
          </a:endParaRPr>
        </a:p>
        <a:p>
          <a:r>
            <a:rPr kumimoji="1" lang="ja-JP" altLang="en-US" sz="1300">
              <a:solidFill>
                <a:schemeClr val="tx1"/>
              </a:solidFill>
              <a:effectLst/>
              <a:latin typeface="ＭＳ Ｐゴシック"/>
              <a:ea typeface="ＭＳ Ｐゴシック"/>
              <a:cs typeface="+mn-cs"/>
            </a:rPr>
            <a:t>実質収支は、ほぼ横ばいで推移しており、継続的に黒字を確保している。</a:t>
          </a:r>
          <a:endParaRPr kumimoji="1" lang="en-US" altLang="ja-JP" sz="1300">
            <a:solidFill>
              <a:schemeClr val="tx1"/>
            </a:solidFill>
            <a:effectLst/>
            <a:latin typeface="ＭＳ Ｐゴシック"/>
            <a:ea typeface="ＭＳ Ｐゴシック"/>
            <a:cs typeface="+mn-cs"/>
          </a:endParaRPr>
        </a:p>
        <a:p>
          <a:r>
            <a:rPr kumimoji="1" lang="ja-JP" altLang="en-US" sz="1300">
              <a:solidFill>
                <a:schemeClr val="tx1"/>
              </a:solidFill>
              <a:effectLst/>
              <a:latin typeface="ＭＳ Ｐゴシック"/>
              <a:ea typeface="ＭＳ Ｐゴシック"/>
              <a:cs typeface="+mn-cs"/>
            </a:rPr>
            <a:t>実質単年度収支は、事務事業の見直し等、</a:t>
          </a:r>
          <a:r>
            <a:rPr kumimoji="1" lang="ja-JP" altLang="ja-JP" sz="1300">
              <a:solidFill>
                <a:schemeClr val="tx1"/>
              </a:solidFill>
              <a:effectLst/>
              <a:latin typeface="ＭＳ Ｐゴシック"/>
              <a:ea typeface="ＭＳ Ｐゴシック"/>
              <a:cs typeface="+mn-cs"/>
            </a:rPr>
            <a:t>行政改革への取組を通じて健全な行政運営に努めた結果、黒字を確保できた。</a:t>
          </a:r>
          <a:endParaRPr lang="ja-JP" altLang="ja-JP" sz="1300">
            <a:solidFill>
              <a:schemeClr val="tx1"/>
            </a:solidFill>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群馬県南牧村</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a:solidFill>
                <a:schemeClr val="tx1"/>
              </a:solidFill>
              <a:effectLst/>
              <a:latin typeface="ＭＳ Ｐゴシック"/>
              <a:ea typeface="ＭＳ Ｐゴシック"/>
              <a:cs typeface="+mn-cs"/>
            </a:rPr>
            <a:t>公営企業会計においては、一般会計からの繰入金により、経常収支の赤字化を抑制できている状況のため、独立採算制の原則に基づき、料金の見直しを検討する必要がある。</a:t>
          </a:r>
          <a:endParaRPr lang="ja-JP" altLang="ja-JP" sz="1300">
            <a:solidFill>
              <a:schemeClr val="tx1"/>
            </a:solidFill>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3837_&#21335;&#29287;&#26449;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3837_&#21335;&#29287;&#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row>
        <row r="53">
          <cell r="BP53">
            <v>57.1</v>
          </cell>
          <cell r="BX53">
            <v>58.9</v>
          </cell>
          <cell r="CF53">
            <v>60.8</v>
          </cell>
          <cell r="CN53">
            <v>62</v>
          </cell>
          <cell r="CV53">
            <v>56.9</v>
          </cell>
        </row>
        <row r="55">
          <cell r="AN55" t="str">
            <v>類似団体内平均値</v>
          </cell>
          <cell r="BP55">
            <v>0</v>
          </cell>
          <cell r="BX55">
            <v>0</v>
          </cell>
          <cell r="CF55">
            <v>0</v>
          </cell>
          <cell r="CN55">
            <v>0</v>
          </cell>
          <cell r="CV55">
            <v>0</v>
          </cell>
        </row>
        <row r="57">
          <cell r="BP57">
            <v>63.1</v>
          </cell>
          <cell r="BX57">
            <v>62.2</v>
          </cell>
          <cell r="CF57">
            <v>62.9</v>
          </cell>
          <cell r="CN57">
            <v>62.9</v>
          </cell>
          <cell r="CV57">
            <v>64.3</v>
          </cell>
        </row>
        <row r="73">
          <cell r="AN73" t="str">
            <v>当該団体値</v>
          </cell>
        </row>
        <row r="75">
          <cell r="BP75">
            <v>2</v>
          </cell>
          <cell r="BX75">
            <v>2</v>
          </cell>
          <cell r="CF75">
            <v>2.4</v>
          </cell>
          <cell r="CN75">
            <v>3</v>
          </cell>
          <cell r="CV75">
            <v>3.6</v>
          </cell>
        </row>
        <row r="77">
          <cell r="AN77" t="str">
            <v>類似団体内平均値</v>
          </cell>
          <cell r="BP77">
            <v>0</v>
          </cell>
          <cell r="BX77">
            <v>0</v>
          </cell>
          <cell r="CF77">
            <v>0</v>
          </cell>
          <cell r="CN77">
            <v>0</v>
          </cell>
          <cell r="CV77">
            <v>0</v>
          </cell>
        </row>
        <row r="79">
          <cell r="BP79">
            <v>5.8</v>
          </cell>
          <cell r="BX79">
            <v>5.8</v>
          </cell>
          <cell r="CF79">
            <v>6.1</v>
          </cell>
          <cell r="CN79">
            <v>6.4</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45" t="s">
        <v>136</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5" x14ac:dyDescent="0.2">
      <c r="B2" s="3" t="s">
        <v>137</v>
      </c>
      <c r="C2" s="3"/>
      <c r="D2" s="10"/>
    </row>
    <row r="3" spans="1:119" ht="18.75" customHeight="1" x14ac:dyDescent="0.2">
      <c r="A3" s="2"/>
      <c r="B3" s="360" t="s">
        <v>138</v>
      </c>
      <c r="C3" s="361"/>
      <c r="D3" s="361"/>
      <c r="E3" s="362"/>
      <c r="F3" s="362"/>
      <c r="G3" s="362"/>
      <c r="H3" s="362"/>
      <c r="I3" s="362"/>
      <c r="J3" s="362"/>
      <c r="K3" s="362"/>
      <c r="L3" s="362" t="s">
        <v>142</v>
      </c>
      <c r="M3" s="362"/>
      <c r="N3" s="362"/>
      <c r="O3" s="362"/>
      <c r="P3" s="362"/>
      <c r="Q3" s="362"/>
      <c r="R3" s="368"/>
      <c r="S3" s="368"/>
      <c r="T3" s="368"/>
      <c r="U3" s="368"/>
      <c r="V3" s="369"/>
      <c r="W3" s="373" t="s">
        <v>144</v>
      </c>
      <c r="X3" s="374"/>
      <c r="Y3" s="374"/>
      <c r="Z3" s="374"/>
      <c r="AA3" s="374"/>
      <c r="AB3" s="361"/>
      <c r="AC3" s="368" t="s">
        <v>145</v>
      </c>
      <c r="AD3" s="374"/>
      <c r="AE3" s="374"/>
      <c r="AF3" s="374"/>
      <c r="AG3" s="374"/>
      <c r="AH3" s="374"/>
      <c r="AI3" s="374"/>
      <c r="AJ3" s="374"/>
      <c r="AK3" s="374"/>
      <c r="AL3" s="378"/>
      <c r="AM3" s="373" t="s">
        <v>146</v>
      </c>
      <c r="AN3" s="374"/>
      <c r="AO3" s="374"/>
      <c r="AP3" s="374"/>
      <c r="AQ3" s="374"/>
      <c r="AR3" s="374"/>
      <c r="AS3" s="374"/>
      <c r="AT3" s="374"/>
      <c r="AU3" s="374"/>
      <c r="AV3" s="374"/>
      <c r="AW3" s="374"/>
      <c r="AX3" s="378"/>
      <c r="AY3" s="401" t="s">
        <v>8</v>
      </c>
      <c r="AZ3" s="402"/>
      <c r="BA3" s="402"/>
      <c r="BB3" s="402"/>
      <c r="BC3" s="402"/>
      <c r="BD3" s="402"/>
      <c r="BE3" s="402"/>
      <c r="BF3" s="402"/>
      <c r="BG3" s="402"/>
      <c r="BH3" s="402"/>
      <c r="BI3" s="402"/>
      <c r="BJ3" s="402"/>
      <c r="BK3" s="402"/>
      <c r="BL3" s="402"/>
      <c r="BM3" s="546"/>
      <c r="BN3" s="373" t="s">
        <v>150</v>
      </c>
      <c r="BO3" s="374"/>
      <c r="BP3" s="374"/>
      <c r="BQ3" s="374"/>
      <c r="BR3" s="374"/>
      <c r="BS3" s="374"/>
      <c r="BT3" s="374"/>
      <c r="BU3" s="378"/>
      <c r="BV3" s="373" t="s">
        <v>15</v>
      </c>
      <c r="BW3" s="374"/>
      <c r="BX3" s="374"/>
      <c r="BY3" s="374"/>
      <c r="BZ3" s="374"/>
      <c r="CA3" s="374"/>
      <c r="CB3" s="374"/>
      <c r="CC3" s="378"/>
      <c r="CD3" s="401" t="s">
        <v>8</v>
      </c>
      <c r="CE3" s="402"/>
      <c r="CF3" s="402"/>
      <c r="CG3" s="402"/>
      <c r="CH3" s="402"/>
      <c r="CI3" s="402"/>
      <c r="CJ3" s="402"/>
      <c r="CK3" s="402"/>
      <c r="CL3" s="402"/>
      <c r="CM3" s="402"/>
      <c r="CN3" s="402"/>
      <c r="CO3" s="402"/>
      <c r="CP3" s="402"/>
      <c r="CQ3" s="402"/>
      <c r="CR3" s="402"/>
      <c r="CS3" s="546"/>
      <c r="CT3" s="373" t="s">
        <v>151</v>
      </c>
      <c r="CU3" s="374"/>
      <c r="CV3" s="374"/>
      <c r="CW3" s="374"/>
      <c r="CX3" s="374"/>
      <c r="CY3" s="374"/>
      <c r="CZ3" s="374"/>
      <c r="DA3" s="378"/>
      <c r="DB3" s="373" t="s">
        <v>153</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155</v>
      </c>
      <c r="AZ4" s="459"/>
      <c r="BA4" s="459"/>
      <c r="BB4" s="459"/>
      <c r="BC4" s="459"/>
      <c r="BD4" s="459"/>
      <c r="BE4" s="459"/>
      <c r="BF4" s="459"/>
      <c r="BG4" s="459"/>
      <c r="BH4" s="459"/>
      <c r="BI4" s="459"/>
      <c r="BJ4" s="459"/>
      <c r="BK4" s="459"/>
      <c r="BL4" s="459"/>
      <c r="BM4" s="460"/>
      <c r="BN4" s="442">
        <v>3842635</v>
      </c>
      <c r="BO4" s="443"/>
      <c r="BP4" s="443"/>
      <c r="BQ4" s="443"/>
      <c r="BR4" s="443"/>
      <c r="BS4" s="443"/>
      <c r="BT4" s="443"/>
      <c r="BU4" s="444"/>
      <c r="BV4" s="442">
        <v>2629789</v>
      </c>
      <c r="BW4" s="443"/>
      <c r="BX4" s="443"/>
      <c r="BY4" s="443"/>
      <c r="BZ4" s="443"/>
      <c r="CA4" s="443"/>
      <c r="CB4" s="443"/>
      <c r="CC4" s="444"/>
      <c r="CD4" s="513" t="s">
        <v>157</v>
      </c>
      <c r="CE4" s="514"/>
      <c r="CF4" s="514"/>
      <c r="CG4" s="514"/>
      <c r="CH4" s="514"/>
      <c r="CI4" s="514"/>
      <c r="CJ4" s="514"/>
      <c r="CK4" s="514"/>
      <c r="CL4" s="514"/>
      <c r="CM4" s="514"/>
      <c r="CN4" s="514"/>
      <c r="CO4" s="514"/>
      <c r="CP4" s="514"/>
      <c r="CQ4" s="514"/>
      <c r="CR4" s="514"/>
      <c r="CS4" s="515"/>
      <c r="CT4" s="547">
        <v>12.3</v>
      </c>
      <c r="CU4" s="548"/>
      <c r="CV4" s="548"/>
      <c r="CW4" s="548"/>
      <c r="CX4" s="548"/>
      <c r="CY4" s="548"/>
      <c r="CZ4" s="548"/>
      <c r="DA4" s="549"/>
      <c r="DB4" s="547">
        <v>12.4</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158</v>
      </c>
      <c r="AN5" s="446"/>
      <c r="AO5" s="446"/>
      <c r="AP5" s="446"/>
      <c r="AQ5" s="446"/>
      <c r="AR5" s="446"/>
      <c r="AS5" s="446"/>
      <c r="AT5" s="447"/>
      <c r="AU5" s="485" t="s">
        <v>70</v>
      </c>
      <c r="AV5" s="486"/>
      <c r="AW5" s="486"/>
      <c r="AX5" s="486"/>
      <c r="AY5" s="452" t="s">
        <v>147</v>
      </c>
      <c r="AZ5" s="453"/>
      <c r="BA5" s="453"/>
      <c r="BB5" s="453"/>
      <c r="BC5" s="453"/>
      <c r="BD5" s="453"/>
      <c r="BE5" s="453"/>
      <c r="BF5" s="453"/>
      <c r="BG5" s="453"/>
      <c r="BH5" s="453"/>
      <c r="BI5" s="453"/>
      <c r="BJ5" s="453"/>
      <c r="BK5" s="453"/>
      <c r="BL5" s="453"/>
      <c r="BM5" s="454"/>
      <c r="BN5" s="455">
        <v>3615636</v>
      </c>
      <c r="BO5" s="456"/>
      <c r="BP5" s="456"/>
      <c r="BQ5" s="456"/>
      <c r="BR5" s="456"/>
      <c r="BS5" s="456"/>
      <c r="BT5" s="456"/>
      <c r="BU5" s="457"/>
      <c r="BV5" s="455">
        <v>2378194</v>
      </c>
      <c r="BW5" s="456"/>
      <c r="BX5" s="456"/>
      <c r="BY5" s="456"/>
      <c r="BZ5" s="456"/>
      <c r="CA5" s="456"/>
      <c r="CB5" s="456"/>
      <c r="CC5" s="457"/>
      <c r="CD5" s="466" t="s">
        <v>160</v>
      </c>
      <c r="CE5" s="417"/>
      <c r="CF5" s="417"/>
      <c r="CG5" s="417"/>
      <c r="CH5" s="417"/>
      <c r="CI5" s="417"/>
      <c r="CJ5" s="417"/>
      <c r="CK5" s="417"/>
      <c r="CL5" s="417"/>
      <c r="CM5" s="417"/>
      <c r="CN5" s="417"/>
      <c r="CO5" s="417"/>
      <c r="CP5" s="417"/>
      <c r="CQ5" s="417"/>
      <c r="CR5" s="417"/>
      <c r="CS5" s="467"/>
      <c r="CT5" s="318">
        <v>83</v>
      </c>
      <c r="CU5" s="319"/>
      <c r="CV5" s="319"/>
      <c r="CW5" s="319"/>
      <c r="CX5" s="319"/>
      <c r="CY5" s="319"/>
      <c r="CZ5" s="319"/>
      <c r="DA5" s="320"/>
      <c r="DB5" s="318">
        <v>83.3</v>
      </c>
      <c r="DC5" s="319"/>
      <c r="DD5" s="319"/>
      <c r="DE5" s="319"/>
      <c r="DF5" s="319"/>
      <c r="DG5" s="319"/>
      <c r="DH5" s="319"/>
      <c r="DI5" s="320"/>
    </row>
    <row r="6" spans="1:119" ht="18.75" customHeight="1" x14ac:dyDescent="0.2">
      <c r="A6" s="2"/>
      <c r="B6" s="381" t="s">
        <v>161</v>
      </c>
      <c r="C6" s="332"/>
      <c r="D6" s="332"/>
      <c r="E6" s="382"/>
      <c r="F6" s="382"/>
      <c r="G6" s="382"/>
      <c r="H6" s="382"/>
      <c r="I6" s="382"/>
      <c r="J6" s="382"/>
      <c r="K6" s="382"/>
      <c r="L6" s="382" t="s">
        <v>164</v>
      </c>
      <c r="M6" s="382"/>
      <c r="N6" s="382"/>
      <c r="O6" s="382"/>
      <c r="P6" s="382"/>
      <c r="Q6" s="382"/>
      <c r="R6" s="330"/>
      <c r="S6" s="330"/>
      <c r="T6" s="330"/>
      <c r="U6" s="330"/>
      <c r="V6" s="386"/>
      <c r="W6" s="389" t="s">
        <v>167</v>
      </c>
      <c r="X6" s="331"/>
      <c r="Y6" s="331"/>
      <c r="Z6" s="331"/>
      <c r="AA6" s="331"/>
      <c r="AB6" s="332"/>
      <c r="AC6" s="392" t="s">
        <v>168</v>
      </c>
      <c r="AD6" s="393"/>
      <c r="AE6" s="393"/>
      <c r="AF6" s="393"/>
      <c r="AG6" s="393"/>
      <c r="AH6" s="393"/>
      <c r="AI6" s="393"/>
      <c r="AJ6" s="393"/>
      <c r="AK6" s="393"/>
      <c r="AL6" s="394"/>
      <c r="AM6" s="484" t="s">
        <v>74</v>
      </c>
      <c r="AN6" s="446"/>
      <c r="AO6" s="446"/>
      <c r="AP6" s="446"/>
      <c r="AQ6" s="446"/>
      <c r="AR6" s="446"/>
      <c r="AS6" s="446"/>
      <c r="AT6" s="447"/>
      <c r="AU6" s="485" t="s">
        <v>70</v>
      </c>
      <c r="AV6" s="486"/>
      <c r="AW6" s="486"/>
      <c r="AX6" s="486"/>
      <c r="AY6" s="452" t="s">
        <v>172</v>
      </c>
      <c r="AZ6" s="453"/>
      <c r="BA6" s="453"/>
      <c r="BB6" s="453"/>
      <c r="BC6" s="453"/>
      <c r="BD6" s="453"/>
      <c r="BE6" s="453"/>
      <c r="BF6" s="453"/>
      <c r="BG6" s="453"/>
      <c r="BH6" s="453"/>
      <c r="BI6" s="453"/>
      <c r="BJ6" s="453"/>
      <c r="BK6" s="453"/>
      <c r="BL6" s="453"/>
      <c r="BM6" s="454"/>
      <c r="BN6" s="455">
        <v>226999</v>
      </c>
      <c r="BO6" s="456"/>
      <c r="BP6" s="456"/>
      <c r="BQ6" s="456"/>
      <c r="BR6" s="456"/>
      <c r="BS6" s="456"/>
      <c r="BT6" s="456"/>
      <c r="BU6" s="457"/>
      <c r="BV6" s="455">
        <v>251595</v>
      </c>
      <c r="BW6" s="456"/>
      <c r="BX6" s="456"/>
      <c r="BY6" s="456"/>
      <c r="BZ6" s="456"/>
      <c r="CA6" s="456"/>
      <c r="CB6" s="456"/>
      <c r="CC6" s="457"/>
      <c r="CD6" s="466" t="s">
        <v>173</v>
      </c>
      <c r="CE6" s="417"/>
      <c r="CF6" s="417"/>
      <c r="CG6" s="417"/>
      <c r="CH6" s="417"/>
      <c r="CI6" s="417"/>
      <c r="CJ6" s="417"/>
      <c r="CK6" s="417"/>
      <c r="CL6" s="417"/>
      <c r="CM6" s="417"/>
      <c r="CN6" s="417"/>
      <c r="CO6" s="417"/>
      <c r="CP6" s="417"/>
      <c r="CQ6" s="417"/>
      <c r="CR6" s="417"/>
      <c r="CS6" s="467"/>
      <c r="CT6" s="542">
        <v>83.3</v>
      </c>
      <c r="CU6" s="543"/>
      <c r="CV6" s="543"/>
      <c r="CW6" s="543"/>
      <c r="CX6" s="543"/>
      <c r="CY6" s="543"/>
      <c r="CZ6" s="543"/>
      <c r="DA6" s="544"/>
      <c r="DB6" s="542">
        <v>84</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174</v>
      </c>
      <c r="AN7" s="446"/>
      <c r="AO7" s="446"/>
      <c r="AP7" s="446"/>
      <c r="AQ7" s="446"/>
      <c r="AR7" s="446"/>
      <c r="AS7" s="446"/>
      <c r="AT7" s="447"/>
      <c r="AU7" s="485" t="s">
        <v>70</v>
      </c>
      <c r="AV7" s="486"/>
      <c r="AW7" s="486"/>
      <c r="AX7" s="486"/>
      <c r="AY7" s="452" t="s">
        <v>175</v>
      </c>
      <c r="AZ7" s="453"/>
      <c r="BA7" s="453"/>
      <c r="BB7" s="453"/>
      <c r="BC7" s="453"/>
      <c r="BD7" s="453"/>
      <c r="BE7" s="453"/>
      <c r="BF7" s="453"/>
      <c r="BG7" s="453"/>
      <c r="BH7" s="453"/>
      <c r="BI7" s="453"/>
      <c r="BJ7" s="453"/>
      <c r="BK7" s="453"/>
      <c r="BL7" s="453"/>
      <c r="BM7" s="454"/>
      <c r="BN7" s="455">
        <v>35752</v>
      </c>
      <c r="BO7" s="456"/>
      <c r="BP7" s="456"/>
      <c r="BQ7" s="456"/>
      <c r="BR7" s="456"/>
      <c r="BS7" s="456"/>
      <c r="BT7" s="456"/>
      <c r="BU7" s="457"/>
      <c r="BV7" s="455">
        <v>59567</v>
      </c>
      <c r="BW7" s="456"/>
      <c r="BX7" s="456"/>
      <c r="BY7" s="456"/>
      <c r="BZ7" s="456"/>
      <c r="CA7" s="456"/>
      <c r="CB7" s="456"/>
      <c r="CC7" s="457"/>
      <c r="CD7" s="466" t="s">
        <v>176</v>
      </c>
      <c r="CE7" s="417"/>
      <c r="CF7" s="417"/>
      <c r="CG7" s="417"/>
      <c r="CH7" s="417"/>
      <c r="CI7" s="417"/>
      <c r="CJ7" s="417"/>
      <c r="CK7" s="417"/>
      <c r="CL7" s="417"/>
      <c r="CM7" s="417"/>
      <c r="CN7" s="417"/>
      <c r="CO7" s="417"/>
      <c r="CP7" s="417"/>
      <c r="CQ7" s="417"/>
      <c r="CR7" s="417"/>
      <c r="CS7" s="467"/>
      <c r="CT7" s="455">
        <v>1552398</v>
      </c>
      <c r="CU7" s="456"/>
      <c r="CV7" s="456"/>
      <c r="CW7" s="456"/>
      <c r="CX7" s="456"/>
      <c r="CY7" s="456"/>
      <c r="CZ7" s="456"/>
      <c r="DA7" s="457"/>
      <c r="DB7" s="455">
        <v>1548663</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177</v>
      </c>
      <c r="AN8" s="446"/>
      <c r="AO8" s="446"/>
      <c r="AP8" s="446"/>
      <c r="AQ8" s="446"/>
      <c r="AR8" s="446"/>
      <c r="AS8" s="446"/>
      <c r="AT8" s="447"/>
      <c r="AU8" s="485" t="s">
        <v>70</v>
      </c>
      <c r="AV8" s="486"/>
      <c r="AW8" s="486"/>
      <c r="AX8" s="486"/>
      <c r="AY8" s="452" t="s">
        <v>180</v>
      </c>
      <c r="AZ8" s="453"/>
      <c r="BA8" s="453"/>
      <c r="BB8" s="453"/>
      <c r="BC8" s="453"/>
      <c r="BD8" s="453"/>
      <c r="BE8" s="453"/>
      <c r="BF8" s="453"/>
      <c r="BG8" s="453"/>
      <c r="BH8" s="453"/>
      <c r="BI8" s="453"/>
      <c r="BJ8" s="453"/>
      <c r="BK8" s="453"/>
      <c r="BL8" s="453"/>
      <c r="BM8" s="454"/>
      <c r="BN8" s="455">
        <v>191247</v>
      </c>
      <c r="BO8" s="456"/>
      <c r="BP8" s="456"/>
      <c r="BQ8" s="456"/>
      <c r="BR8" s="456"/>
      <c r="BS8" s="456"/>
      <c r="BT8" s="456"/>
      <c r="BU8" s="457"/>
      <c r="BV8" s="455">
        <v>192028</v>
      </c>
      <c r="BW8" s="456"/>
      <c r="BX8" s="456"/>
      <c r="BY8" s="456"/>
      <c r="BZ8" s="456"/>
      <c r="CA8" s="456"/>
      <c r="CB8" s="456"/>
      <c r="CC8" s="457"/>
      <c r="CD8" s="466" t="s">
        <v>181</v>
      </c>
      <c r="CE8" s="417"/>
      <c r="CF8" s="417"/>
      <c r="CG8" s="417"/>
      <c r="CH8" s="417"/>
      <c r="CI8" s="417"/>
      <c r="CJ8" s="417"/>
      <c r="CK8" s="417"/>
      <c r="CL8" s="417"/>
      <c r="CM8" s="417"/>
      <c r="CN8" s="417"/>
      <c r="CO8" s="417"/>
      <c r="CP8" s="417"/>
      <c r="CQ8" s="417"/>
      <c r="CR8" s="417"/>
      <c r="CS8" s="467"/>
      <c r="CT8" s="518">
        <v>0.13</v>
      </c>
      <c r="CU8" s="519"/>
      <c r="CV8" s="519"/>
      <c r="CW8" s="519"/>
      <c r="CX8" s="519"/>
      <c r="CY8" s="519"/>
      <c r="CZ8" s="519"/>
      <c r="DA8" s="520"/>
      <c r="DB8" s="518">
        <v>0.14000000000000001</v>
      </c>
      <c r="DC8" s="519"/>
      <c r="DD8" s="519"/>
      <c r="DE8" s="519"/>
      <c r="DF8" s="519"/>
      <c r="DG8" s="519"/>
      <c r="DH8" s="519"/>
      <c r="DI8" s="520"/>
    </row>
    <row r="9" spans="1:119" ht="18.75" customHeight="1" x14ac:dyDescent="0.2">
      <c r="A9" s="2"/>
      <c r="B9" s="401" t="s">
        <v>18</v>
      </c>
      <c r="C9" s="402"/>
      <c r="D9" s="402"/>
      <c r="E9" s="402"/>
      <c r="F9" s="402"/>
      <c r="G9" s="402"/>
      <c r="H9" s="402"/>
      <c r="I9" s="402"/>
      <c r="J9" s="402"/>
      <c r="K9" s="403"/>
      <c r="L9" s="536" t="s">
        <v>14</v>
      </c>
      <c r="M9" s="537"/>
      <c r="N9" s="537"/>
      <c r="O9" s="537"/>
      <c r="P9" s="537"/>
      <c r="Q9" s="538"/>
      <c r="R9" s="539">
        <v>1611</v>
      </c>
      <c r="S9" s="540"/>
      <c r="T9" s="540"/>
      <c r="U9" s="540"/>
      <c r="V9" s="541"/>
      <c r="W9" s="373" t="s">
        <v>183</v>
      </c>
      <c r="X9" s="374"/>
      <c r="Y9" s="374"/>
      <c r="Z9" s="374"/>
      <c r="AA9" s="374"/>
      <c r="AB9" s="374"/>
      <c r="AC9" s="374"/>
      <c r="AD9" s="374"/>
      <c r="AE9" s="374"/>
      <c r="AF9" s="374"/>
      <c r="AG9" s="374"/>
      <c r="AH9" s="374"/>
      <c r="AI9" s="374"/>
      <c r="AJ9" s="374"/>
      <c r="AK9" s="374"/>
      <c r="AL9" s="378"/>
      <c r="AM9" s="484" t="s">
        <v>184</v>
      </c>
      <c r="AN9" s="446"/>
      <c r="AO9" s="446"/>
      <c r="AP9" s="446"/>
      <c r="AQ9" s="446"/>
      <c r="AR9" s="446"/>
      <c r="AS9" s="446"/>
      <c r="AT9" s="447"/>
      <c r="AU9" s="485" t="s">
        <v>70</v>
      </c>
      <c r="AV9" s="486"/>
      <c r="AW9" s="486"/>
      <c r="AX9" s="486"/>
      <c r="AY9" s="452" t="s">
        <v>71</v>
      </c>
      <c r="AZ9" s="453"/>
      <c r="BA9" s="453"/>
      <c r="BB9" s="453"/>
      <c r="BC9" s="453"/>
      <c r="BD9" s="453"/>
      <c r="BE9" s="453"/>
      <c r="BF9" s="453"/>
      <c r="BG9" s="453"/>
      <c r="BH9" s="453"/>
      <c r="BI9" s="453"/>
      <c r="BJ9" s="453"/>
      <c r="BK9" s="453"/>
      <c r="BL9" s="453"/>
      <c r="BM9" s="454"/>
      <c r="BN9" s="455">
        <v>-781</v>
      </c>
      <c r="BO9" s="456"/>
      <c r="BP9" s="456"/>
      <c r="BQ9" s="456"/>
      <c r="BR9" s="456"/>
      <c r="BS9" s="456"/>
      <c r="BT9" s="456"/>
      <c r="BU9" s="457"/>
      <c r="BV9" s="455">
        <v>-27271</v>
      </c>
      <c r="BW9" s="456"/>
      <c r="BX9" s="456"/>
      <c r="BY9" s="456"/>
      <c r="BZ9" s="456"/>
      <c r="CA9" s="456"/>
      <c r="CB9" s="456"/>
      <c r="CC9" s="457"/>
      <c r="CD9" s="466" t="s">
        <v>68</v>
      </c>
      <c r="CE9" s="417"/>
      <c r="CF9" s="417"/>
      <c r="CG9" s="417"/>
      <c r="CH9" s="417"/>
      <c r="CI9" s="417"/>
      <c r="CJ9" s="417"/>
      <c r="CK9" s="417"/>
      <c r="CL9" s="417"/>
      <c r="CM9" s="417"/>
      <c r="CN9" s="417"/>
      <c r="CO9" s="417"/>
      <c r="CP9" s="417"/>
      <c r="CQ9" s="417"/>
      <c r="CR9" s="417"/>
      <c r="CS9" s="467"/>
      <c r="CT9" s="318">
        <v>11.1</v>
      </c>
      <c r="CU9" s="319"/>
      <c r="CV9" s="319"/>
      <c r="CW9" s="319"/>
      <c r="CX9" s="319"/>
      <c r="CY9" s="319"/>
      <c r="CZ9" s="319"/>
      <c r="DA9" s="320"/>
      <c r="DB9" s="318">
        <v>11.1</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187</v>
      </c>
      <c r="M10" s="446"/>
      <c r="N10" s="446"/>
      <c r="O10" s="446"/>
      <c r="P10" s="446"/>
      <c r="Q10" s="447"/>
      <c r="R10" s="448">
        <v>1979</v>
      </c>
      <c r="S10" s="449"/>
      <c r="T10" s="449"/>
      <c r="U10" s="449"/>
      <c r="V10" s="451"/>
      <c r="W10" s="375"/>
      <c r="X10" s="376"/>
      <c r="Y10" s="376"/>
      <c r="Z10" s="376"/>
      <c r="AA10" s="376"/>
      <c r="AB10" s="376"/>
      <c r="AC10" s="376"/>
      <c r="AD10" s="376"/>
      <c r="AE10" s="376"/>
      <c r="AF10" s="376"/>
      <c r="AG10" s="376"/>
      <c r="AH10" s="376"/>
      <c r="AI10" s="376"/>
      <c r="AJ10" s="376"/>
      <c r="AK10" s="376"/>
      <c r="AL10" s="379"/>
      <c r="AM10" s="484" t="s">
        <v>188</v>
      </c>
      <c r="AN10" s="446"/>
      <c r="AO10" s="446"/>
      <c r="AP10" s="446"/>
      <c r="AQ10" s="446"/>
      <c r="AR10" s="446"/>
      <c r="AS10" s="446"/>
      <c r="AT10" s="447"/>
      <c r="AU10" s="485" t="s">
        <v>191</v>
      </c>
      <c r="AV10" s="486"/>
      <c r="AW10" s="486"/>
      <c r="AX10" s="486"/>
      <c r="AY10" s="452" t="s">
        <v>192</v>
      </c>
      <c r="AZ10" s="453"/>
      <c r="BA10" s="453"/>
      <c r="BB10" s="453"/>
      <c r="BC10" s="453"/>
      <c r="BD10" s="453"/>
      <c r="BE10" s="453"/>
      <c r="BF10" s="453"/>
      <c r="BG10" s="453"/>
      <c r="BH10" s="453"/>
      <c r="BI10" s="453"/>
      <c r="BJ10" s="453"/>
      <c r="BK10" s="453"/>
      <c r="BL10" s="453"/>
      <c r="BM10" s="454"/>
      <c r="BN10" s="455">
        <v>50774</v>
      </c>
      <c r="BO10" s="456"/>
      <c r="BP10" s="456"/>
      <c r="BQ10" s="456"/>
      <c r="BR10" s="456"/>
      <c r="BS10" s="456"/>
      <c r="BT10" s="456"/>
      <c r="BU10" s="457"/>
      <c r="BV10" s="455">
        <v>774</v>
      </c>
      <c r="BW10" s="456"/>
      <c r="BX10" s="456"/>
      <c r="BY10" s="456"/>
      <c r="BZ10" s="456"/>
      <c r="CA10" s="456"/>
      <c r="CB10" s="456"/>
      <c r="CC10" s="457"/>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197</v>
      </c>
      <c r="M11" s="419"/>
      <c r="N11" s="419"/>
      <c r="O11" s="419"/>
      <c r="P11" s="419"/>
      <c r="Q11" s="420"/>
      <c r="R11" s="533" t="s">
        <v>198</v>
      </c>
      <c r="S11" s="534"/>
      <c r="T11" s="534"/>
      <c r="U11" s="534"/>
      <c r="V11" s="535"/>
      <c r="W11" s="375"/>
      <c r="X11" s="376"/>
      <c r="Y11" s="376"/>
      <c r="Z11" s="376"/>
      <c r="AA11" s="376"/>
      <c r="AB11" s="376"/>
      <c r="AC11" s="376"/>
      <c r="AD11" s="376"/>
      <c r="AE11" s="376"/>
      <c r="AF11" s="376"/>
      <c r="AG11" s="376"/>
      <c r="AH11" s="376"/>
      <c r="AI11" s="376"/>
      <c r="AJ11" s="376"/>
      <c r="AK11" s="376"/>
      <c r="AL11" s="379"/>
      <c r="AM11" s="484" t="s">
        <v>64</v>
      </c>
      <c r="AN11" s="446"/>
      <c r="AO11" s="446"/>
      <c r="AP11" s="446"/>
      <c r="AQ11" s="446"/>
      <c r="AR11" s="446"/>
      <c r="AS11" s="446"/>
      <c r="AT11" s="447"/>
      <c r="AU11" s="485" t="s">
        <v>191</v>
      </c>
      <c r="AV11" s="486"/>
      <c r="AW11" s="486"/>
      <c r="AX11" s="486"/>
      <c r="AY11" s="452" t="s">
        <v>202</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205</v>
      </c>
      <c r="CE11" s="417"/>
      <c r="CF11" s="417"/>
      <c r="CG11" s="417"/>
      <c r="CH11" s="417"/>
      <c r="CI11" s="417"/>
      <c r="CJ11" s="417"/>
      <c r="CK11" s="417"/>
      <c r="CL11" s="417"/>
      <c r="CM11" s="417"/>
      <c r="CN11" s="417"/>
      <c r="CO11" s="417"/>
      <c r="CP11" s="417"/>
      <c r="CQ11" s="417"/>
      <c r="CR11" s="417"/>
      <c r="CS11" s="467"/>
      <c r="CT11" s="518" t="s">
        <v>206</v>
      </c>
      <c r="CU11" s="519"/>
      <c r="CV11" s="519"/>
      <c r="CW11" s="519"/>
      <c r="CX11" s="519"/>
      <c r="CY11" s="519"/>
      <c r="CZ11" s="519"/>
      <c r="DA11" s="520"/>
      <c r="DB11" s="518" t="s">
        <v>206</v>
      </c>
      <c r="DC11" s="519"/>
      <c r="DD11" s="519"/>
      <c r="DE11" s="519"/>
      <c r="DF11" s="519"/>
      <c r="DG11" s="519"/>
      <c r="DH11" s="519"/>
      <c r="DI11" s="520"/>
    </row>
    <row r="12" spans="1:119" ht="18.75" customHeight="1" x14ac:dyDescent="0.2">
      <c r="A12" s="2"/>
      <c r="B12" s="404" t="s">
        <v>208</v>
      </c>
      <c r="C12" s="405"/>
      <c r="D12" s="405"/>
      <c r="E12" s="405"/>
      <c r="F12" s="405"/>
      <c r="G12" s="405"/>
      <c r="H12" s="405"/>
      <c r="I12" s="405"/>
      <c r="J12" s="405"/>
      <c r="K12" s="406"/>
      <c r="L12" s="521" t="s">
        <v>209</v>
      </c>
      <c r="M12" s="522"/>
      <c r="N12" s="522"/>
      <c r="O12" s="522"/>
      <c r="P12" s="522"/>
      <c r="Q12" s="523"/>
      <c r="R12" s="524">
        <v>1504</v>
      </c>
      <c r="S12" s="525"/>
      <c r="T12" s="525"/>
      <c r="U12" s="525"/>
      <c r="V12" s="526"/>
      <c r="W12" s="527" t="s">
        <v>8</v>
      </c>
      <c r="X12" s="486"/>
      <c r="Y12" s="486"/>
      <c r="Z12" s="486"/>
      <c r="AA12" s="486"/>
      <c r="AB12" s="528"/>
      <c r="AC12" s="529" t="s">
        <v>111</v>
      </c>
      <c r="AD12" s="530"/>
      <c r="AE12" s="530"/>
      <c r="AF12" s="530"/>
      <c r="AG12" s="531"/>
      <c r="AH12" s="529" t="s">
        <v>211</v>
      </c>
      <c r="AI12" s="530"/>
      <c r="AJ12" s="530"/>
      <c r="AK12" s="530"/>
      <c r="AL12" s="532"/>
      <c r="AM12" s="484" t="s">
        <v>212</v>
      </c>
      <c r="AN12" s="446"/>
      <c r="AO12" s="446"/>
      <c r="AP12" s="446"/>
      <c r="AQ12" s="446"/>
      <c r="AR12" s="446"/>
      <c r="AS12" s="446"/>
      <c r="AT12" s="447"/>
      <c r="AU12" s="485" t="s">
        <v>70</v>
      </c>
      <c r="AV12" s="486"/>
      <c r="AW12" s="486"/>
      <c r="AX12" s="486"/>
      <c r="AY12" s="452" t="s">
        <v>215</v>
      </c>
      <c r="AZ12" s="453"/>
      <c r="BA12" s="453"/>
      <c r="BB12" s="453"/>
      <c r="BC12" s="453"/>
      <c r="BD12" s="453"/>
      <c r="BE12" s="453"/>
      <c r="BF12" s="453"/>
      <c r="BG12" s="453"/>
      <c r="BH12" s="453"/>
      <c r="BI12" s="453"/>
      <c r="BJ12" s="453"/>
      <c r="BK12" s="453"/>
      <c r="BL12" s="453"/>
      <c r="BM12" s="454"/>
      <c r="BN12" s="455">
        <v>0</v>
      </c>
      <c r="BO12" s="456"/>
      <c r="BP12" s="456"/>
      <c r="BQ12" s="456"/>
      <c r="BR12" s="456"/>
      <c r="BS12" s="456"/>
      <c r="BT12" s="456"/>
      <c r="BU12" s="457"/>
      <c r="BV12" s="455">
        <v>0</v>
      </c>
      <c r="BW12" s="456"/>
      <c r="BX12" s="456"/>
      <c r="BY12" s="456"/>
      <c r="BZ12" s="456"/>
      <c r="CA12" s="456"/>
      <c r="CB12" s="456"/>
      <c r="CC12" s="457"/>
      <c r="CD12" s="466" t="s">
        <v>216</v>
      </c>
      <c r="CE12" s="417"/>
      <c r="CF12" s="417"/>
      <c r="CG12" s="417"/>
      <c r="CH12" s="417"/>
      <c r="CI12" s="417"/>
      <c r="CJ12" s="417"/>
      <c r="CK12" s="417"/>
      <c r="CL12" s="417"/>
      <c r="CM12" s="417"/>
      <c r="CN12" s="417"/>
      <c r="CO12" s="417"/>
      <c r="CP12" s="417"/>
      <c r="CQ12" s="417"/>
      <c r="CR12" s="417"/>
      <c r="CS12" s="467"/>
      <c r="CT12" s="518" t="s">
        <v>206</v>
      </c>
      <c r="CU12" s="519"/>
      <c r="CV12" s="519"/>
      <c r="CW12" s="519"/>
      <c r="CX12" s="519"/>
      <c r="CY12" s="519"/>
      <c r="CZ12" s="519"/>
      <c r="DA12" s="520"/>
      <c r="DB12" s="518" t="s">
        <v>206</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218</v>
      </c>
      <c r="N13" s="508"/>
      <c r="O13" s="508"/>
      <c r="P13" s="508"/>
      <c r="Q13" s="509"/>
      <c r="R13" s="510">
        <v>1498</v>
      </c>
      <c r="S13" s="511"/>
      <c r="T13" s="511"/>
      <c r="U13" s="511"/>
      <c r="V13" s="512"/>
      <c r="W13" s="389" t="s">
        <v>219</v>
      </c>
      <c r="X13" s="331"/>
      <c r="Y13" s="331"/>
      <c r="Z13" s="331"/>
      <c r="AA13" s="331"/>
      <c r="AB13" s="332"/>
      <c r="AC13" s="448">
        <v>65</v>
      </c>
      <c r="AD13" s="449"/>
      <c r="AE13" s="449"/>
      <c r="AF13" s="449"/>
      <c r="AG13" s="450"/>
      <c r="AH13" s="448">
        <v>79</v>
      </c>
      <c r="AI13" s="449"/>
      <c r="AJ13" s="449"/>
      <c r="AK13" s="449"/>
      <c r="AL13" s="451"/>
      <c r="AM13" s="484" t="s">
        <v>221</v>
      </c>
      <c r="AN13" s="446"/>
      <c r="AO13" s="446"/>
      <c r="AP13" s="446"/>
      <c r="AQ13" s="446"/>
      <c r="AR13" s="446"/>
      <c r="AS13" s="446"/>
      <c r="AT13" s="447"/>
      <c r="AU13" s="485" t="s">
        <v>191</v>
      </c>
      <c r="AV13" s="486"/>
      <c r="AW13" s="486"/>
      <c r="AX13" s="486"/>
      <c r="AY13" s="452" t="s">
        <v>223</v>
      </c>
      <c r="AZ13" s="453"/>
      <c r="BA13" s="453"/>
      <c r="BB13" s="453"/>
      <c r="BC13" s="453"/>
      <c r="BD13" s="453"/>
      <c r="BE13" s="453"/>
      <c r="BF13" s="453"/>
      <c r="BG13" s="453"/>
      <c r="BH13" s="453"/>
      <c r="BI13" s="453"/>
      <c r="BJ13" s="453"/>
      <c r="BK13" s="453"/>
      <c r="BL13" s="453"/>
      <c r="BM13" s="454"/>
      <c r="BN13" s="455">
        <v>49993</v>
      </c>
      <c r="BO13" s="456"/>
      <c r="BP13" s="456"/>
      <c r="BQ13" s="456"/>
      <c r="BR13" s="456"/>
      <c r="BS13" s="456"/>
      <c r="BT13" s="456"/>
      <c r="BU13" s="457"/>
      <c r="BV13" s="455">
        <v>-26497</v>
      </c>
      <c r="BW13" s="456"/>
      <c r="BX13" s="456"/>
      <c r="BY13" s="456"/>
      <c r="BZ13" s="456"/>
      <c r="CA13" s="456"/>
      <c r="CB13" s="456"/>
      <c r="CC13" s="457"/>
      <c r="CD13" s="466" t="s">
        <v>224</v>
      </c>
      <c r="CE13" s="417"/>
      <c r="CF13" s="417"/>
      <c r="CG13" s="417"/>
      <c r="CH13" s="417"/>
      <c r="CI13" s="417"/>
      <c r="CJ13" s="417"/>
      <c r="CK13" s="417"/>
      <c r="CL13" s="417"/>
      <c r="CM13" s="417"/>
      <c r="CN13" s="417"/>
      <c r="CO13" s="417"/>
      <c r="CP13" s="417"/>
      <c r="CQ13" s="417"/>
      <c r="CR13" s="417"/>
      <c r="CS13" s="467"/>
      <c r="CT13" s="318">
        <v>3.6</v>
      </c>
      <c r="CU13" s="319"/>
      <c r="CV13" s="319"/>
      <c r="CW13" s="319"/>
      <c r="CX13" s="319"/>
      <c r="CY13" s="319"/>
      <c r="CZ13" s="319"/>
      <c r="DA13" s="320"/>
      <c r="DB13" s="318">
        <v>3</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225</v>
      </c>
      <c r="M14" s="516"/>
      <c r="N14" s="516"/>
      <c r="O14" s="516"/>
      <c r="P14" s="516"/>
      <c r="Q14" s="517"/>
      <c r="R14" s="510">
        <v>1578</v>
      </c>
      <c r="S14" s="511"/>
      <c r="T14" s="511"/>
      <c r="U14" s="511"/>
      <c r="V14" s="512"/>
      <c r="W14" s="377"/>
      <c r="X14" s="334"/>
      <c r="Y14" s="334"/>
      <c r="Z14" s="334"/>
      <c r="AA14" s="334"/>
      <c r="AB14" s="335"/>
      <c r="AC14" s="500">
        <v>10.4</v>
      </c>
      <c r="AD14" s="501"/>
      <c r="AE14" s="501"/>
      <c r="AF14" s="501"/>
      <c r="AG14" s="502"/>
      <c r="AH14" s="500">
        <v>10.5</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229</v>
      </c>
      <c r="CE14" s="462"/>
      <c r="CF14" s="462"/>
      <c r="CG14" s="462"/>
      <c r="CH14" s="462"/>
      <c r="CI14" s="462"/>
      <c r="CJ14" s="462"/>
      <c r="CK14" s="462"/>
      <c r="CL14" s="462"/>
      <c r="CM14" s="462"/>
      <c r="CN14" s="462"/>
      <c r="CO14" s="462"/>
      <c r="CP14" s="462"/>
      <c r="CQ14" s="462"/>
      <c r="CR14" s="462"/>
      <c r="CS14" s="463"/>
      <c r="CT14" s="504" t="s">
        <v>206</v>
      </c>
      <c r="CU14" s="505"/>
      <c r="CV14" s="505"/>
      <c r="CW14" s="505"/>
      <c r="CX14" s="505"/>
      <c r="CY14" s="505"/>
      <c r="CZ14" s="505"/>
      <c r="DA14" s="506"/>
      <c r="DB14" s="504" t="s">
        <v>206</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218</v>
      </c>
      <c r="N15" s="508"/>
      <c r="O15" s="508"/>
      <c r="P15" s="508"/>
      <c r="Q15" s="509"/>
      <c r="R15" s="510">
        <v>1570</v>
      </c>
      <c r="S15" s="511"/>
      <c r="T15" s="511"/>
      <c r="U15" s="511"/>
      <c r="V15" s="512"/>
      <c r="W15" s="389" t="s">
        <v>6</v>
      </c>
      <c r="X15" s="331"/>
      <c r="Y15" s="331"/>
      <c r="Z15" s="331"/>
      <c r="AA15" s="331"/>
      <c r="AB15" s="332"/>
      <c r="AC15" s="448">
        <v>188</v>
      </c>
      <c r="AD15" s="449"/>
      <c r="AE15" s="449"/>
      <c r="AF15" s="449"/>
      <c r="AG15" s="450"/>
      <c r="AH15" s="448">
        <v>279</v>
      </c>
      <c r="AI15" s="449"/>
      <c r="AJ15" s="449"/>
      <c r="AK15" s="449"/>
      <c r="AL15" s="451"/>
      <c r="AM15" s="484"/>
      <c r="AN15" s="446"/>
      <c r="AO15" s="446"/>
      <c r="AP15" s="446"/>
      <c r="AQ15" s="446"/>
      <c r="AR15" s="446"/>
      <c r="AS15" s="446"/>
      <c r="AT15" s="447"/>
      <c r="AU15" s="485"/>
      <c r="AV15" s="486"/>
      <c r="AW15" s="486"/>
      <c r="AX15" s="486"/>
      <c r="AY15" s="458" t="s">
        <v>231</v>
      </c>
      <c r="AZ15" s="459"/>
      <c r="BA15" s="459"/>
      <c r="BB15" s="459"/>
      <c r="BC15" s="459"/>
      <c r="BD15" s="459"/>
      <c r="BE15" s="459"/>
      <c r="BF15" s="459"/>
      <c r="BG15" s="459"/>
      <c r="BH15" s="459"/>
      <c r="BI15" s="459"/>
      <c r="BJ15" s="459"/>
      <c r="BK15" s="459"/>
      <c r="BL15" s="459"/>
      <c r="BM15" s="460"/>
      <c r="BN15" s="442">
        <v>199954</v>
      </c>
      <c r="BO15" s="443"/>
      <c r="BP15" s="443"/>
      <c r="BQ15" s="443"/>
      <c r="BR15" s="443"/>
      <c r="BS15" s="443"/>
      <c r="BT15" s="443"/>
      <c r="BU15" s="444"/>
      <c r="BV15" s="442">
        <v>197689</v>
      </c>
      <c r="BW15" s="443"/>
      <c r="BX15" s="443"/>
      <c r="BY15" s="443"/>
      <c r="BZ15" s="443"/>
      <c r="CA15" s="443"/>
      <c r="CB15" s="443"/>
      <c r="CC15" s="444"/>
      <c r="CD15" s="513" t="s">
        <v>217</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233</v>
      </c>
      <c r="M16" s="498"/>
      <c r="N16" s="498"/>
      <c r="O16" s="498"/>
      <c r="P16" s="498"/>
      <c r="Q16" s="499"/>
      <c r="R16" s="494" t="s">
        <v>28</v>
      </c>
      <c r="S16" s="495"/>
      <c r="T16" s="495"/>
      <c r="U16" s="495"/>
      <c r="V16" s="496"/>
      <c r="W16" s="377"/>
      <c r="X16" s="334"/>
      <c r="Y16" s="334"/>
      <c r="Z16" s="334"/>
      <c r="AA16" s="334"/>
      <c r="AB16" s="335"/>
      <c r="AC16" s="500">
        <v>30.1</v>
      </c>
      <c r="AD16" s="501"/>
      <c r="AE16" s="501"/>
      <c r="AF16" s="501"/>
      <c r="AG16" s="502"/>
      <c r="AH16" s="500">
        <v>37</v>
      </c>
      <c r="AI16" s="501"/>
      <c r="AJ16" s="501"/>
      <c r="AK16" s="501"/>
      <c r="AL16" s="503"/>
      <c r="AM16" s="484"/>
      <c r="AN16" s="446"/>
      <c r="AO16" s="446"/>
      <c r="AP16" s="446"/>
      <c r="AQ16" s="446"/>
      <c r="AR16" s="446"/>
      <c r="AS16" s="446"/>
      <c r="AT16" s="447"/>
      <c r="AU16" s="485"/>
      <c r="AV16" s="486"/>
      <c r="AW16" s="486"/>
      <c r="AX16" s="486"/>
      <c r="AY16" s="452" t="s">
        <v>109</v>
      </c>
      <c r="AZ16" s="453"/>
      <c r="BA16" s="453"/>
      <c r="BB16" s="453"/>
      <c r="BC16" s="453"/>
      <c r="BD16" s="453"/>
      <c r="BE16" s="453"/>
      <c r="BF16" s="453"/>
      <c r="BG16" s="453"/>
      <c r="BH16" s="453"/>
      <c r="BI16" s="453"/>
      <c r="BJ16" s="453"/>
      <c r="BK16" s="453"/>
      <c r="BL16" s="453"/>
      <c r="BM16" s="454"/>
      <c r="BN16" s="455">
        <v>1512497</v>
      </c>
      <c r="BO16" s="456"/>
      <c r="BP16" s="456"/>
      <c r="BQ16" s="456"/>
      <c r="BR16" s="456"/>
      <c r="BS16" s="456"/>
      <c r="BT16" s="456"/>
      <c r="BU16" s="457"/>
      <c r="BV16" s="455">
        <v>1497369</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104</v>
      </c>
      <c r="N17" s="492"/>
      <c r="O17" s="492"/>
      <c r="P17" s="492"/>
      <c r="Q17" s="493"/>
      <c r="R17" s="494" t="s">
        <v>126</v>
      </c>
      <c r="S17" s="495"/>
      <c r="T17" s="495"/>
      <c r="U17" s="495"/>
      <c r="V17" s="496"/>
      <c r="W17" s="389" t="s">
        <v>98</v>
      </c>
      <c r="X17" s="331"/>
      <c r="Y17" s="331"/>
      <c r="Z17" s="331"/>
      <c r="AA17" s="331"/>
      <c r="AB17" s="332"/>
      <c r="AC17" s="448">
        <v>372</v>
      </c>
      <c r="AD17" s="449"/>
      <c r="AE17" s="449"/>
      <c r="AF17" s="449"/>
      <c r="AG17" s="450"/>
      <c r="AH17" s="448">
        <v>396</v>
      </c>
      <c r="AI17" s="449"/>
      <c r="AJ17" s="449"/>
      <c r="AK17" s="449"/>
      <c r="AL17" s="451"/>
      <c r="AM17" s="484"/>
      <c r="AN17" s="446"/>
      <c r="AO17" s="446"/>
      <c r="AP17" s="446"/>
      <c r="AQ17" s="446"/>
      <c r="AR17" s="446"/>
      <c r="AS17" s="446"/>
      <c r="AT17" s="447"/>
      <c r="AU17" s="485"/>
      <c r="AV17" s="486"/>
      <c r="AW17" s="486"/>
      <c r="AX17" s="486"/>
      <c r="AY17" s="452" t="s">
        <v>234</v>
      </c>
      <c r="AZ17" s="453"/>
      <c r="BA17" s="453"/>
      <c r="BB17" s="453"/>
      <c r="BC17" s="453"/>
      <c r="BD17" s="453"/>
      <c r="BE17" s="453"/>
      <c r="BF17" s="453"/>
      <c r="BG17" s="453"/>
      <c r="BH17" s="453"/>
      <c r="BI17" s="453"/>
      <c r="BJ17" s="453"/>
      <c r="BK17" s="453"/>
      <c r="BL17" s="453"/>
      <c r="BM17" s="454"/>
      <c r="BN17" s="455">
        <v>239095</v>
      </c>
      <c r="BO17" s="456"/>
      <c r="BP17" s="456"/>
      <c r="BQ17" s="456"/>
      <c r="BR17" s="456"/>
      <c r="BS17" s="456"/>
      <c r="BT17" s="456"/>
      <c r="BU17" s="457"/>
      <c r="BV17" s="455">
        <v>236624</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235</v>
      </c>
      <c r="C18" s="403"/>
      <c r="D18" s="403"/>
      <c r="E18" s="472"/>
      <c r="F18" s="472"/>
      <c r="G18" s="472"/>
      <c r="H18" s="472"/>
      <c r="I18" s="472"/>
      <c r="J18" s="472"/>
      <c r="K18" s="472"/>
      <c r="L18" s="487">
        <v>118.83</v>
      </c>
      <c r="M18" s="487"/>
      <c r="N18" s="487"/>
      <c r="O18" s="487"/>
      <c r="P18" s="487"/>
      <c r="Q18" s="487"/>
      <c r="R18" s="488"/>
      <c r="S18" s="488"/>
      <c r="T18" s="488"/>
      <c r="U18" s="488"/>
      <c r="V18" s="489"/>
      <c r="W18" s="390"/>
      <c r="X18" s="391"/>
      <c r="Y18" s="391"/>
      <c r="Z18" s="391"/>
      <c r="AA18" s="391"/>
      <c r="AB18" s="384"/>
      <c r="AC18" s="427">
        <v>59.5</v>
      </c>
      <c r="AD18" s="428"/>
      <c r="AE18" s="428"/>
      <c r="AF18" s="428"/>
      <c r="AG18" s="490"/>
      <c r="AH18" s="427">
        <v>52.5</v>
      </c>
      <c r="AI18" s="428"/>
      <c r="AJ18" s="428"/>
      <c r="AK18" s="428"/>
      <c r="AL18" s="429"/>
      <c r="AM18" s="484"/>
      <c r="AN18" s="446"/>
      <c r="AO18" s="446"/>
      <c r="AP18" s="446"/>
      <c r="AQ18" s="446"/>
      <c r="AR18" s="446"/>
      <c r="AS18" s="446"/>
      <c r="AT18" s="447"/>
      <c r="AU18" s="485"/>
      <c r="AV18" s="486"/>
      <c r="AW18" s="486"/>
      <c r="AX18" s="486"/>
      <c r="AY18" s="452" t="s">
        <v>236</v>
      </c>
      <c r="AZ18" s="453"/>
      <c r="BA18" s="453"/>
      <c r="BB18" s="453"/>
      <c r="BC18" s="453"/>
      <c r="BD18" s="453"/>
      <c r="BE18" s="453"/>
      <c r="BF18" s="453"/>
      <c r="BG18" s="453"/>
      <c r="BH18" s="453"/>
      <c r="BI18" s="453"/>
      <c r="BJ18" s="453"/>
      <c r="BK18" s="453"/>
      <c r="BL18" s="453"/>
      <c r="BM18" s="454"/>
      <c r="BN18" s="455">
        <v>1293476</v>
      </c>
      <c r="BO18" s="456"/>
      <c r="BP18" s="456"/>
      <c r="BQ18" s="456"/>
      <c r="BR18" s="456"/>
      <c r="BS18" s="456"/>
      <c r="BT18" s="456"/>
      <c r="BU18" s="457"/>
      <c r="BV18" s="455">
        <v>1297777</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57</v>
      </c>
      <c r="C19" s="403"/>
      <c r="D19" s="403"/>
      <c r="E19" s="472"/>
      <c r="F19" s="472"/>
      <c r="G19" s="472"/>
      <c r="H19" s="472"/>
      <c r="I19" s="472"/>
      <c r="J19" s="472"/>
      <c r="K19" s="472"/>
      <c r="L19" s="473">
        <v>14</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133</v>
      </c>
      <c r="AZ19" s="453"/>
      <c r="BA19" s="453"/>
      <c r="BB19" s="453"/>
      <c r="BC19" s="453"/>
      <c r="BD19" s="453"/>
      <c r="BE19" s="453"/>
      <c r="BF19" s="453"/>
      <c r="BG19" s="453"/>
      <c r="BH19" s="453"/>
      <c r="BI19" s="453"/>
      <c r="BJ19" s="453"/>
      <c r="BK19" s="453"/>
      <c r="BL19" s="453"/>
      <c r="BM19" s="454"/>
      <c r="BN19" s="455">
        <v>1976195</v>
      </c>
      <c r="BO19" s="456"/>
      <c r="BP19" s="456"/>
      <c r="BQ19" s="456"/>
      <c r="BR19" s="456"/>
      <c r="BS19" s="456"/>
      <c r="BT19" s="456"/>
      <c r="BU19" s="457"/>
      <c r="BV19" s="455">
        <v>1960725</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238</v>
      </c>
      <c r="C20" s="403"/>
      <c r="D20" s="403"/>
      <c r="E20" s="472"/>
      <c r="F20" s="472"/>
      <c r="G20" s="472"/>
      <c r="H20" s="472"/>
      <c r="I20" s="472"/>
      <c r="J20" s="472"/>
      <c r="K20" s="472"/>
      <c r="L20" s="473">
        <v>801</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239</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240</v>
      </c>
      <c r="C22" s="351"/>
      <c r="D22" s="352"/>
      <c r="E22" s="330" t="s">
        <v>8</v>
      </c>
      <c r="F22" s="331"/>
      <c r="G22" s="331"/>
      <c r="H22" s="331"/>
      <c r="I22" s="331"/>
      <c r="J22" s="331"/>
      <c r="K22" s="332"/>
      <c r="L22" s="330" t="s">
        <v>242</v>
      </c>
      <c r="M22" s="331"/>
      <c r="N22" s="331"/>
      <c r="O22" s="331"/>
      <c r="P22" s="332"/>
      <c r="Q22" s="336" t="s">
        <v>244</v>
      </c>
      <c r="R22" s="337"/>
      <c r="S22" s="337"/>
      <c r="T22" s="337"/>
      <c r="U22" s="337"/>
      <c r="V22" s="338"/>
      <c r="W22" s="350" t="s">
        <v>58</v>
      </c>
      <c r="X22" s="351"/>
      <c r="Y22" s="352"/>
      <c r="Z22" s="330" t="s">
        <v>8</v>
      </c>
      <c r="AA22" s="331"/>
      <c r="AB22" s="331"/>
      <c r="AC22" s="331"/>
      <c r="AD22" s="331"/>
      <c r="AE22" s="331"/>
      <c r="AF22" s="331"/>
      <c r="AG22" s="332"/>
      <c r="AH22" s="342" t="s">
        <v>185</v>
      </c>
      <c r="AI22" s="331"/>
      <c r="AJ22" s="331"/>
      <c r="AK22" s="331"/>
      <c r="AL22" s="332"/>
      <c r="AM22" s="342" t="s">
        <v>246</v>
      </c>
      <c r="AN22" s="343"/>
      <c r="AO22" s="343"/>
      <c r="AP22" s="343"/>
      <c r="AQ22" s="343"/>
      <c r="AR22" s="344"/>
      <c r="AS22" s="336" t="s">
        <v>244</v>
      </c>
      <c r="AT22" s="337"/>
      <c r="AU22" s="337"/>
      <c r="AV22" s="337"/>
      <c r="AW22" s="337"/>
      <c r="AX22" s="348"/>
      <c r="AY22" s="458" t="s">
        <v>248</v>
      </c>
      <c r="AZ22" s="459"/>
      <c r="BA22" s="459"/>
      <c r="BB22" s="459"/>
      <c r="BC22" s="459"/>
      <c r="BD22" s="459"/>
      <c r="BE22" s="459"/>
      <c r="BF22" s="459"/>
      <c r="BG22" s="459"/>
      <c r="BH22" s="459"/>
      <c r="BI22" s="459"/>
      <c r="BJ22" s="459"/>
      <c r="BK22" s="459"/>
      <c r="BL22" s="459"/>
      <c r="BM22" s="460"/>
      <c r="BN22" s="442">
        <v>2663921</v>
      </c>
      <c r="BO22" s="443"/>
      <c r="BP22" s="443"/>
      <c r="BQ22" s="443"/>
      <c r="BR22" s="443"/>
      <c r="BS22" s="443"/>
      <c r="BT22" s="443"/>
      <c r="BU22" s="444"/>
      <c r="BV22" s="442">
        <v>1811480</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250</v>
      </c>
      <c r="AZ23" s="453"/>
      <c r="BA23" s="453"/>
      <c r="BB23" s="453"/>
      <c r="BC23" s="453"/>
      <c r="BD23" s="453"/>
      <c r="BE23" s="453"/>
      <c r="BF23" s="453"/>
      <c r="BG23" s="453"/>
      <c r="BH23" s="453"/>
      <c r="BI23" s="453"/>
      <c r="BJ23" s="453"/>
      <c r="BK23" s="453"/>
      <c r="BL23" s="453"/>
      <c r="BM23" s="454"/>
      <c r="BN23" s="455">
        <v>2364759</v>
      </c>
      <c r="BO23" s="456"/>
      <c r="BP23" s="456"/>
      <c r="BQ23" s="456"/>
      <c r="BR23" s="456"/>
      <c r="BS23" s="456"/>
      <c r="BT23" s="456"/>
      <c r="BU23" s="457"/>
      <c r="BV23" s="455">
        <v>1449413</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252</v>
      </c>
      <c r="F24" s="446"/>
      <c r="G24" s="446"/>
      <c r="H24" s="446"/>
      <c r="I24" s="446"/>
      <c r="J24" s="446"/>
      <c r="K24" s="447"/>
      <c r="L24" s="448">
        <v>1</v>
      </c>
      <c r="M24" s="449"/>
      <c r="N24" s="449"/>
      <c r="O24" s="449"/>
      <c r="P24" s="450"/>
      <c r="Q24" s="448">
        <v>5400</v>
      </c>
      <c r="R24" s="449"/>
      <c r="S24" s="449"/>
      <c r="T24" s="449"/>
      <c r="U24" s="449"/>
      <c r="V24" s="450"/>
      <c r="W24" s="353"/>
      <c r="X24" s="354"/>
      <c r="Y24" s="355"/>
      <c r="Z24" s="445" t="s">
        <v>253</v>
      </c>
      <c r="AA24" s="446"/>
      <c r="AB24" s="446"/>
      <c r="AC24" s="446"/>
      <c r="AD24" s="446"/>
      <c r="AE24" s="446"/>
      <c r="AF24" s="446"/>
      <c r="AG24" s="447"/>
      <c r="AH24" s="448">
        <v>41</v>
      </c>
      <c r="AI24" s="449"/>
      <c r="AJ24" s="449"/>
      <c r="AK24" s="449"/>
      <c r="AL24" s="450"/>
      <c r="AM24" s="448">
        <v>129642</v>
      </c>
      <c r="AN24" s="449"/>
      <c r="AO24" s="449"/>
      <c r="AP24" s="449"/>
      <c r="AQ24" s="449"/>
      <c r="AR24" s="450"/>
      <c r="AS24" s="448">
        <v>3162</v>
      </c>
      <c r="AT24" s="449"/>
      <c r="AU24" s="449"/>
      <c r="AV24" s="449"/>
      <c r="AW24" s="449"/>
      <c r="AX24" s="451"/>
      <c r="AY24" s="430" t="s">
        <v>255</v>
      </c>
      <c r="AZ24" s="431"/>
      <c r="BA24" s="431"/>
      <c r="BB24" s="431"/>
      <c r="BC24" s="431"/>
      <c r="BD24" s="431"/>
      <c r="BE24" s="431"/>
      <c r="BF24" s="431"/>
      <c r="BG24" s="431"/>
      <c r="BH24" s="431"/>
      <c r="BI24" s="431"/>
      <c r="BJ24" s="431"/>
      <c r="BK24" s="431"/>
      <c r="BL24" s="431"/>
      <c r="BM24" s="432"/>
      <c r="BN24" s="455">
        <v>1996478</v>
      </c>
      <c r="BO24" s="456"/>
      <c r="BP24" s="456"/>
      <c r="BQ24" s="456"/>
      <c r="BR24" s="456"/>
      <c r="BS24" s="456"/>
      <c r="BT24" s="456"/>
      <c r="BU24" s="457"/>
      <c r="BV24" s="455">
        <v>1058619</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258</v>
      </c>
      <c r="F25" s="446"/>
      <c r="G25" s="446"/>
      <c r="H25" s="446"/>
      <c r="I25" s="446"/>
      <c r="J25" s="446"/>
      <c r="K25" s="447"/>
      <c r="L25" s="448" t="s">
        <v>206</v>
      </c>
      <c r="M25" s="449"/>
      <c r="N25" s="449"/>
      <c r="O25" s="449"/>
      <c r="P25" s="450"/>
      <c r="Q25" s="448" t="s">
        <v>206</v>
      </c>
      <c r="R25" s="449"/>
      <c r="S25" s="449"/>
      <c r="T25" s="449"/>
      <c r="U25" s="449"/>
      <c r="V25" s="450"/>
      <c r="W25" s="353"/>
      <c r="X25" s="354"/>
      <c r="Y25" s="355"/>
      <c r="Z25" s="445" t="s">
        <v>259</v>
      </c>
      <c r="AA25" s="446"/>
      <c r="AB25" s="446"/>
      <c r="AC25" s="446"/>
      <c r="AD25" s="446"/>
      <c r="AE25" s="446"/>
      <c r="AF25" s="446"/>
      <c r="AG25" s="447"/>
      <c r="AH25" s="448" t="s">
        <v>206</v>
      </c>
      <c r="AI25" s="449"/>
      <c r="AJ25" s="449"/>
      <c r="AK25" s="449"/>
      <c r="AL25" s="450"/>
      <c r="AM25" s="448" t="s">
        <v>206</v>
      </c>
      <c r="AN25" s="449"/>
      <c r="AO25" s="449"/>
      <c r="AP25" s="449"/>
      <c r="AQ25" s="449"/>
      <c r="AR25" s="450"/>
      <c r="AS25" s="448" t="s">
        <v>206</v>
      </c>
      <c r="AT25" s="449"/>
      <c r="AU25" s="449"/>
      <c r="AV25" s="449"/>
      <c r="AW25" s="449"/>
      <c r="AX25" s="451"/>
      <c r="AY25" s="458" t="s">
        <v>37</v>
      </c>
      <c r="AZ25" s="459"/>
      <c r="BA25" s="459"/>
      <c r="BB25" s="459"/>
      <c r="BC25" s="459"/>
      <c r="BD25" s="459"/>
      <c r="BE25" s="459"/>
      <c r="BF25" s="459"/>
      <c r="BG25" s="459"/>
      <c r="BH25" s="459"/>
      <c r="BI25" s="459"/>
      <c r="BJ25" s="459"/>
      <c r="BK25" s="459"/>
      <c r="BL25" s="459"/>
      <c r="BM25" s="460"/>
      <c r="BN25" s="442">
        <v>85767</v>
      </c>
      <c r="BO25" s="443"/>
      <c r="BP25" s="443"/>
      <c r="BQ25" s="443"/>
      <c r="BR25" s="443"/>
      <c r="BS25" s="443"/>
      <c r="BT25" s="443"/>
      <c r="BU25" s="444"/>
      <c r="BV25" s="442">
        <v>51237</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260</v>
      </c>
      <c r="F26" s="446"/>
      <c r="G26" s="446"/>
      <c r="H26" s="446"/>
      <c r="I26" s="446"/>
      <c r="J26" s="446"/>
      <c r="K26" s="447"/>
      <c r="L26" s="448">
        <v>1</v>
      </c>
      <c r="M26" s="449"/>
      <c r="N26" s="449"/>
      <c r="O26" s="449"/>
      <c r="P26" s="450"/>
      <c r="Q26" s="448">
        <v>4200</v>
      </c>
      <c r="R26" s="449"/>
      <c r="S26" s="449"/>
      <c r="T26" s="449"/>
      <c r="U26" s="449"/>
      <c r="V26" s="450"/>
      <c r="W26" s="353"/>
      <c r="X26" s="354"/>
      <c r="Y26" s="355"/>
      <c r="Z26" s="445" t="s">
        <v>261</v>
      </c>
      <c r="AA26" s="464"/>
      <c r="AB26" s="464"/>
      <c r="AC26" s="464"/>
      <c r="AD26" s="464"/>
      <c r="AE26" s="464"/>
      <c r="AF26" s="464"/>
      <c r="AG26" s="465"/>
      <c r="AH26" s="448">
        <v>1</v>
      </c>
      <c r="AI26" s="449"/>
      <c r="AJ26" s="449"/>
      <c r="AK26" s="449"/>
      <c r="AL26" s="450"/>
      <c r="AM26" s="448" t="s">
        <v>264</v>
      </c>
      <c r="AN26" s="449"/>
      <c r="AO26" s="449"/>
      <c r="AP26" s="449"/>
      <c r="AQ26" s="449"/>
      <c r="AR26" s="450"/>
      <c r="AS26" s="448" t="s">
        <v>264</v>
      </c>
      <c r="AT26" s="449"/>
      <c r="AU26" s="449"/>
      <c r="AV26" s="449"/>
      <c r="AW26" s="449"/>
      <c r="AX26" s="451"/>
      <c r="AY26" s="466" t="s">
        <v>265</v>
      </c>
      <c r="AZ26" s="417"/>
      <c r="BA26" s="417"/>
      <c r="BB26" s="417"/>
      <c r="BC26" s="417"/>
      <c r="BD26" s="417"/>
      <c r="BE26" s="417"/>
      <c r="BF26" s="417"/>
      <c r="BG26" s="417"/>
      <c r="BH26" s="417"/>
      <c r="BI26" s="417"/>
      <c r="BJ26" s="417"/>
      <c r="BK26" s="417"/>
      <c r="BL26" s="417"/>
      <c r="BM26" s="467"/>
      <c r="BN26" s="455" t="s">
        <v>206</v>
      </c>
      <c r="BO26" s="456"/>
      <c r="BP26" s="456"/>
      <c r="BQ26" s="456"/>
      <c r="BR26" s="456"/>
      <c r="BS26" s="456"/>
      <c r="BT26" s="456"/>
      <c r="BU26" s="457"/>
      <c r="BV26" s="455" t="s">
        <v>206</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266</v>
      </c>
      <c r="F27" s="446"/>
      <c r="G27" s="446"/>
      <c r="H27" s="446"/>
      <c r="I27" s="446"/>
      <c r="J27" s="446"/>
      <c r="K27" s="447"/>
      <c r="L27" s="448">
        <v>1</v>
      </c>
      <c r="M27" s="449"/>
      <c r="N27" s="449"/>
      <c r="O27" s="449"/>
      <c r="P27" s="450"/>
      <c r="Q27" s="448">
        <v>2700</v>
      </c>
      <c r="R27" s="449"/>
      <c r="S27" s="449"/>
      <c r="T27" s="449"/>
      <c r="U27" s="449"/>
      <c r="V27" s="450"/>
      <c r="W27" s="353"/>
      <c r="X27" s="354"/>
      <c r="Y27" s="355"/>
      <c r="Z27" s="445" t="s">
        <v>268</v>
      </c>
      <c r="AA27" s="446"/>
      <c r="AB27" s="446"/>
      <c r="AC27" s="446"/>
      <c r="AD27" s="446"/>
      <c r="AE27" s="446"/>
      <c r="AF27" s="446"/>
      <c r="AG27" s="447"/>
      <c r="AH27" s="448" t="s">
        <v>206</v>
      </c>
      <c r="AI27" s="449"/>
      <c r="AJ27" s="449"/>
      <c r="AK27" s="449"/>
      <c r="AL27" s="450"/>
      <c r="AM27" s="448" t="s">
        <v>206</v>
      </c>
      <c r="AN27" s="449"/>
      <c r="AO27" s="449"/>
      <c r="AP27" s="449"/>
      <c r="AQ27" s="449"/>
      <c r="AR27" s="450"/>
      <c r="AS27" s="448" t="s">
        <v>206</v>
      </c>
      <c r="AT27" s="449"/>
      <c r="AU27" s="449"/>
      <c r="AV27" s="449"/>
      <c r="AW27" s="449"/>
      <c r="AX27" s="451"/>
      <c r="AY27" s="461" t="s">
        <v>270</v>
      </c>
      <c r="AZ27" s="462"/>
      <c r="BA27" s="462"/>
      <c r="BB27" s="462"/>
      <c r="BC27" s="462"/>
      <c r="BD27" s="462"/>
      <c r="BE27" s="462"/>
      <c r="BF27" s="462"/>
      <c r="BG27" s="462"/>
      <c r="BH27" s="462"/>
      <c r="BI27" s="462"/>
      <c r="BJ27" s="462"/>
      <c r="BK27" s="462"/>
      <c r="BL27" s="462"/>
      <c r="BM27" s="463"/>
      <c r="BN27" s="433" t="s">
        <v>206</v>
      </c>
      <c r="BO27" s="434"/>
      <c r="BP27" s="434"/>
      <c r="BQ27" s="434"/>
      <c r="BR27" s="434"/>
      <c r="BS27" s="434"/>
      <c r="BT27" s="434"/>
      <c r="BU27" s="435"/>
      <c r="BV27" s="433" t="s">
        <v>206</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271</v>
      </c>
      <c r="F28" s="446"/>
      <c r="G28" s="446"/>
      <c r="H28" s="446"/>
      <c r="I28" s="446"/>
      <c r="J28" s="446"/>
      <c r="K28" s="447"/>
      <c r="L28" s="448">
        <v>1</v>
      </c>
      <c r="M28" s="449"/>
      <c r="N28" s="449"/>
      <c r="O28" s="449"/>
      <c r="P28" s="450"/>
      <c r="Q28" s="448">
        <v>2100</v>
      </c>
      <c r="R28" s="449"/>
      <c r="S28" s="449"/>
      <c r="T28" s="449"/>
      <c r="U28" s="449"/>
      <c r="V28" s="450"/>
      <c r="W28" s="353"/>
      <c r="X28" s="354"/>
      <c r="Y28" s="355"/>
      <c r="Z28" s="445" t="s">
        <v>38</v>
      </c>
      <c r="AA28" s="446"/>
      <c r="AB28" s="446"/>
      <c r="AC28" s="446"/>
      <c r="AD28" s="446"/>
      <c r="AE28" s="446"/>
      <c r="AF28" s="446"/>
      <c r="AG28" s="447"/>
      <c r="AH28" s="448" t="s">
        <v>206</v>
      </c>
      <c r="AI28" s="449"/>
      <c r="AJ28" s="449"/>
      <c r="AK28" s="449"/>
      <c r="AL28" s="450"/>
      <c r="AM28" s="448" t="s">
        <v>206</v>
      </c>
      <c r="AN28" s="449"/>
      <c r="AO28" s="449"/>
      <c r="AP28" s="449"/>
      <c r="AQ28" s="449"/>
      <c r="AR28" s="450"/>
      <c r="AS28" s="448" t="s">
        <v>206</v>
      </c>
      <c r="AT28" s="449"/>
      <c r="AU28" s="449"/>
      <c r="AV28" s="449"/>
      <c r="AW28" s="449"/>
      <c r="AX28" s="451"/>
      <c r="AY28" s="321" t="s">
        <v>274</v>
      </c>
      <c r="AZ28" s="322"/>
      <c r="BA28" s="322"/>
      <c r="BB28" s="323"/>
      <c r="BC28" s="458" t="s">
        <v>103</v>
      </c>
      <c r="BD28" s="459"/>
      <c r="BE28" s="459"/>
      <c r="BF28" s="459"/>
      <c r="BG28" s="459"/>
      <c r="BH28" s="459"/>
      <c r="BI28" s="459"/>
      <c r="BJ28" s="459"/>
      <c r="BK28" s="459"/>
      <c r="BL28" s="459"/>
      <c r="BM28" s="460"/>
      <c r="BN28" s="442">
        <v>1317347</v>
      </c>
      <c r="BO28" s="443"/>
      <c r="BP28" s="443"/>
      <c r="BQ28" s="443"/>
      <c r="BR28" s="443"/>
      <c r="BS28" s="443"/>
      <c r="BT28" s="443"/>
      <c r="BU28" s="444"/>
      <c r="BV28" s="442">
        <v>1166573</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275</v>
      </c>
      <c r="F29" s="446"/>
      <c r="G29" s="446"/>
      <c r="H29" s="446"/>
      <c r="I29" s="446"/>
      <c r="J29" s="446"/>
      <c r="K29" s="447"/>
      <c r="L29" s="448">
        <v>6</v>
      </c>
      <c r="M29" s="449"/>
      <c r="N29" s="449"/>
      <c r="O29" s="449"/>
      <c r="P29" s="450"/>
      <c r="Q29" s="448">
        <v>2000</v>
      </c>
      <c r="R29" s="449"/>
      <c r="S29" s="449"/>
      <c r="T29" s="449"/>
      <c r="U29" s="449"/>
      <c r="V29" s="450"/>
      <c r="W29" s="356"/>
      <c r="X29" s="357"/>
      <c r="Y29" s="358"/>
      <c r="Z29" s="445" t="s">
        <v>277</v>
      </c>
      <c r="AA29" s="446"/>
      <c r="AB29" s="446"/>
      <c r="AC29" s="446"/>
      <c r="AD29" s="446"/>
      <c r="AE29" s="446"/>
      <c r="AF29" s="446"/>
      <c r="AG29" s="447"/>
      <c r="AH29" s="448">
        <v>41</v>
      </c>
      <c r="AI29" s="449"/>
      <c r="AJ29" s="449"/>
      <c r="AK29" s="449"/>
      <c r="AL29" s="450"/>
      <c r="AM29" s="448">
        <v>129642</v>
      </c>
      <c r="AN29" s="449"/>
      <c r="AO29" s="449"/>
      <c r="AP29" s="449"/>
      <c r="AQ29" s="449"/>
      <c r="AR29" s="450"/>
      <c r="AS29" s="448">
        <v>3162</v>
      </c>
      <c r="AT29" s="449"/>
      <c r="AU29" s="449"/>
      <c r="AV29" s="449"/>
      <c r="AW29" s="449"/>
      <c r="AX29" s="451"/>
      <c r="AY29" s="324"/>
      <c r="AZ29" s="325"/>
      <c r="BA29" s="325"/>
      <c r="BB29" s="326"/>
      <c r="BC29" s="452" t="s">
        <v>278</v>
      </c>
      <c r="BD29" s="453"/>
      <c r="BE29" s="453"/>
      <c r="BF29" s="453"/>
      <c r="BG29" s="453"/>
      <c r="BH29" s="453"/>
      <c r="BI29" s="453"/>
      <c r="BJ29" s="453"/>
      <c r="BK29" s="453"/>
      <c r="BL29" s="453"/>
      <c r="BM29" s="454"/>
      <c r="BN29" s="455">
        <v>53637</v>
      </c>
      <c r="BO29" s="456"/>
      <c r="BP29" s="456"/>
      <c r="BQ29" s="456"/>
      <c r="BR29" s="456"/>
      <c r="BS29" s="456"/>
      <c r="BT29" s="456"/>
      <c r="BU29" s="457"/>
      <c r="BV29" s="455">
        <v>53635</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280</v>
      </c>
      <c r="X30" s="425"/>
      <c r="Y30" s="425"/>
      <c r="Z30" s="425"/>
      <c r="AA30" s="425"/>
      <c r="AB30" s="425"/>
      <c r="AC30" s="425"/>
      <c r="AD30" s="425"/>
      <c r="AE30" s="425"/>
      <c r="AF30" s="425"/>
      <c r="AG30" s="426"/>
      <c r="AH30" s="427">
        <v>93.3</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69</v>
      </c>
      <c r="BD30" s="431"/>
      <c r="BE30" s="431"/>
      <c r="BF30" s="431"/>
      <c r="BG30" s="431"/>
      <c r="BH30" s="431"/>
      <c r="BI30" s="431"/>
      <c r="BJ30" s="431"/>
      <c r="BK30" s="431"/>
      <c r="BL30" s="431"/>
      <c r="BM30" s="432"/>
      <c r="BN30" s="433">
        <v>362943</v>
      </c>
      <c r="BO30" s="434"/>
      <c r="BP30" s="434"/>
      <c r="BQ30" s="434"/>
      <c r="BR30" s="434"/>
      <c r="BS30" s="434"/>
      <c r="BT30" s="434"/>
      <c r="BU30" s="435"/>
      <c r="BV30" s="433">
        <v>405115</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189</v>
      </c>
      <c r="D32" s="436"/>
      <c r="E32" s="436"/>
      <c r="F32" s="436"/>
      <c r="G32" s="436"/>
      <c r="H32" s="436"/>
      <c r="I32" s="436"/>
      <c r="J32" s="436"/>
      <c r="K32" s="436"/>
      <c r="L32" s="436"/>
      <c r="M32" s="436"/>
      <c r="N32" s="436"/>
      <c r="O32" s="436"/>
      <c r="P32" s="436"/>
      <c r="Q32" s="436"/>
      <c r="R32" s="436"/>
      <c r="S32" s="436"/>
      <c r="U32" s="417" t="s">
        <v>92</v>
      </c>
      <c r="V32" s="417"/>
      <c r="W32" s="417"/>
      <c r="X32" s="417"/>
      <c r="Y32" s="417"/>
      <c r="Z32" s="417"/>
      <c r="AA32" s="417"/>
      <c r="AB32" s="417"/>
      <c r="AC32" s="417"/>
      <c r="AD32" s="417"/>
      <c r="AE32" s="417"/>
      <c r="AF32" s="417"/>
      <c r="AG32" s="417"/>
      <c r="AH32" s="417"/>
      <c r="AI32" s="417"/>
      <c r="AJ32" s="417"/>
      <c r="AK32" s="417"/>
      <c r="AM32" s="417" t="s">
        <v>282</v>
      </c>
      <c r="AN32" s="417"/>
      <c r="AO32" s="417"/>
      <c r="AP32" s="417"/>
      <c r="AQ32" s="417"/>
      <c r="AR32" s="417"/>
      <c r="AS32" s="417"/>
      <c r="AT32" s="417"/>
      <c r="AU32" s="417"/>
      <c r="AV32" s="417"/>
      <c r="AW32" s="417"/>
      <c r="AX32" s="417"/>
      <c r="AY32" s="417"/>
      <c r="AZ32" s="417"/>
      <c r="BA32" s="417"/>
      <c r="BB32" s="417"/>
      <c r="BC32" s="417"/>
      <c r="BE32" s="417" t="s">
        <v>283</v>
      </c>
      <c r="BF32" s="417"/>
      <c r="BG32" s="417"/>
      <c r="BH32" s="417"/>
      <c r="BI32" s="417"/>
      <c r="BJ32" s="417"/>
      <c r="BK32" s="417"/>
      <c r="BL32" s="417"/>
      <c r="BM32" s="417"/>
      <c r="BN32" s="417"/>
      <c r="BO32" s="417"/>
      <c r="BP32" s="417"/>
      <c r="BQ32" s="417"/>
      <c r="BR32" s="417"/>
      <c r="BS32" s="417"/>
      <c r="BT32" s="417"/>
      <c r="BU32" s="417"/>
      <c r="BW32" s="417" t="s">
        <v>285</v>
      </c>
      <c r="BX32" s="417"/>
      <c r="BY32" s="417"/>
      <c r="BZ32" s="417"/>
      <c r="CA32" s="417"/>
      <c r="CB32" s="417"/>
      <c r="CC32" s="417"/>
      <c r="CD32" s="417"/>
      <c r="CE32" s="417"/>
      <c r="CF32" s="417"/>
      <c r="CG32" s="417"/>
      <c r="CH32" s="417"/>
      <c r="CI32" s="417"/>
      <c r="CJ32" s="417"/>
      <c r="CK32" s="417"/>
      <c r="CL32" s="417"/>
      <c r="CM32" s="417"/>
      <c r="CO32" s="417" t="s">
        <v>169</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120</v>
      </c>
      <c r="D33" s="396"/>
      <c r="E33" s="376" t="s">
        <v>286</v>
      </c>
      <c r="F33" s="376"/>
      <c r="G33" s="376"/>
      <c r="H33" s="376"/>
      <c r="I33" s="376"/>
      <c r="J33" s="376"/>
      <c r="K33" s="376"/>
      <c r="L33" s="376"/>
      <c r="M33" s="376"/>
      <c r="N33" s="376"/>
      <c r="O33" s="376"/>
      <c r="P33" s="376"/>
      <c r="Q33" s="376"/>
      <c r="R33" s="376"/>
      <c r="S33" s="376"/>
      <c r="T33" s="12"/>
      <c r="U33" s="396" t="s">
        <v>120</v>
      </c>
      <c r="V33" s="396"/>
      <c r="W33" s="376" t="s">
        <v>286</v>
      </c>
      <c r="X33" s="376"/>
      <c r="Y33" s="376"/>
      <c r="Z33" s="376"/>
      <c r="AA33" s="376"/>
      <c r="AB33" s="376"/>
      <c r="AC33" s="376"/>
      <c r="AD33" s="376"/>
      <c r="AE33" s="376"/>
      <c r="AF33" s="376"/>
      <c r="AG33" s="376"/>
      <c r="AH33" s="376"/>
      <c r="AI33" s="376"/>
      <c r="AJ33" s="376"/>
      <c r="AK33" s="376"/>
      <c r="AL33" s="12"/>
      <c r="AM33" s="396" t="s">
        <v>120</v>
      </c>
      <c r="AN33" s="396"/>
      <c r="AO33" s="376" t="s">
        <v>286</v>
      </c>
      <c r="AP33" s="376"/>
      <c r="AQ33" s="376"/>
      <c r="AR33" s="376"/>
      <c r="AS33" s="376"/>
      <c r="AT33" s="376"/>
      <c r="AU33" s="376"/>
      <c r="AV33" s="376"/>
      <c r="AW33" s="376"/>
      <c r="AX33" s="376"/>
      <c r="AY33" s="376"/>
      <c r="AZ33" s="376"/>
      <c r="BA33" s="376"/>
      <c r="BB33" s="376"/>
      <c r="BC33" s="376"/>
      <c r="BD33" s="8"/>
      <c r="BE33" s="376" t="s">
        <v>166</v>
      </c>
      <c r="BF33" s="376"/>
      <c r="BG33" s="376" t="s">
        <v>170</v>
      </c>
      <c r="BH33" s="376"/>
      <c r="BI33" s="376"/>
      <c r="BJ33" s="376"/>
      <c r="BK33" s="376"/>
      <c r="BL33" s="376"/>
      <c r="BM33" s="376"/>
      <c r="BN33" s="376"/>
      <c r="BO33" s="376"/>
      <c r="BP33" s="376"/>
      <c r="BQ33" s="376"/>
      <c r="BR33" s="376"/>
      <c r="BS33" s="376"/>
      <c r="BT33" s="376"/>
      <c r="BU33" s="376"/>
      <c r="BV33" s="8"/>
      <c r="BW33" s="396" t="s">
        <v>166</v>
      </c>
      <c r="BX33" s="396"/>
      <c r="BY33" s="376" t="s">
        <v>110</v>
      </c>
      <c r="BZ33" s="376"/>
      <c r="CA33" s="376"/>
      <c r="CB33" s="376"/>
      <c r="CC33" s="376"/>
      <c r="CD33" s="376"/>
      <c r="CE33" s="376"/>
      <c r="CF33" s="376"/>
      <c r="CG33" s="376"/>
      <c r="CH33" s="376"/>
      <c r="CI33" s="376"/>
      <c r="CJ33" s="376"/>
      <c r="CK33" s="376"/>
      <c r="CL33" s="376"/>
      <c r="CM33" s="376"/>
      <c r="CN33" s="12"/>
      <c r="CO33" s="396" t="s">
        <v>120</v>
      </c>
      <c r="CP33" s="396"/>
      <c r="CQ33" s="376" t="s">
        <v>287</v>
      </c>
      <c r="CR33" s="376"/>
      <c r="CS33" s="376"/>
      <c r="CT33" s="376"/>
      <c r="CU33" s="376"/>
      <c r="CV33" s="376"/>
      <c r="CW33" s="376"/>
      <c r="CX33" s="376"/>
      <c r="CY33" s="376"/>
      <c r="CZ33" s="376"/>
      <c r="DA33" s="376"/>
      <c r="DB33" s="376"/>
      <c r="DC33" s="376"/>
      <c r="DD33" s="376"/>
      <c r="DE33" s="376"/>
      <c r="DF33" s="12"/>
      <c r="DG33" s="416" t="s">
        <v>80</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2</v>
      </c>
      <c r="V34" s="414"/>
      <c r="W34" s="413" t="str">
        <f>IF('各会計、関係団体の財政状況及び健全化判断比率'!B28="","",'各会計、関係団体の財政状況及び健全化判断比率'!B28)</f>
        <v>国民健康保険特別会計</v>
      </c>
      <c r="X34" s="413"/>
      <c r="Y34" s="413"/>
      <c r="Z34" s="413"/>
      <c r="AA34" s="413"/>
      <c r="AB34" s="413"/>
      <c r="AC34" s="413"/>
      <c r="AD34" s="413"/>
      <c r="AE34" s="413"/>
      <c r="AF34" s="413"/>
      <c r="AG34" s="413"/>
      <c r="AH34" s="413"/>
      <c r="AI34" s="413"/>
      <c r="AJ34" s="413"/>
      <c r="AK34" s="413"/>
      <c r="AL34" s="2"/>
      <c r="AM34" s="414" t="str">
        <f>IF(AO34="","",MAX(C34:D43,U34:V43)+1)</f>
        <v/>
      </c>
      <c r="AN34" s="414"/>
      <c r="AO34" s="413"/>
      <c r="AP34" s="413"/>
      <c r="AQ34" s="413"/>
      <c r="AR34" s="413"/>
      <c r="AS34" s="413"/>
      <c r="AT34" s="413"/>
      <c r="AU34" s="413"/>
      <c r="AV34" s="413"/>
      <c r="AW34" s="413"/>
      <c r="AX34" s="413"/>
      <c r="AY34" s="413"/>
      <c r="AZ34" s="413"/>
      <c r="BA34" s="413"/>
      <c r="BB34" s="413"/>
      <c r="BC34" s="413"/>
      <c r="BD34" s="2"/>
      <c r="BE34" s="414">
        <f>IF(BG34="","",MAX(C34:D43,U34:V43,AM34:AN43)+1)</f>
        <v>5</v>
      </c>
      <c r="BF34" s="414"/>
      <c r="BG34" s="413" t="str">
        <f>IF('各会計、関係団体の財政状況及び健全化判断比率'!B31="","",'各会計、関係団体の財政状況及び健全化判断比率'!B31)</f>
        <v>簡易水道特別会計</v>
      </c>
      <c r="BH34" s="413"/>
      <c r="BI34" s="413"/>
      <c r="BJ34" s="413"/>
      <c r="BK34" s="413"/>
      <c r="BL34" s="413"/>
      <c r="BM34" s="413"/>
      <c r="BN34" s="413"/>
      <c r="BO34" s="413"/>
      <c r="BP34" s="413"/>
      <c r="BQ34" s="413"/>
      <c r="BR34" s="413"/>
      <c r="BS34" s="413"/>
      <c r="BT34" s="413"/>
      <c r="BU34" s="413"/>
      <c r="BV34" s="2"/>
      <c r="BW34" s="414">
        <f>IF(BY34="","",MAX(C34:D43,U34:V43,AM34:AN43,BE34:BF43)+1)</f>
        <v>7</v>
      </c>
      <c r="BX34" s="414"/>
      <c r="BY34" s="413" t="str">
        <f>IF('各会計、関係団体の財政状況及び健全化判断比率'!B68="","",'各会計、関係団体の財政状況及び健全化判断比率'!B68)</f>
        <v>甘楽西部環境衛生施設組合</v>
      </c>
      <c r="BZ34" s="413"/>
      <c r="CA34" s="413"/>
      <c r="CB34" s="413"/>
      <c r="CC34" s="413"/>
      <c r="CD34" s="413"/>
      <c r="CE34" s="413"/>
      <c r="CF34" s="413"/>
      <c r="CG34" s="413"/>
      <c r="CH34" s="413"/>
      <c r="CI34" s="413"/>
      <c r="CJ34" s="413"/>
      <c r="CK34" s="413"/>
      <c r="CL34" s="413"/>
      <c r="CM34" s="413"/>
      <c r="CN34" s="2"/>
      <c r="CO34" s="414">
        <f>IF(CQ34="","",MAX(C34:D43,U34:V43,AM34:AN43,BE34:BF43,BW34:BX43)+1)</f>
        <v>14</v>
      </c>
      <c r="CP34" s="414"/>
      <c r="CQ34" s="413" t="str">
        <f>IF('各会計、関係団体の財政状況及び健全化判断比率'!BS7="","",'各会計、関係団体の財政状況及び健全化判断比率'!BS7)</f>
        <v>甘楽郡土地開発公社</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〇</v>
      </c>
      <c r="DH34" s="415"/>
      <c r="DI34" s="19"/>
    </row>
    <row r="35" spans="1:113" ht="32.25" customHeight="1" x14ac:dyDescent="0.2">
      <c r="A35" s="2"/>
      <c r="B35" s="5"/>
      <c r="C35" s="414" t="str">
        <f t="shared" ref="C35:C43" si="0">IF(E35="","",C34+1)</f>
        <v/>
      </c>
      <c r="D35" s="414"/>
      <c r="E35" s="413" t="str">
        <f>IF('各会計、関係団体の財政状況及び健全化判断比率'!B8="","",'各会計、関係団体の財政状況及び健全化判断比率'!B8)</f>
        <v/>
      </c>
      <c r="F35" s="413"/>
      <c r="G35" s="413"/>
      <c r="H35" s="413"/>
      <c r="I35" s="413"/>
      <c r="J35" s="413"/>
      <c r="K35" s="413"/>
      <c r="L35" s="413"/>
      <c r="M35" s="413"/>
      <c r="N35" s="413"/>
      <c r="O35" s="413"/>
      <c r="P35" s="413"/>
      <c r="Q35" s="413"/>
      <c r="R35" s="413"/>
      <c r="S35" s="413"/>
      <c r="T35" s="2"/>
      <c r="U35" s="414">
        <f t="shared" ref="U35:U43" si="1">IF(W35="","",U34+1)</f>
        <v>3</v>
      </c>
      <c r="V35" s="414"/>
      <c r="W35" s="413" t="str">
        <f>IF('各会計、関係団体の財政状況及び健全化判断比率'!B29="","",'各会計、関係団体の財政状況及び健全化判断比率'!B29)</f>
        <v>介護保険特別会計</v>
      </c>
      <c r="X35" s="413"/>
      <c r="Y35" s="413"/>
      <c r="Z35" s="413"/>
      <c r="AA35" s="413"/>
      <c r="AB35" s="413"/>
      <c r="AC35" s="413"/>
      <c r="AD35" s="413"/>
      <c r="AE35" s="413"/>
      <c r="AF35" s="413"/>
      <c r="AG35" s="413"/>
      <c r="AH35" s="413"/>
      <c r="AI35" s="413"/>
      <c r="AJ35" s="413"/>
      <c r="AK35" s="413"/>
      <c r="AL35" s="2"/>
      <c r="AM35" s="414" t="str">
        <f t="shared" ref="AM35:AM43" si="2">IF(AO35="","",AM34+1)</f>
        <v/>
      </c>
      <c r="AN35" s="414"/>
      <c r="AO35" s="413"/>
      <c r="AP35" s="413"/>
      <c r="AQ35" s="413"/>
      <c r="AR35" s="413"/>
      <c r="AS35" s="413"/>
      <c r="AT35" s="413"/>
      <c r="AU35" s="413"/>
      <c r="AV35" s="413"/>
      <c r="AW35" s="413"/>
      <c r="AX35" s="413"/>
      <c r="AY35" s="413"/>
      <c r="AZ35" s="413"/>
      <c r="BA35" s="413"/>
      <c r="BB35" s="413"/>
      <c r="BC35" s="413"/>
      <c r="BD35" s="2"/>
      <c r="BE35" s="414">
        <f t="shared" ref="BE35:BE43" si="3">IF(BG35="","",BE34+1)</f>
        <v>6</v>
      </c>
      <c r="BF35" s="414"/>
      <c r="BG35" s="413" t="str">
        <f>IF('各会計、関係団体の財政状況及び健全化判断比率'!B32="","",'各会計、関係団体の財政状況及び健全化判断比率'!B32)</f>
        <v>生活排水特別会計</v>
      </c>
      <c r="BH35" s="413"/>
      <c r="BI35" s="413"/>
      <c r="BJ35" s="413"/>
      <c r="BK35" s="413"/>
      <c r="BL35" s="413"/>
      <c r="BM35" s="413"/>
      <c r="BN35" s="413"/>
      <c r="BO35" s="413"/>
      <c r="BP35" s="413"/>
      <c r="BQ35" s="413"/>
      <c r="BR35" s="413"/>
      <c r="BS35" s="413"/>
      <c r="BT35" s="413"/>
      <c r="BU35" s="413"/>
      <c r="BV35" s="2"/>
      <c r="BW35" s="414">
        <f t="shared" ref="BW35:BW43" si="4">IF(BY35="","",BW34+1)</f>
        <v>8</v>
      </c>
      <c r="BX35" s="414"/>
      <c r="BY35" s="413" t="str">
        <f>IF('各会計、関係団体の財政状況及び健全化判断比率'!B69="","",'各会計、関係団体の財政状況及び健全化判断比率'!B69)</f>
        <v>下仁田南牧医療事務組合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2">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4</v>
      </c>
      <c r="V36" s="414"/>
      <c r="W36" s="413" t="str">
        <f>IF('各会計、関係団体の財政状況及び健全化判断比率'!B30="","",'各会計、関係団体の財政状況及び健全化判断比率'!B30)</f>
        <v>後期高齢者医療特別会計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9</v>
      </c>
      <c r="BX36" s="414"/>
      <c r="BY36" s="413" t="str">
        <f>IF('各会計、関係団体の財政状況及び健全化判断比率'!B70="","",'各会計、関係団体の財政状況及び健全化判断比率'!B70)</f>
        <v>富岡甘楽広域市町村圏振興整備組合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10</v>
      </c>
      <c r="BX37" s="414"/>
      <c r="BY37" s="413" t="str">
        <f>IF('各会計、関係団体の財政状況及び健全化判断比率'!B71="","",'各会計、関係団体の財政状況及び健全化判断比率'!B71)</f>
        <v>群馬県後期高齢者医療広域連合（一般会計）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11</v>
      </c>
      <c r="BX38" s="414"/>
      <c r="BY38" s="413" t="str">
        <f>IF('各会計、関係団体の財政状況及び健全化判断比率'!B72="","",'各会計、関係団体の財政状況及び健全化判断比率'!B72)</f>
        <v>群馬県後期高齢者医療広域連合（事業会計）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12</v>
      </c>
      <c r="BX39" s="414"/>
      <c r="BY39" s="413" t="str">
        <f>IF('各会計、関係団体の財政状況及び健全化判断比率'!B73="","",'各会計、関係団体の財政状況及び健全化判断比率'!B73)</f>
        <v>群馬県市町村総合事務組合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13</v>
      </c>
      <c r="BX40" s="414"/>
      <c r="BY40" s="413" t="str">
        <f>IF('各会計、関係団体の財政状況及び健全化判断比率'!B74="","",'各会計、関係団体の財政状況及び健全化判断比率'!B74)</f>
        <v>群馬県市町村会館管理組合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t="str">
        <f t="shared" si="4"/>
        <v/>
      </c>
      <c r="BX41" s="414"/>
      <c r="BY41" s="413" t="str">
        <f>IF('各会計、関係団体の財政状況及び健全化判断比率'!B75="","",'各会計、関係団体の財政状況及び健全化判断比率'!B75)</f>
        <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288</v>
      </c>
      <c r="E46" s="359" t="s">
        <v>289</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291</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293</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294</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203</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297</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300</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301</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aK03FVQW+jioT56Ng03+rkaB3kbcVYwAKqRK4MHOLSlYzoNv2/2E8eaUX0eRkwCd6SN/OdPwwVYYMG926oSX1g==" saltValue="QihbhXFmOcJWwGMscPeDW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13</v>
      </c>
      <c r="C33" s="193"/>
      <c r="D33" s="193"/>
      <c r="E33" s="195" t="s">
        <v>17</v>
      </c>
      <c r="F33" s="196" t="s">
        <v>523</v>
      </c>
      <c r="G33" s="201" t="s">
        <v>524</v>
      </c>
      <c r="H33" s="201" t="s">
        <v>525</v>
      </c>
      <c r="I33" s="201" t="s">
        <v>526</v>
      </c>
      <c r="J33" s="205" t="s">
        <v>256</v>
      </c>
      <c r="K33" s="186"/>
      <c r="L33" s="186"/>
      <c r="M33" s="186"/>
      <c r="N33" s="186"/>
      <c r="O33" s="186"/>
      <c r="P33" s="186"/>
    </row>
    <row r="34" spans="1:16" ht="39" customHeight="1" x14ac:dyDescent="0.2">
      <c r="A34" s="186"/>
      <c r="B34" s="188"/>
      <c r="C34" s="1025" t="s">
        <v>262</v>
      </c>
      <c r="D34" s="1025"/>
      <c r="E34" s="1026"/>
      <c r="F34" s="197">
        <v>13.72</v>
      </c>
      <c r="G34" s="202">
        <v>12.74</v>
      </c>
      <c r="H34" s="202">
        <v>13.63</v>
      </c>
      <c r="I34" s="202">
        <v>12.39</v>
      </c>
      <c r="J34" s="206">
        <v>12.31</v>
      </c>
      <c r="K34" s="186"/>
      <c r="L34" s="186"/>
      <c r="M34" s="186"/>
      <c r="N34" s="186"/>
      <c r="O34" s="186"/>
      <c r="P34" s="186"/>
    </row>
    <row r="35" spans="1:16" ht="39" customHeight="1" x14ac:dyDescent="0.2">
      <c r="A35" s="186"/>
      <c r="B35" s="189"/>
      <c r="C35" s="1021" t="s">
        <v>463</v>
      </c>
      <c r="D35" s="1021"/>
      <c r="E35" s="1022"/>
      <c r="F35" s="198">
        <v>0.22</v>
      </c>
      <c r="G35" s="203">
        <v>0.66</v>
      </c>
      <c r="H35" s="203">
        <v>0.35</v>
      </c>
      <c r="I35" s="203">
        <v>0.44</v>
      </c>
      <c r="J35" s="207">
        <v>0.09</v>
      </c>
      <c r="K35" s="186"/>
      <c r="L35" s="186"/>
      <c r="M35" s="186"/>
      <c r="N35" s="186"/>
      <c r="O35" s="186"/>
      <c r="P35" s="186"/>
    </row>
    <row r="36" spans="1:16" ht="39" customHeight="1" x14ac:dyDescent="0.2">
      <c r="A36" s="186"/>
      <c r="B36" s="189"/>
      <c r="C36" s="1021" t="s">
        <v>27</v>
      </c>
      <c r="D36" s="1021"/>
      <c r="E36" s="1022"/>
      <c r="F36" s="198">
        <v>0.04</v>
      </c>
      <c r="G36" s="203">
        <v>0</v>
      </c>
      <c r="H36" s="203">
        <v>1</v>
      </c>
      <c r="I36" s="203">
        <v>0.54</v>
      </c>
      <c r="J36" s="207">
        <v>0.04</v>
      </c>
      <c r="K36" s="186"/>
      <c r="L36" s="186"/>
      <c r="M36" s="186"/>
      <c r="N36" s="186"/>
      <c r="O36" s="186"/>
      <c r="P36" s="186"/>
    </row>
    <row r="37" spans="1:16" ht="39" customHeight="1" x14ac:dyDescent="0.2">
      <c r="A37" s="186"/>
      <c r="B37" s="189"/>
      <c r="C37" s="1021" t="s">
        <v>230</v>
      </c>
      <c r="D37" s="1021"/>
      <c r="E37" s="1022"/>
      <c r="F37" s="198">
        <v>0</v>
      </c>
      <c r="G37" s="203">
        <v>0</v>
      </c>
      <c r="H37" s="203">
        <v>0</v>
      </c>
      <c r="I37" s="203">
        <v>0</v>
      </c>
      <c r="J37" s="207">
        <v>0</v>
      </c>
      <c r="K37" s="186"/>
      <c r="L37" s="186"/>
      <c r="M37" s="186"/>
      <c r="N37" s="186"/>
      <c r="O37" s="186"/>
      <c r="P37" s="186"/>
    </row>
    <row r="38" spans="1:16" ht="39" customHeight="1" x14ac:dyDescent="0.2">
      <c r="A38" s="186"/>
      <c r="B38" s="189"/>
      <c r="C38" s="1021" t="s">
        <v>154</v>
      </c>
      <c r="D38" s="1021"/>
      <c r="E38" s="1022"/>
      <c r="F38" s="198">
        <v>0</v>
      </c>
      <c r="G38" s="203">
        <v>0</v>
      </c>
      <c r="H38" s="203">
        <v>0</v>
      </c>
      <c r="I38" s="203">
        <v>0</v>
      </c>
      <c r="J38" s="207">
        <v>0</v>
      </c>
      <c r="K38" s="186"/>
      <c r="L38" s="186"/>
      <c r="M38" s="186"/>
      <c r="N38" s="186"/>
      <c r="O38" s="186"/>
      <c r="P38" s="186"/>
    </row>
    <row r="39" spans="1:16" ht="39" customHeight="1" x14ac:dyDescent="0.2">
      <c r="A39" s="186"/>
      <c r="B39" s="189"/>
      <c r="C39" s="1021" t="s">
        <v>410</v>
      </c>
      <c r="D39" s="1021"/>
      <c r="E39" s="1022"/>
      <c r="F39" s="198">
        <v>0</v>
      </c>
      <c r="G39" s="203">
        <v>0</v>
      </c>
      <c r="H39" s="203">
        <v>0</v>
      </c>
      <c r="I39" s="203">
        <v>0</v>
      </c>
      <c r="J39" s="207">
        <v>0</v>
      </c>
      <c r="K39" s="186"/>
      <c r="L39" s="186"/>
      <c r="M39" s="186"/>
      <c r="N39" s="186"/>
      <c r="O39" s="186"/>
      <c r="P39" s="186"/>
    </row>
    <row r="40" spans="1:16" ht="39" customHeight="1" x14ac:dyDescent="0.2">
      <c r="A40" s="186"/>
      <c r="B40" s="189"/>
      <c r="C40" s="1021"/>
      <c r="D40" s="1021"/>
      <c r="E40" s="1022"/>
      <c r="F40" s="198"/>
      <c r="G40" s="203"/>
      <c r="H40" s="203"/>
      <c r="I40" s="203"/>
      <c r="J40" s="207"/>
      <c r="K40" s="186"/>
      <c r="L40" s="186"/>
      <c r="M40" s="186"/>
      <c r="N40" s="186"/>
      <c r="O40" s="186"/>
      <c r="P40" s="186"/>
    </row>
    <row r="41" spans="1:16" ht="39" customHeight="1" x14ac:dyDescent="0.2">
      <c r="A41" s="186"/>
      <c r="B41" s="189"/>
      <c r="C41" s="1021"/>
      <c r="D41" s="1021"/>
      <c r="E41" s="1022"/>
      <c r="F41" s="198"/>
      <c r="G41" s="203"/>
      <c r="H41" s="203"/>
      <c r="I41" s="203"/>
      <c r="J41" s="207"/>
      <c r="K41" s="186"/>
      <c r="L41" s="186"/>
      <c r="M41" s="186"/>
      <c r="N41" s="186"/>
      <c r="O41" s="186"/>
      <c r="P41" s="186"/>
    </row>
    <row r="42" spans="1:16" ht="39" customHeight="1" x14ac:dyDescent="0.2">
      <c r="A42" s="186"/>
      <c r="B42" s="190"/>
      <c r="C42" s="1021" t="s">
        <v>528</v>
      </c>
      <c r="D42" s="1021"/>
      <c r="E42" s="1022"/>
      <c r="F42" s="198" t="s">
        <v>206</v>
      </c>
      <c r="G42" s="203" t="s">
        <v>206</v>
      </c>
      <c r="H42" s="203" t="s">
        <v>206</v>
      </c>
      <c r="I42" s="203" t="s">
        <v>206</v>
      </c>
      <c r="J42" s="207" t="s">
        <v>206</v>
      </c>
      <c r="K42" s="186"/>
      <c r="L42" s="186"/>
      <c r="M42" s="186"/>
      <c r="N42" s="186"/>
      <c r="O42" s="186"/>
      <c r="P42" s="186"/>
    </row>
    <row r="43" spans="1:16" ht="39" customHeight="1" x14ac:dyDescent="0.2">
      <c r="A43" s="186"/>
      <c r="B43" s="191"/>
      <c r="C43" s="1023" t="s">
        <v>485</v>
      </c>
      <c r="D43" s="1023"/>
      <c r="E43" s="1024"/>
      <c r="F43" s="199">
        <v>0</v>
      </c>
      <c r="G43" s="204">
        <v>0</v>
      </c>
      <c r="H43" s="204">
        <v>0</v>
      </c>
      <c r="I43" s="204">
        <v>0</v>
      </c>
      <c r="J43" s="208" t="s">
        <v>206</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RtbuEAl7XraGCN+wUb51Vlgh1gcl0ipJrSlzRHmqTPWOOHQZcrtxKe8qd+hL+BysiEBjq+yfC7AiV0y+8KHKfg==" saltValue="HKfLyROkcbXP+ceOpp+4i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25">
      <c r="A44" s="85"/>
      <c r="B44" s="209" t="s">
        <v>24</v>
      </c>
      <c r="C44" s="215"/>
      <c r="D44" s="215"/>
      <c r="E44" s="223"/>
      <c r="F44" s="223"/>
      <c r="G44" s="223"/>
      <c r="H44" s="223"/>
      <c r="I44" s="223"/>
      <c r="J44" s="226" t="s">
        <v>17</v>
      </c>
      <c r="K44" s="228" t="s">
        <v>523</v>
      </c>
      <c r="L44" s="237" t="s">
        <v>524</v>
      </c>
      <c r="M44" s="237" t="s">
        <v>525</v>
      </c>
      <c r="N44" s="237" t="s">
        <v>526</v>
      </c>
      <c r="O44" s="246" t="s">
        <v>256</v>
      </c>
      <c r="P44" s="85"/>
      <c r="Q44" s="85"/>
      <c r="R44" s="85"/>
      <c r="S44" s="85"/>
      <c r="T44" s="85"/>
      <c r="U44" s="85"/>
    </row>
    <row r="45" spans="1:21" ht="30.75" customHeight="1" x14ac:dyDescent="0.2">
      <c r="A45" s="85"/>
      <c r="B45" s="1042" t="s">
        <v>26</v>
      </c>
      <c r="C45" s="1043"/>
      <c r="D45" s="218"/>
      <c r="E45" s="1056" t="s">
        <v>23</v>
      </c>
      <c r="F45" s="1056"/>
      <c r="G45" s="1056"/>
      <c r="H45" s="1056"/>
      <c r="I45" s="1056"/>
      <c r="J45" s="1057"/>
      <c r="K45" s="229">
        <v>175</v>
      </c>
      <c r="L45" s="238">
        <v>177</v>
      </c>
      <c r="M45" s="238">
        <v>186</v>
      </c>
      <c r="N45" s="238">
        <v>218</v>
      </c>
      <c r="O45" s="247">
        <v>220</v>
      </c>
      <c r="P45" s="85"/>
      <c r="Q45" s="85"/>
      <c r="R45" s="85"/>
      <c r="S45" s="85"/>
      <c r="T45" s="85"/>
      <c r="U45" s="85"/>
    </row>
    <row r="46" spans="1:21" ht="30.75" customHeight="1" x14ac:dyDescent="0.2">
      <c r="A46" s="85"/>
      <c r="B46" s="1044"/>
      <c r="C46" s="1045"/>
      <c r="D46" s="219"/>
      <c r="E46" s="1048" t="s">
        <v>31</v>
      </c>
      <c r="F46" s="1048"/>
      <c r="G46" s="1048"/>
      <c r="H46" s="1048"/>
      <c r="I46" s="1048"/>
      <c r="J46" s="1049"/>
      <c r="K46" s="230" t="s">
        <v>206</v>
      </c>
      <c r="L46" s="239" t="s">
        <v>206</v>
      </c>
      <c r="M46" s="239" t="s">
        <v>206</v>
      </c>
      <c r="N46" s="239" t="s">
        <v>206</v>
      </c>
      <c r="O46" s="248" t="s">
        <v>206</v>
      </c>
      <c r="P46" s="85"/>
      <c r="Q46" s="85"/>
      <c r="R46" s="85"/>
      <c r="S46" s="85"/>
      <c r="T46" s="85"/>
      <c r="U46" s="85"/>
    </row>
    <row r="47" spans="1:21" ht="30.75" customHeight="1" x14ac:dyDescent="0.2">
      <c r="A47" s="85"/>
      <c r="B47" s="1044"/>
      <c r="C47" s="1045"/>
      <c r="D47" s="219"/>
      <c r="E47" s="1048" t="s">
        <v>34</v>
      </c>
      <c r="F47" s="1048"/>
      <c r="G47" s="1048"/>
      <c r="H47" s="1048"/>
      <c r="I47" s="1048"/>
      <c r="J47" s="1049"/>
      <c r="K47" s="230" t="s">
        <v>206</v>
      </c>
      <c r="L47" s="239" t="s">
        <v>206</v>
      </c>
      <c r="M47" s="239" t="s">
        <v>206</v>
      </c>
      <c r="N47" s="239" t="s">
        <v>206</v>
      </c>
      <c r="O47" s="248" t="s">
        <v>206</v>
      </c>
      <c r="P47" s="85"/>
      <c r="Q47" s="85"/>
      <c r="R47" s="85"/>
      <c r="S47" s="85"/>
      <c r="T47" s="85"/>
      <c r="U47" s="85"/>
    </row>
    <row r="48" spans="1:21" ht="30.75" customHeight="1" x14ac:dyDescent="0.2">
      <c r="A48" s="85"/>
      <c r="B48" s="1044"/>
      <c r="C48" s="1045"/>
      <c r="D48" s="219"/>
      <c r="E48" s="1048" t="s">
        <v>40</v>
      </c>
      <c r="F48" s="1048"/>
      <c r="G48" s="1048"/>
      <c r="H48" s="1048"/>
      <c r="I48" s="1048"/>
      <c r="J48" s="1049"/>
      <c r="K48" s="230">
        <v>4</v>
      </c>
      <c r="L48" s="239">
        <v>4</v>
      </c>
      <c r="M48" s="239">
        <v>3</v>
      </c>
      <c r="N48" s="239">
        <v>2</v>
      </c>
      <c r="O48" s="248">
        <v>2</v>
      </c>
      <c r="P48" s="85"/>
      <c r="Q48" s="85"/>
      <c r="R48" s="85"/>
      <c r="S48" s="85"/>
      <c r="T48" s="85"/>
      <c r="U48" s="85"/>
    </row>
    <row r="49" spans="1:21" ht="30.75" customHeight="1" x14ac:dyDescent="0.2">
      <c r="A49" s="85"/>
      <c r="B49" s="1044"/>
      <c r="C49" s="1045"/>
      <c r="D49" s="219"/>
      <c r="E49" s="1048" t="s">
        <v>0</v>
      </c>
      <c r="F49" s="1048"/>
      <c r="G49" s="1048"/>
      <c r="H49" s="1048"/>
      <c r="I49" s="1048"/>
      <c r="J49" s="1049"/>
      <c r="K49" s="230">
        <v>11</v>
      </c>
      <c r="L49" s="239">
        <v>11</v>
      </c>
      <c r="M49" s="239">
        <v>12</v>
      </c>
      <c r="N49" s="239">
        <v>11</v>
      </c>
      <c r="O49" s="248">
        <v>10</v>
      </c>
      <c r="P49" s="85"/>
      <c r="Q49" s="85"/>
      <c r="R49" s="85"/>
      <c r="S49" s="85"/>
      <c r="T49" s="85"/>
      <c r="U49" s="85"/>
    </row>
    <row r="50" spans="1:21" ht="30.75" customHeight="1" x14ac:dyDescent="0.2">
      <c r="A50" s="85"/>
      <c r="B50" s="1044"/>
      <c r="C50" s="1045"/>
      <c r="D50" s="219"/>
      <c r="E50" s="1048" t="s">
        <v>42</v>
      </c>
      <c r="F50" s="1048"/>
      <c r="G50" s="1048"/>
      <c r="H50" s="1048"/>
      <c r="I50" s="1048"/>
      <c r="J50" s="1049"/>
      <c r="K50" s="230" t="s">
        <v>206</v>
      </c>
      <c r="L50" s="239" t="s">
        <v>206</v>
      </c>
      <c r="M50" s="239" t="s">
        <v>206</v>
      </c>
      <c r="N50" s="239" t="s">
        <v>206</v>
      </c>
      <c r="O50" s="248" t="s">
        <v>206</v>
      </c>
      <c r="P50" s="85"/>
      <c r="Q50" s="85"/>
      <c r="R50" s="85"/>
      <c r="S50" s="85"/>
      <c r="T50" s="85"/>
      <c r="U50" s="85"/>
    </row>
    <row r="51" spans="1:21" ht="30.75" customHeight="1" x14ac:dyDescent="0.2">
      <c r="A51" s="85"/>
      <c r="B51" s="1046"/>
      <c r="C51" s="1047"/>
      <c r="D51" s="220"/>
      <c r="E51" s="1048" t="s">
        <v>47</v>
      </c>
      <c r="F51" s="1048"/>
      <c r="G51" s="1048"/>
      <c r="H51" s="1048"/>
      <c r="I51" s="1048"/>
      <c r="J51" s="1049"/>
      <c r="K51" s="230" t="s">
        <v>206</v>
      </c>
      <c r="L51" s="239" t="s">
        <v>206</v>
      </c>
      <c r="M51" s="239" t="s">
        <v>206</v>
      </c>
      <c r="N51" s="239" t="s">
        <v>206</v>
      </c>
      <c r="O51" s="248" t="s">
        <v>206</v>
      </c>
      <c r="P51" s="85"/>
      <c r="Q51" s="85"/>
      <c r="R51" s="85"/>
      <c r="S51" s="85"/>
      <c r="T51" s="85"/>
      <c r="U51" s="85"/>
    </row>
    <row r="52" spans="1:21" ht="30.75" customHeight="1" x14ac:dyDescent="0.2">
      <c r="A52" s="85"/>
      <c r="B52" s="1050" t="s">
        <v>49</v>
      </c>
      <c r="C52" s="1051"/>
      <c r="D52" s="220"/>
      <c r="E52" s="1048" t="s">
        <v>50</v>
      </c>
      <c r="F52" s="1048"/>
      <c r="G52" s="1048"/>
      <c r="H52" s="1048"/>
      <c r="I52" s="1048"/>
      <c r="J52" s="1049"/>
      <c r="K52" s="230">
        <v>163</v>
      </c>
      <c r="L52" s="239">
        <v>161</v>
      </c>
      <c r="M52" s="239">
        <v>158</v>
      </c>
      <c r="N52" s="239">
        <v>177</v>
      </c>
      <c r="O52" s="248">
        <v>178</v>
      </c>
      <c r="P52" s="85"/>
      <c r="Q52" s="85"/>
      <c r="R52" s="85"/>
      <c r="S52" s="85"/>
      <c r="T52" s="85"/>
      <c r="U52" s="85"/>
    </row>
    <row r="53" spans="1:21" ht="30.75" customHeight="1" x14ac:dyDescent="0.2">
      <c r="A53" s="85"/>
      <c r="B53" s="1052" t="s">
        <v>51</v>
      </c>
      <c r="C53" s="1053"/>
      <c r="D53" s="221"/>
      <c r="E53" s="1054" t="s">
        <v>54</v>
      </c>
      <c r="F53" s="1054"/>
      <c r="G53" s="1054"/>
      <c r="H53" s="1054"/>
      <c r="I53" s="1054"/>
      <c r="J53" s="1055"/>
      <c r="K53" s="231">
        <v>27</v>
      </c>
      <c r="L53" s="240">
        <v>31</v>
      </c>
      <c r="M53" s="240">
        <v>43</v>
      </c>
      <c r="N53" s="240">
        <v>54</v>
      </c>
      <c r="O53" s="249">
        <v>54</v>
      </c>
      <c r="P53" s="85"/>
      <c r="Q53" s="85"/>
      <c r="R53" s="85"/>
      <c r="S53" s="85"/>
      <c r="T53" s="85"/>
      <c r="U53" s="85"/>
    </row>
    <row r="54" spans="1:21" ht="24" customHeight="1" x14ac:dyDescent="0.25">
      <c r="A54" s="85"/>
      <c r="B54" s="210" t="s">
        <v>59</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5</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25">
      <c r="A57" s="85"/>
      <c r="B57" s="212"/>
      <c r="C57" s="217"/>
      <c r="D57" s="217"/>
      <c r="E57" s="224"/>
      <c r="F57" s="224"/>
      <c r="G57" s="224"/>
      <c r="H57" s="224"/>
      <c r="I57" s="224"/>
      <c r="J57" s="227" t="s">
        <v>17</v>
      </c>
      <c r="K57" s="233" t="s">
        <v>523</v>
      </c>
      <c r="L57" s="241" t="s">
        <v>524</v>
      </c>
      <c r="M57" s="241" t="s">
        <v>525</v>
      </c>
      <c r="N57" s="241" t="s">
        <v>526</v>
      </c>
      <c r="O57" s="251" t="s">
        <v>256</v>
      </c>
      <c r="P57" s="85"/>
      <c r="Q57" s="85"/>
      <c r="R57" s="85"/>
      <c r="S57" s="85"/>
      <c r="T57" s="85"/>
      <c r="U57" s="85"/>
    </row>
    <row r="58" spans="1:21" ht="31.5" customHeight="1" x14ac:dyDescent="0.2">
      <c r="B58" s="1036" t="s">
        <v>60</v>
      </c>
      <c r="C58" s="1037"/>
      <c r="D58" s="1027" t="s">
        <v>63</v>
      </c>
      <c r="E58" s="1028"/>
      <c r="F58" s="1028"/>
      <c r="G58" s="1028"/>
      <c r="H58" s="1028"/>
      <c r="I58" s="1028"/>
      <c r="J58" s="1029"/>
      <c r="K58" s="234"/>
      <c r="L58" s="242"/>
      <c r="M58" s="242"/>
      <c r="N58" s="242"/>
      <c r="O58" s="252"/>
    </row>
    <row r="59" spans="1:21" ht="31.5" customHeight="1" x14ac:dyDescent="0.2">
      <c r="B59" s="1038"/>
      <c r="C59" s="1039"/>
      <c r="D59" s="1030" t="s">
        <v>12</v>
      </c>
      <c r="E59" s="1031"/>
      <c r="F59" s="1031"/>
      <c r="G59" s="1031"/>
      <c r="H59" s="1031"/>
      <c r="I59" s="1031"/>
      <c r="J59" s="1032"/>
      <c r="K59" s="235"/>
      <c r="L59" s="243"/>
      <c r="M59" s="243"/>
      <c r="N59" s="243"/>
      <c r="O59" s="253"/>
    </row>
    <row r="60" spans="1:21" ht="31.5" customHeight="1" x14ac:dyDescent="0.2">
      <c r="B60" s="1040"/>
      <c r="C60" s="1041"/>
      <c r="D60" s="1033" t="s">
        <v>66</v>
      </c>
      <c r="E60" s="1034"/>
      <c r="F60" s="1034"/>
      <c r="G60" s="1034"/>
      <c r="H60" s="1034"/>
      <c r="I60" s="1034"/>
      <c r="J60" s="1035"/>
      <c r="K60" s="236"/>
      <c r="L60" s="244"/>
      <c r="M60" s="244"/>
      <c r="N60" s="244"/>
      <c r="O60" s="254"/>
    </row>
    <row r="61" spans="1:21" ht="24" customHeight="1" x14ac:dyDescent="0.2">
      <c r="B61" s="213"/>
      <c r="C61" s="213"/>
      <c r="D61" s="222" t="s">
        <v>48</v>
      </c>
      <c r="E61" s="225"/>
      <c r="F61" s="225"/>
      <c r="G61" s="225"/>
      <c r="H61" s="225"/>
      <c r="I61" s="225"/>
      <c r="J61" s="225"/>
      <c r="K61" s="225"/>
      <c r="L61" s="225"/>
      <c r="M61" s="225"/>
      <c r="N61" s="225"/>
      <c r="O61" s="225"/>
    </row>
    <row r="62" spans="1:21" ht="24" customHeight="1" x14ac:dyDescent="0.2">
      <c r="B62" s="214"/>
      <c r="C62" s="214"/>
      <c r="D62" s="222" t="s">
        <v>41</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oI238+yn1ZJ1qsHtTTpOQQtaHVnOyfVfDpd5T7L8qkoI9pRXRoUcGYlERtewY7Yds28J0ngjHdOeYMgIz5E0ug==" saltValue="dUWtu2E+0mKhiluRyTbmP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20</v>
      </c>
    </row>
    <row r="40" spans="2:13" ht="27.75" customHeight="1" x14ac:dyDescent="0.25">
      <c r="B40" s="209" t="s">
        <v>24</v>
      </c>
      <c r="C40" s="215"/>
      <c r="D40" s="215"/>
      <c r="E40" s="223"/>
      <c r="F40" s="223"/>
      <c r="G40" s="223"/>
      <c r="H40" s="226" t="s">
        <v>17</v>
      </c>
      <c r="I40" s="228" t="s">
        <v>523</v>
      </c>
      <c r="J40" s="237" t="s">
        <v>524</v>
      </c>
      <c r="K40" s="237" t="s">
        <v>525</v>
      </c>
      <c r="L40" s="237" t="s">
        <v>526</v>
      </c>
      <c r="M40" s="266" t="s">
        <v>256</v>
      </c>
    </row>
    <row r="41" spans="2:13" ht="27.75" customHeight="1" x14ac:dyDescent="0.2">
      <c r="B41" s="1042" t="s">
        <v>36</v>
      </c>
      <c r="C41" s="1043"/>
      <c r="D41" s="218"/>
      <c r="E41" s="1067" t="s">
        <v>56</v>
      </c>
      <c r="F41" s="1067"/>
      <c r="G41" s="1067"/>
      <c r="H41" s="1068"/>
      <c r="I41" s="259">
        <v>1945</v>
      </c>
      <c r="J41" s="263">
        <v>1875</v>
      </c>
      <c r="K41" s="263">
        <v>1819</v>
      </c>
      <c r="L41" s="263">
        <v>1811</v>
      </c>
      <c r="M41" s="267">
        <v>2664</v>
      </c>
    </row>
    <row r="42" spans="2:13" ht="27.75" customHeight="1" x14ac:dyDescent="0.2">
      <c r="B42" s="1044"/>
      <c r="C42" s="1045"/>
      <c r="D42" s="219"/>
      <c r="E42" s="1058" t="s">
        <v>72</v>
      </c>
      <c r="F42" s="1058"/>
      <c r="G42" s="1058"/>
      <c r="H42" s="1059"/>
      <c r="I42" s="260" t="s">
        <v>206</v>
      </c>
      <c r="J42" s="264" t="s">
        <v>206</v>
      </c>
      <c r="K42" s="264" t="s">
        <v>206</v>
      </c>
      <c r="L42" s="264" t="s">
        <v>206</v>
      </c>
      <c r="M42" s="268" t="s">
        <v>206</v>
      </c>
    </row>
    <row r="43" spans="2:13" ht="27.75" customHeight="1" x14ac:dyDescent="0.2">
      <c r="B43" s="1044"/>
      <c r="C43" s="1045"/>
      <c r="D43" s="219"/>
      <c r="E43" s="1058" t="s">
        <v>73</v>
      </c>
      <c r="F43" s="1058"/>
      <c r="G43" s="1058"/>
      <c r="H43" s="1059"/>
      <c r="I43" s="260">
        <v>32</v>
      </c>
      <c r="J43" s="264">
        <v>24</v>
      </c>
      <c r="K43" s="264">
        <v>24</v>
      </c>
      <c r="L43" s="264">
        <v>24</v>
      </c>
      <c r="M43" s="268">
        <v>20</v>
      </c>
    </row>
    <row r="44" spans="2:13" ht="27.75" customHeight="1" x14ac:dyDescent="0.2">
      <c r="B44" s="1044"/>
      <c r="C44" s="1045"/>
      <c r="D44" s="219"/>
      <c r="E44" s="1058" t="s">
        <v>75</v>
      </c>
      <c r="F44" s="1058"/>
      <c r="G44" s="1058"/>
      <c r="H44" s="1059"/>
      <c r="I44" s="260">
        <v>77</v>
      </c>
      <c r="J44" s="264">
        <v>69</v>
      </c>
      <c r="K44" s="264">
        <v>59</v>
      </c>
      <c r="L44" s="264">
        <v>65</v>
      </c>
      <c r="M44" s="268">
        <v>116</v>
      </c>
    </row>
    <row r="45" spans="2:13" ht="27.75" customHeight="1" x14ac:dyDescent="0.2">
      <c r="B45" s="1044"/>
      <c r="C45" s="1045"/>
      <c r="D45" s="219"/>
      <c r="E45" s="1058" t="s">
        <v>77</v>
      </c>
      <c r="F45" s="1058"/>
      <c r="G45" s="1058"/>
      <c r="H45" s="1059"/>
      <c r="I45" s="260">
        <v>716</v>
      </c>
      <c r="J45" s="264">
        <v>716</v>
      </c>
      <c r="K45" s="264">
        <v>721</v>
      </c>
      <c r="L45" s="264">
        <v>713</v>
      </c>
      <c r="M45" s="268">
        <v>709</v>
      </c>
    </row>
    <row r="46" spans="2:13" ht="27.75" customHeight="1" x14ac:dyDescent="0.2">
      <c r="B46" s="1044"/>
      <c r="C46" s="1045"/>
      <c r="D46" s="220"/>
      <c r="E46" s="1058" t="s">
        <v>76</v>
      </c>
      <c r="F46" s="1058"/>
      <c r="G46" s="1058"/>
      <c r="H46" s="1059"/>
      <c r="I46" s="260" t="s">
        <v>206</v>
      </c>
      <c r="J46" s="264" t="s">
        <v>206</v>
      </c>
      <c r="K46" s="264" t="s">
        <v>206</v>
      </c>
      <c r="L46" s="264">
        <v>1</v>
      </c>
      <c r="M46" s="268" t="s">
        <v>206</v>
      </c>
    </row>
    <row r="47" spans="2:13" ht="27.75" customHeight="1" x14ac:dyDescent="0.2">
      <c r="B47" s="1044"/>
      <c r="C47" s="1045"/>
      <c r="D47" s="256"/>
      <c r="E47" s="1064" t="s">
        <v>79</v>
      </c>
      <c r="F47" s="1065"/>
      <c r="G47" s="1065"/>
      <c r="H47" s="1066"/>
      <c r="I47" s="260" t="s">
        <v>206</v>
      </c>
      <c r="J47" s="264" t="s">
        <v>206</v>
      </c>
      <c r="K47" s="264" t="s">
        <v>206</v>
      </c>
      <c r="L47" s="264" t="s">
        <v>206</v>
      </c>
      <c r="M47" s="268" t="s">
        <v>206</v>
      </c>
    </row>
    <row r="48" spans="2:13" ht="27.75" customHeight="1" x14ac:dyDescent="0.2">
      <c r="B48" s="1044"/>
      <c r="C48" s="1045"/>
      <c r="D48" s="219"/>
      <c r="E48" s="1058" t="s">
        <v>83</v>
      </c>
      <c r="F48" s="1058"/>
      <c r="G48" s="1058"/>
      <c r="H48" s="1059"/>
      <c r="I48" s="260" t="s">
        <v>206</v>
      </c>
      <c r="J48" s="264" t="s">
        <v>206</v>
      </c>
      <c r="K48" s="264" t="s">
        <v>206</v>
      </c>
      <c r="L48" s="264" t="s">
        <v>206</v>
      </c>
      <c r="M48" s="268" t="s">
        <v>206</v>
      </c>
    </row>
    <row r="49" spans="2:13" ht="27.75" customHeight="1" x14ac:dyDescent="0.2">
      <c r="B49" s="1046"/>
      <c r="C49" s="1047"/>
      <c r="D49" s="219"/>
      <c r="E49" s="1058" t="s">
        <v>89</v>
      </c>
      <c r="F49" s="1058"/>
      <c r="G49" s="1058"/>
      <c r="H49" s="1059"/>
      <c r="I49" s="260" t="s">
        <v>206</v>
      </c>
      <c r="J49" s="264" t="s">
        <v>206</v>
      </c>
      <c r="K49" s="264" t="s">
        <v>206</v>
      </c>
      <c r="L49" s="264" t="s">
        <v>206</v>
      </c>
      <c r="M49" s="268" t="s">
        <v>206</v>
      </c>
    </row>
    <row r="50" spans="2:13" ht="27.75" customHeight="1" x14ac:dyDescent="0.2">
      <c r="B50" s="1062" t="s">
        <v>91</v>
      </c>
      <c r="C50" s="1063"/>
      <c r="D50" s="257"/>
      <c r="E50" s="1058" t="s">
        <v>93</v>
      </c>
      <c r="F50" s="1058"/>
      <c r="G50" s="1058"/>
      <c r="H50" s="1059"/>
      <c r="I50" s="260">
        <v>1183</v>
      </c>
      <c r="J50" s="264">
        <v>1391</v>
      </c>
      <c r="K50" s="264">
        <v>1618</v>
      </c>
      <c r="L50" s="264">
        <v>1848</v>
      </c>
      <c r="M50" s="268">
        <v>1966</v>
      </c>
    </row>
    <row r="51" spans="2:13" ht="27.75" customHeight="1" x14ac:dyDescent="0.2">
      <c r="B51" s="1044"/>
      <c r="C51" s="1045"/>
      <c r="D51" s="219"/>
      <c r="E51" s="1058" t="s">
        <v>97</v>
      </c>
      <c r="F51" s="1058"/>
      <c r="G51" s="1058"/>
      <c r="H51" s="1059"/>
      <c r="I51" s="260">
        <v>1</v>
      </c>
      <c r="J51" s="264" t="s">
        <v>206</v>
      </c>
      <c r="K51" s="264">
        <v>14</v>
      </c>
      <c r="L51" s="264">
        <v>13</v>
      </c>
      <c r="M51" s="268">
        <v>12</v>
      </c>
    </row>
    <row r="52" spans="2:13" ht="27.75" customHeight="1" x14ac:dyDescent="0.2">
      <c r="B52" s="1046"/>
      <c r="C52" s="1047"/>
      <c r="D52" s="219"/>
      <c r="E52" s="1058" t="s">
        <v>44</v>
      </c>
      <c r="F52" s="1058"/>
      <c r="G52" s="1058"/>
      <c r="H52" s="1059"/>
      <c r="I52" s="260">
        <v>1687</v>
      </c>
      <c r="J52" s="264">
        <v>1617</v>
      </c>
      <c r="K52" s="264">
        <v>1554</v>
      </c>
      <c r="L52" s="264">
        <v>1435</v>
      </c>
      <c r="M52" s="268">
        <v>2181</v>
      </c>
    </row>
    <row r="53" spans="2:13" ht="27.75" customHeight="1" x14ac:dyDescent="0.2">
      <c r="B53" s="1052" t="s">
        <v>51</v>
      </c>
      <c r="C53" s="1053"/>
      <c r="D53" s="221"/>
      <c r="E53" s="1060" t="s">
        <v>99</v>
      </c>
      <c r="F53" s="1060"/>
      <c r="G53" s="1060"/>
      <c r="H53" s="1061"/>
      <c r="I53" s="261">
        <v>-104</v>
      </c>
      <c r="J53" s="265">
        <v>-325</v>
      </c>
      <c r="K53" s="265">
        <v>-562</v>
      </c>
      <c r="L53" s="265">
        <v>-683</v>
      </c>
      <c r="M53" s="269">
        <v>-650</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kupavt85dbE4jjwO/CG9npOWVXfC0tMKcJibZq3CMg4t6tqKM9YGxZUG1H+Ionk0F9cS1lVF+5cixmQ/faFSkQ==" saltValue="clKADCph6iAscPPLOHVoG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95</v>
      </c>
    </row>
    <row r="54" spans="2:8" ht="29.25" customHeight="1" x14ac:dyDescent="0.3">
      <c r="B54" s="270" t="s">
        <v>8</v>
      </c>
      <c r="C54" s="276"/>
      <c r="D54" s="276"/>
      <c r="E54" s="277" t="s">
        <v>17</v>
      </c>
      <c r="F54" s="278" t="s">
        <v>525</v>
      </c>
      <c r="G54" s="278" t="s">
        <v>526</v>
      </c>
      <c r="H54" s="286" t="s">
        <v>256</v>
      </c>
    </row>
    <row r="55" spans="2:8" ht="52.5" customHeight="1" x14ac:dyDescent="0.2">
      <c r="B55" s="271"/>
      <c r="C55" s="1077" t="s">
        <v>103</v>
      </c>
      <c r="D55" s="1077"/>
      <c r="E55" s="1078"/>
      <c r="F55" s="279">
        <v>1016</v>
      </c>
      <c r="G55" s="279">
        <v>1167</v>
      </c>
      <c r="H55" s="287">
        <v>1317</v>
      </c>
    </row>
    <row r="56" spans="2:8" ht="52.5" customHeight="1" x14ac:dyDescent="0.2">
      <c r="B56" s="272"/>
      <c r="C56" s="1079" t="s">
        <v>106</v>
      </c>
      <c r="D56" s="1079"/>
      <c r="E56" s="1080"/>
      <c r="F56" s="280">
        <v>54</v>
      </c>
      <c r="G56" s="280">
        <v>54</v>
      </c>
      <c r="H56" s="288">
        <v>54</v>
      </c>
    </row>
    <row r="57" spans="2:8" ht="53.25" customHeight="1" x14ac:dyDescent="0.2">
      <c r="B57" s="272"/>
      <c r="C57" s="1081" t="s">
        <v>69</v>
      </c>
      <c r="D57" s="1081"/>
      <c r="E57" s="1082"/>
      <c r="F57" s="281">
        <v>352</v>
      </c>
      <c r="G57" s="281">
        <v>405</v>
      </c>
      <c r="H57" s="289">
        <v>363</v>
      </c>
    </row>
    <row r="58" spans="2:8" ht="45.75" customHeight="1" x14ac:dyDescent="0.2">
      <c r="B58" s="273"/>
      <c r="C58" s="1069" t="s">
        <v>314</v>
      </c>
      <c r="D58" s="1070"/>
      <c r="E58" s="1071"/>
      <c r="F58" s="282">
        <v>189</v>
      </c>
      <c r="G58" s="282">
        <v>189</v>
      </c>
      <c r="H58" s="290">
        <v>152</v>
      </c>
    </row>
    <row r="59" spans="2:8" ht="45.75" customHeight="1" x14ac:dyDescent="0.2">
      <c r="B59" s="273"/>
      <c r="C59" s="1069" t="s">
        <v>534</v>
      </c>
      <c r="D59" s="1070"/>
      <c r="E59" s="1071"/>
      <c r="F59" s="282">
        <v>78</v>
      </c>
      <c r="G59" s="282">
        <v>113</v>
      </c>
      <c r="H59" s="290">
        <v>79</v>
      </c>
    </row>
    <row r="60" spans="2:8" ht="45.75" customHeight="1" x14ac:dyDescent="0.2">
      <c r="B60" s="273"/>
      <c r="C60" s="1069" t="s">
        <v>245</v>
      </c>
      <c r="D60" s="1070"/>
      <c r="E60" s="1071"/>
      <c r="F60" s="282">
        <v>9</v>
      </c>
      <c r="G60" s="282">
        <v>17</v>
      </c>
      <c r="H60" s="290">
        <v>46</v>
      </c>
    </row>
    <row r="61" spans="2:8" ht="45.75" customHeight="1" x14ac:dyDescent="0.2">
      <c r="B61" s="273"/>
      <c r="C61" s="1069" t="s">
        <v>94</v>
      </c>
      <c r="D61" s="1070"/>
      <c r="E61" s="1071"/>
      <c r="F61" s="282">
        <v>16</v>
      </c>
      <c r="G61" s="282">
        <v>17</v>
      </c>
      <c r="H61" s="290">
        <v>20</v>
      </c>
    </row>
    <row r="62" spans="2:8" ht="45.75" customHeight="1" x14ac:dyDescent="0.2">
      <c r="B62" s="274"/>
      <c r="C62" s="1072" t="s">
        <v>493</v>
      </c>
      <c r="D62" s="1073"/>
      <c r="E62" s="1074"/>
      <c r="F62" s="283">
        <v>19</v>
      </c>
      <c r="G62" s="283">
        <v>28</v>
      </c>
      <c r="H62" s="291">
        <v>14</v>
      </c>
    </row>
    <row r="63" spans="2:8" ht="52.5" customHeight="1" x14ac:dyDescent="0.2">
      <c r="B63" s="275"/>
      <c r="C63" s="1075" t="s">
        <v>108</v>
      </c>
      <c r="D63" s="1075"/>
      <c r="E63" s="1076"/>
      <c r="F63" s="284">
        <v>1421</v>
      </c>
      <c r="G63" s="284">
        <v>1625</v>
      </c>
      <c r="H63" s="292">
        <v>1734</v>
      </c>
    </row>
    <row r="64" spans="2:8" ht="13" x14ac:dyDescent="0.2"/>
  </sheetData>
  <sheetProtection algorithmName="SHA-512" hashValue="DkJaxq7xuXjJ/DxUYCNpKtVcRqgipAx6LNNfTnRY16uIBF9IubG1bnLL2DlOdzQZE8M2kMIRLZ6Jc2FRg9yEbA==" saltValue="QnnytuNJBsFAPZiQ+xd3s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A34F9-D9C5-4A66-B440-2DCCBD06488F}">
  <sheetPr>
    <pageSetUpPr fitToPage="1"/>
  </sheetPr>
  <dimension ref="A1:DE85"/>
  <sheetViews>
    <sheetView showGridLines="0" zoomScaleSheetLayoutView="55" workbookViewId="0"/>
  </sheetViews>
  <sheetFormatPr defaultColWidth="0" defaultRowHeight="13.5" customHeight="1" zeroHeight="1" x14ac:dyDescent="0.2"/>
  <cols>
    <col min="1" max="1" width="6.36328125" style="1085" customWidth="1"/>
    <col min="2" max="107" width="2.453125" style="1085" customWidth="1"/>
    <col min="108" max="108" width="6.08984375" style="1092" customWidth="1"/>
    <col min="109" max="109" width="5.90625" style="1091" customWidth="1"/>
    <col min="110" max="110" width="8.6328125" style="1085" hidden="1" customWidth="1"/>
    <col min="111" max="16384" width="8.6328125" style="1085" hidden="1"/>
  </cols>
  <sheetData>
    <row r="1" spans="1:109" ht="42.75" customHeight="1" x14ac:dyDescent="0.2">
      <c r="A1" s="1083"/>
      <c r="B1" s="1084"/>
      <c r="DD1" s="1085"/>
      <c r="DE1" s="1085"/>
    </row>
    <row r="2" spans="1:109" ht="25.5" customHeight="1" x14ac:dyDescent="0.2">
      <c r="A2" s="1086"/>
      <c r="C2" s="1086"/>
      <c r="O2" s="1086"/>
      <c r="P2" s="1086"/>
      <c r="Q2" s="1086"/>
      <c r="R2" s="1086"/>
      <c r="S2" s="1086"/>
      <c r="T2" s="1086"/>
      <c r="U2" s="1086"/>
      <c r="V2" s="1086"/>
      <c r="W2" s="1086"/>
      <c r="X2" s="1086"/>
      <c r="Y2" s="1086"/>
      <c r="Z2" s="1086"/>
      <c r="AA2" s="1086"/>
      <c r="AB2" s="1086"/>
      <c r="AC2" s="1086"/>
      <c r="AD2" s="1086"/>
      <c r="AE2" s="1086"/>
      <c r="AF2" s="1086"/>
      <c r="AG2" s="1086"/>
      <c r="AH2" s="1086"/>
      <c r="AI2" s="1086"/>
      <c r="AU2" s="1086"/>
      <c r="BG2" s="1086"/>
      <c r="BS2" s="1086"/>
      <c r="CE2" s="1086"/>
      <c r="CQ2" s="1086"/>
      <c r="DD2" s="1085"/>
      <c r="DE2" s="1085"/>
    </row>
    <row r="3" spans="1:109" ht="25.5" customHeight="1" x14ac:dyDescent="0.2">
      <c r="A3" s="1086"/>
      <c r="C3" s="1086"/>
      <c r="O3" s="1086"/>
      <c r="P3" s="1086"/>
      <c r="Q3" s="1086"/>
      <c r="R3" s="1086"/>
      <c r="S3" s="1086"/>
      <c r="T3" s="1086"/>
      <c r="U3" s="1086"/>
      <c r="V3" s="1086"/>
      <c r="W3" s="1086"/>
      <c r="X3" s="1086"/>
      <c r="Y3" s="1086"/>
      <c r="Z3" s="1086"/>
      <c r="AA3" s="1086"/>
      <c r="AB3" s="1086"/>
      <c r="AC3" s="1086"/>
      <c r="AD3" s="1086"/>
      <c r="AE3" s="1086"/>
      <c r="AF3" s="1086"/>
      <c r="AG3" s="1086"/>
      <c r="AH3" s="1086"/>
      <c r="AI3" s="1086"/>
      <c r="AU3" s="1086"/>
      <c r="BG3" s="1086"/>
      <c r="BS3" s="1086"/>
      <c r="CE3" s="1086"/>
      <c r="CQ3" s="1086"/>
      <c r="DD3" s="1085"/>
      <c r="DE3" s="1085"/>
    </row>
    <row r="4" spans="1:109" s="78" customFormat="1" ht="13" x14ac:dyDescent="0.2">
      <c r="A4" s="1086"/>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1086"/>
      <c r="BA4" s="1086"/>
      <c r="BB4" s="1086"/>
      <c r="BC4" s="1086"/>
      <c r="BD4" s="1086"/>
      <c r="BE4" s="1086"/>
      <c r="BF4" s="1086"/>
      <c r="BG4" s="1086"/>
      <c r="BH4" s="1086"/>
      <c r="BI4" s="1086"/>
      <c r="BJ4" s="1086"/>
      <c r="BK4" s="1086"/>
      <c r="BL4" s="1086"/>
      <c r="BM4" s="1086"/>
      <c r="BN4" s="1086"/>
      <c r="BO4" s="1086"/>
      <c r="BP4" s="1086"/>
      <c r="BQ4" s="1086"/>
      <c r="BR4" s="1086"/>
      <c r="BS4" s="1086"/>
      <c r="BT4" s="1086"/>
      <c r="BU4" s="1086"/>
      <c r="BV4" s="1086"/>
      <c r="BW4" s="1086"/>
      <c r="BX4" s="1086"/>
      <c r="BY4" s="1086"/>
      <c r="BZ4" s="1086"/>
      <c r="CA4" s="1086"/>
      <c r="CB4" s="1086"/>
      <c r="CC4" s="1086"/>
      <c r="CD4" s="1086"/>
      <c r="CE4" s="1086"/>
      <c r="CF4" s="1086"/>
      <c r="CG4" s="1086"/>
      <c r="CH4" s="1086"/>
      <c r="CI4" s="1086"/>
      <c r="CJ4" s="1086"/>
      <c r="CK4" s="1086"/>
      <c r="CL4" s="1086"/>
      <c r="CM4" s="1086"/>
      <c r="CN4" s="1086"/>
      <c r="CO4" s="1086"/>
      <c r="CP4" s="1086"/>
      <c r="CQ4" s="1086"/>
      <c r="CR4" s="1086"/>
      <c r="CS4" s="1086"/>
      <c r="CT4" s="1086"/>
      <c r="CU4" s="1086"/>
      <c r="CV4" s="1086"/>
      <c r="CW4" s="1086"/>
      <c r="CX4" s="1086"/>
      <c r="CY4" s="1086"/>
      <c r="CZ4" s="1086"/>
      <c r="DA4" s="1086"/>
      <c r="DB4" s="1086"/>
      <c r="DC4" s="1086"/>
      <c r="DD4" s="1086"/>
      <c r="DE4" s="1086"/>
    </row>
    <row r="5" spans="1:109" s="78" customFormat="1" ht="13" x14ac:dyDescent="0.2">
      <c r="A5" s="1086"/>
      <c r="B5" s="1086"/>
      <c r="C5" s="1086"/>
      <c r="D5" s="1086"/>
      <c r="E5" s="1086"/>
      <c r="F5" s="1086"/>
      <c r="G5" s="1086"/>
      <c r="H5" s="1086"/>
      <c r="I5" s="1086"/>
      <c r="J5" s="1086"/>
      <c r="K5" s="1086"/>
      <c r="L5" s="1086"/>
      <c r="M5" s="1086"/>
      <c r="N5" s="1086"/>
      <c r="O5" s="1086"/>
      <c r="P5" s="1086"/>
      <c r="Q5" s="1086"/>
      <c r="R5" s="1086"/>
      <c r="S5" s="1086"/>
      <c r="T5" s="1086"/>
      <c r="U5" s="1086"/>
      <c r="V5" s="1086"/>
      <c r="W5" s="1086"/>
      <c r="X5" s="1086"/>
      <c r="Y5" s="1086"/>
      <c r="Z5" s="1086"/>
      <c r="AA5" s="1086"/>
      <c r="AB5" s="1086"/>
      <c r="AC5" s="1086"/>
      <c r="AD5" s="1086"/>
      <c r="AE5" s="1086"/>
      <c r="AF5" s="1086"/>
      <c r="AG5" s="1086"/>
      <c r="AH5" s="1086"/>
      <c r="AI5" s="1086"/>
      <c r="AJ5" s="1086"/>
      <c r="AK5" s="1086"/>
      <c r="AL5" s="1086"/>
      <c r="AM5" s="1086"/>
      <c r="AN5" s="1086"/>
      <c r="AO5" s="1086"/>
      <c r="AP5" s="1086"/>
      <c r="AQ5" s="1086"/>
      <c r="AR5" s="1086"/>
      <c r="AS5" s="1086"/>
      <c r="AT5" s="1086"/>
      <c r="AU5" s="1086"/>
      <c r="AV5" s="1086"/>
      <c r="AW5" s="1086"/>
      <c r="AX5" s="1086"/>
      <c r="AY5" s="1086"/>
      <c r="AZ5" s="1086"/>
      <c r="BA5" s="1086"/>
      <c r="BB5" s="1086"/>
      <c r="BC5" s="1086"/>
      <c r="BD5" s="1086"/>
      <c r="BE5" s="1086"/>
      <c r="BF5" s="1086"/>
      <c r="BG5" s="1086"/>
      <c r="BH5" s="1086"/>
      <c r="BI5" s="1086"/>
      <c r="BJ5" s="1086"/>
      <c r="BK5" s="1086"/>
      <c r="BL5" s="1086"/>
      <c r="BM5" s="1086"/>
      <c r="BN5" s="1086"/>
      <c r="BO5" s="1086"/>
      <c r="BP5" s="1086"/>
      <c r="BQ5" s="1086"/>
      <c r="BR5" s="1086"/>
      <c r="BS5" s="1086"/>
      <c r="BT5" s="1086"/>
      <c r="BU5" s="1086"/>
      <c r="BV5" s="1086"/>
      <c r="BW5" s="1086"/>
      <c r="BX5" s="1086"/>
      <c r="BY5" s="1086"/>
      <c r="BZ5" s="1086"/>
      <c r="CA5" s="1086"/>
      <c r="CB5" s="1086"/>
      <c r="CC5" s="1086"/>
      <c r="CD5" s="1086"/>
      <c r="CE5" s="1086"/>
      <c r="CF5" s="1086"/>
      <c r="CG5" s="1086"/>
      <c r="CH5" s="1086"/>
      <c r="CI5" s="1086"/>
      <c r="CJ5" s="1086"/>
      <c r="CK5" s="1086"/>
      <c r="CL5" s="1086"/>
      <c r="CM5" s="1086"/>
      <c r="CN5" s="1086"/>
      <c r="CO5" s="1086"/>
      <c r="CP5" s="1086"/>
      <c r="CQ5" s="1086"/>
      <c r="CR5" s="1086"/>
      <c r="CS5" s="1086"/>
      <c r="CT5" s="1086"/>
      <c r="CU5" s="1086"/>
      <c r="CV5" s="1086"/>
      <c r="CW5" s="1086"/>
      <c r="CX5" s="1086"/>
      <c r="CY5" s="1086"/>
      <c r="CZ5" s="1086"/>
      <c r="DA5" s="1086"/>
      <c r="DB5" s="1086"/>
      <c r="DC5" s="1086"/>
      <c r="DD5" s="1086"/>
      <c r="DE5" s="1086"/>
    </row>
    <row r="6" spans="1:109" s="78" customFormat="1" ht="13" x14ac:dyDescent="0.2">
      <c r="A6" s="1086"/>
      <c r="B6" s="1086"/>
      <c r="C6" s="1086"/>
      <c r="D6" s="1086"/>
      <c r="E6" s="1086"/>
      <c r="F6" s="1086"/>
      <c r="G6" s="1086"/>
      <c r="H6" s="1086"/>
      <c r="I6" s="1086"/>
      <c r="J6" s="1086"/>
      <c r="K6" s="1086"/>
      <c r="L6" s="1086"/>
      <c r="M6" s="1086"/>
      <c r="N6" s="1086"/>
      <c r="O6" s="1086"/>
      <c r="P6" s="1086"/>
      <c r="Q6" s="1086"/>
      <c r="R6" s="1086"/>
      <c r="S6" s="1086"/>
      <c r="T6" s="1086"/>
      <c r="U6" s="1086"/>
      <c r="V6" s="1086"/>
      <c r="W6" s="1086"/>
      <c r="X6" s="1086"/>
      <c r="Y6" s="1086"/>
      <c r="Z6" s="1086"/>
      <c r="AA6" s="1086"/>
      <c r="AB6" s="1086"/>
      <c r="AC6" s="1086"/>
      <c r="AD6" s="1086"/>
      <c r="AE6" s="1086"/>
      <c r="AF6" s="1086"/>
      <c r="AG6" s="1086"/>
      <c r="AH6" s="1086"/>
      <c r="AI6" s="1086"/>
      <c r="AJ6" s="1086"/>
      <c r="AK6" s="1086"/>
      <c r="AL6" s="1086"/>
      <c r="AM6" s="1086"/>
      <c r="AN6" s="1086"/>
      <c r="AO6" s="1086"/>
      <c r="AP6" s="1086"/>
      <c r="AQ6" s="1086"/>
      <c r="AR6" s="1086"/>
      <c r="AS6" s="1086"/>
      <c r="AT6" s="1086"/>
      <c r="AU6" s="1086"/>
      <c r="AV6" s="1086"/>
      <c r="AW6" s="1086"/>
      <c r="AX6" s="1086"/>
      <c r="AY6" s="1086"/>
      <c r="AZ6" s="1086"/>
      <c r="BA6" s="1086"/>
      <c r="BB6" s="1086"/>
      <c r="BC6" s="1086"/>
      <c r="BD6" s="1086"/>
      <c r="BE6" s="1086"/>
      <c r="BF6" s="1086"/>
      <c r="BG6" s="1086"/>
      <c r="BH6" s="1086"/>
      <c r="BI6" s="1086"/>
      <c r="BJ6" s="1086"/>
      <c r="BK6" s="1086"/>
      <c r="BL6" s="1086"/>
      <c r="BM6" s="1086"/>
      <c r="BN6" s="1086"/>
      <c r="BO6" s="1086"/>
      <c r="BP6" s="1086"/>
      <c r="BQ6" s="1086"/>
      <c r="BR6" s="1086"/>
      <c r="BS6" s="1086"/>
      <c r="BT6" s="1086"/>
      <c r="BU6" s="1086"/>
      <c r="BV6" s="1086"/>
      <c r="BW6" s="1086"/>
      <c r="BX6" s="1086"/>
      <c r="BY6" s="1086"/>
      <c r="BZ6" s="1086"/>
      <c r="CA6" s="1086"/>
      <c r="CB6" s="1086"/>
      <c r="CC6" s="1086"/>
      <c r="CD6" s="1086"/>
      <c r="CE6" s="1086"/>
      <c r="CF6" s="1086"/>
      <c r="CG6" s="1086"/>
      <c r="CH6" s="1086"/>
      <c r="CI6" s="1086"/>
      <c r="CJ6" s="1086"/>
      <c r="CK6" s="1086"/>
      <c r="CL6" s="1086"/>
      <c r="CM6" s="1086"/>
      <c r="CN6" s="1086"/>
      <c r="CO6" s="1086"/>
      <c r="CP6" s="1086"/>
      <c r="CQ6" s="1086"/>
      <c r="CR6" s="1086"/>
      <c r="CS6" s="1086"/>
      <c r="CT6" s="1086"/>
      <c r="CU6" s="1086"/>
      <c r="CV6" s="1086"/>
      <c r="CW6" s="1086"/>
      <c r="CX6" s="1086"/>
      <c r="CY6" s="1086"/>
      <c r="CZ6" s="1086"/>
      <c r="DA6" s="1086"/>
      <c r="DB6" s="1086"/>
      <c r="DC6" s="1086"/>
      <c r="DD6" s="1086"/>
      <c r="DE6" s="1086"/>
    </row>
    <row r="7" spans="1:109" s="78" customFormat="1" ht="13" x14ac:dyDescent="0.2">
      <c r="A7" s="1086"/>
      <c r="B7" s="1086"/>
      <c r="C7" s="1086"/>
      <c r="D7" s="1086"/>
      <c r="E7" s="1086"/>
      <c r="F7" s="1086"/>
      <c r="G7" s="1086"/>
      <c r="H7" s="1086"/>
      <c r="I7" s="1086"/>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6"/>
      <c r="AG7" s="1086"/>
      <c r="AH7" s="1086"/>
      <c r="AI7" s="1086"/>
      <c r="AJ7" s="1086"/>
      <c r="AK7" s="1086"/>
      <c r="AL7" s="1086"/>
      <c r="AM7" s="1086"/>
      <c r="AN7" s="1086"/>
      <c r="AO7" s="1086"/>
      <c r="AP7" s="1086"/>
      <c r="AQ7" s="1086"/>
      <c r="AR7" s="1086"/>
      <c r="AS7" s="1086"/>
      <c r="AT7" s="1086"/>
      <c r="AU7" s="1086"/>
      <c r="AV7" s="1086"/>
      <c r="AW7" s="1086"/>
      <c r="AX7" s="1086"/>
      <c r="AY7" s="1086"/>
      <c r="AZ7" s="1086"/>
      <c r="BA7" s="1086"/>
      <c r="BB7" s="1086"/>
      <c r="BC7" s="1086"/>
      <c r="BD7" s="1086"/>
      <c r="BE7" s="1086"/>
      <c r="BF7" s="1086"/>
      <c r="BG7" s="1086"/>
      <c r="BH7" s="1086"/>
      <c r="BI7" s="1086"/>
      <c r="BJ7" s="1086"/>
      <c r="BK7" s="1086"/>
      <c r="BL7" s="1086"/>
      <c r="BM7" s="1086"/>
      <c r="BN7" s="1086"/>
      <c r="BO7" s="1086"/>
      <c r="BP7" s="1086"/>
      <c r="BQ7" s="1086"/>
      <c r="BR7" s="1086"/>
      <c r="BS7" s="1086"/>
      <c r="BT7" s="1086"/>
      <c r="BU7" s="1086"/>
      <c r="BV7" s="1086"/>
      <c r="BW7" s="1086"/>
      <c r="BX7" s="1086"/>
      <c r="BY7" s="1086"/>
      <c r="BZ7" s="1086"/>
      <c r="CA7" s="1086"/>
      <c r="CB7" s="1086"/>
      <c r="CC7" s="1086"/>
      <c r="CD7" s="1086"/>
      <c r="CE7" s="1086"/>
      <c r="CF7" s="1086"/>
      <c r="CG7" s="1086"/>
      <c r="CH7" s="1086"/>
      <c r="CI7" s="1086"/>
      <c r="CJ7" s="1086"/>
      <c r="CK7" s="1086"/>
      <c r="CL7" s="1086"/>
      <c r="CM7" s="1086"/>
      <c r="CN7" s="1086"/>
      <c r="CO7" s="1086"/>
      <c r="CP7" s="1086"/>
      <c r="CQ7" s="1086"/>
      <c r="CR7" s="1086"/>
      <c r="CS7" s="1086"/>
      <c r="CT7" s="1086"/>
      <c r="CU7" s="1086"/>
      <c r="CV7" s="1086"/>
      <c r="CW7" s="1086"/>
      <c r="CX7" s="1086"/>
      <c r="CY7" s="1086"/>
      <c r="CZ7" s="1086"/>
      <c r="DA7" s="1086"/>
      <c r="DB7" s="1086"/>
      <c r="DC7" s="1086"/>
      <c r="DD7" s="1086"/>
      <c r="DE7" s="1086"/>
    </row>
    <row r="8" spans="1:109" s="78" customFormat="1" ht="13" x14ac:dyDescent="0.2">
      <c r="A8" s="1086"/>
      <c r="B8" s="1086"/>
      <c r="C8" s="1086"/>
      <c r="D8" s="1086"/>
      <c r="E8" s="1086"/>
      <c r="F8" s="1086"/>
      <c r="G8" s="1086"/>
      <c r="H8" s="1086"/>
      <c r="I8" s="1086"/>
      <c r="J8" s="1086"/>
      <c r="K8" s="1086"/>
      <c r="L8" s="1086"/>
      <c r="M8" s="1086"/>
      <c r="N8" s="1086"/>
      <c r="O8" s="1086"/>
      <c r="P8" s="1086"/>
      <c r="Q8" s="1086"/>
      <c r="R8" s="1086"/>
      <c r="S8" s="1086"/>
      <c r="T8" s="1086"/>
      <c r="U8" s="1086"/>
      <c r="V8" s="1086"/>
      <c r="W8" s="1086"/>
      <c r="X8" s="1086"/>
      <c r="Y8" s="1086"/>
      <c r="Z8" s="1086"/>
      <c r="AA8" s="1086"/>
      <c r="AB8" s="1086"/>
      <c r="AC8" s="1086"/>
      <c r="AD8" s="1086"/>
      <c r="AE8" s="1086"/>
      <c r="AF8" s="1086"/>
      <c r="AG8" s="1086"/>
      <c r="AH8" s="1086"/>
      <c r="AI8" s="1086"/>
      <c r="AJ8" s="1086"/>
      <c r="AK8" s="1086"/>
      <c r="AL8" s="1086"/>
      <c r="AM8" s="1086"/>
      <c r="AN8" s="1086"/>
      <c r="AO8" s="1086"/>
      <c r="AP8" s="1086"/>
      <c r="AQ8" s="1086"/>
      <c r="AR8" s="1086"/>
      <c r="AS8" s="1086"/>
      <c r="AT8" s="1086"/>
      <c r="AU8" s="1086"/>
      <c r="AV8" s="1086"/>
      <c r="AW8" s="1086"/>
      <c r="AX8" s="1086"/>
      <c r="AY8" s="1086"/>
      <c r="AZ8" s="1086"/>
      <c r="BA8" s="1086"/>
      <c r="BB8" s="1086"/>
      <c r="BC8" s="1086"/>
      <c r="BD8" s="1086"/>
      <c r="BE8" s="1086"/>
      <c r="BF8" s="1086"/>
      <c r="BG8" s="1086"/>
      <c r="BH8" s="1086"/>
      <c r="BI8" s="1086"/>
      <c r="BJ8" s="1086"/>
      <c r="BK8" s="1086"/>
      <c r="BL8" s="1086"/>
      <c r="BM8" s="1086"/>
      <c r="BN8" s="1086"/>
      <c r="BO8" s="1086"/>
      <c r="BP8" s="1086"/>
      <c r="BQ8" s="1086"/>
      <c r="BR8" s="1086"/>
      <c r="BS8" s="1086"/>
      <c r="BT8" s="1086"/>
      <c r="BU8" s="1086"/>
      <c r="BV8" s="1086"/>
      <c r="BW8" s="1086"/>
      <c r="BX8" s="1086"/>
      <c r="BY8" s="1086"/>
      <c r="BZ8" s="1086"/>
      <c r="CA8" s="1086"/>
      <c r="CB8" s="1086"/>
      <c r="CC8" s="1086"/>
      <c r="CD8" s="1086"/>
      <c r="CE8" s="1086"/>
      <c r="CF8" s="1086"/>
      <c r="CG8" s="1086"/>
      <c r="CH8" s="1086"/>
      <c r="CI8" s="1086"/>
      <c r="CJ8" s="1086"/>
      <c r="CK8" s="1086"/>
      <c r="CL8" s="1086"/>
      <c r="CM8" s="1086"/>
      <c r="CN8" s="1086"/>
      <c r="CO8" s="1086"/>
      <c r="CP8" s="1086"/>
      <c r="CQ8" s="1086"/>
      <c r="CR8" s="1086"/>
      <c r="CS8" s="1086"/>
      <c r="CT8" s="1086"/>
      <c r="CU8" s="1086"/>
      <c r="CV8" s="1086"/>
      <c r="CW8" s="1086"/>
      <c r="CX8" s="1086"/>
      <c r="CY8" s="1086"/>
      <c r="CZ8" s="1086"/>
      <c r="DA8" s="1086"/>
      <c r="DB8" s="1086"/>
      <c r="DC8" s="1086"/>
      <c r="DD8" s="1086"/>
      <c r="DE8" s="1086"/>
    </row>
    <row r="9" spans="1:109" s="78" customFormat="1" ht="13" x14ac:dyDescent="0.2">
      <c r="A9" s="1086"/>
      <c r="B9" s="1086"/>
      <c r="C9" s="1086"/>
      <c r="D9" s="1086"/>
      <c r="E9" s="1086"/>
      <c r="F9" s="1086"/>
      <c r="G9" s="1086"/>
      <c r="H9" s="1086"/>
      <c r="I9" s="1086"/>
      <c r="J9" s="1086"/>
      <c r="K9" s="1086"/>
      <c r="L9" s="1086"/>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row>
    <row r="10" spans="1:109" s="78" customFormat="1" ht="13" x14ac:dyDescent="0.2">
      <c r="A10" s="1086"/>
      <c r="B10" s="1086"/>
      <c r="C10" s="1086"/>
      <c r="D10" s="1086"/>
      <c r="E10" s="1086"/>
      <c r="F10" s="1086"/>
      <c r="G10" s="1086"/>
      <c r="H10" s="1086"/>
      <c r="I10" s="1086"/>
      <c r="J10" s="1086"/>
      <c r="K10" s="1086"/>
      <c r="L10" s="1086"/>
      <c r="M10" s="1086"/>
      <c r="N10" s="1086"/>
      <c r="O10" s="1086"/>
      <c r="P10" s="1086"/>
      <c r="Q10" s="1086"/>
      <c r="R10" s="1086"/>
      <c r="S10" s="1086"/>
      <c r="T10" s="1086"/>
      <c r="U10" s="1086"/>
      <c r="V10" s="1086"/>
      <c r="W10" s="1086"/>
      <c r="X10" s="1086"/>
      <c r="Y10" s="1086"/>
      <c r="Z10" s="1086"/>
      <c r="AA10" s="1086"/>
      <c r="AB10" s="1086"/>
      <c r="AC10" s="1086"/>
      <c r="AD10" s="1086"/>
      <c r="AE10" s="1086"/>
      <c r="AF10" s="1086"/>
      <c r="AG10" s="1086"/>
      <c r="AH10" s="1086"/>
      <c r="AI10" s="1086"/>
      <c r="AJ10" s="1086"/>
      <c r="AK10" s="1086"/>
      <c r="AL10" s="1086"/>
      <c r="AM10" s="1086"/>
      <c r="AN10" s="1086"/>
      <c r="AO10" s="1086"/>
      <c r="AP10" s="1086"/>
      <c r="AQ10" s="1086"/>
      <c r="AR10" s="1086"/>
      <c r="AS10" s="1086"/>
      <c r="AT10" s="1086"/>
      <c r="AU10" s="1086"/>
      <c r="AV10" s="1086"/>
      <c r="AW10" s="1086"/>
      <c r="AX10" s="1086"/>
      <c r="AY10" s="1086"/>
      <c r="AZ10" s="1086"/>
      <c r="BA10" s="1086"/>
      <c r="BB10" s="1086"/>
      <c r="BC10" s="1086"/>
      <c r="BD10" s="1086"/>
      <c r="BE10" s="1086"/>
      <c r="BF10" s="1086"/>
      <c r="BG10" s="1086"/>
      <c r="BH10" s="1086"/>
      <c r="BI10" s="1086"/>
      <c r="BJ10" s="1086"/>
      <c r="BK10" s="1086"/>
      <c r="BL10" s="1086"/>
      <c r="BM10" s="1086"/>
      <c r="BN10" s="1086"/>
      <c r="BO10" s="1086"/>
      <c r="BP10" s="1086"/>
      <c r="BQ10" s="1086"/>
      <c r="BR10" s="1086"/>
      <c r="BS10" s="1086"/>
      <c r="BT10" s="1086"/>
      <c r="BU10" s="1086"/>
      <c r="BV10" s="1086"/>
      <c r="BW10" s="1086"/>
      <c r="BX10" s="1086"/>
      <c r="BY10" s="1086"/>
      <c r="BZ10" s="1086"/>
      <c r="CA10" s="1086"/>
      <c r="CB10" s="1086"/>
      <c r="CC10" s="1086"/>
      <c r="CD10" s="1086"/>
      <c r="CE10" s="1086"/>
      <c r="CF10" s="1086"/>
      <c r="CG10" s="1086"/>
      <c r="CH10" s="1086"/>
      <c r="CI10" s="1086"/>
      <c r="CJ10" s="1086"/>
      <c r="CK10" s="1086"/>
      <c r="CL10" s="1086"/>
      <c r="CM10" s="1086"/>
      <c r="CN10" s="1086"/>
      <c r="CO10" s="1086"/>
      <c r="CP10" s="1086"/>
      <c r="CQ10" s="1086"/>
      <c r="CR10" s="1086"/>
      <c r="CS10" s="1086"/>
      <c r="CT10" s="1086"/>
      <c r="CU10" s="1086"/>
      <c r="CV10" s="1086"/>
      <c r="CW10" s="1086"/>
      <c r="CX10" s="1086"/>
      <c r="CY10" s="1086"/>
      <c r="CZ10" s="1086"/>
      <c r="DA10" s="1086"/>
      <c r="DB10" s="1086"/>
      <c r="DC10" s="1086"/>
      <c r="DD10" s="1086"/>
      <c r="DE10" s="1086"/>
    </row>
    <row r="11" spans="1:109" s="78" customFormat="1" ht="13" x14ac:dyDescent="0.2">
      <c r="A11" s="1086"/>
      <c r="B11" s="1086"/>
      <c r="C11" s="1086"/>
      <c r="D11" s="1086"/>
      <c r="E11" s="1086"/>
      <c r="F11" s="1086"/>
      <c r="G11" s="1086"/>
      <c r="H11" s="1086"/>
      <c r="I11" s="1086"/>
      <c r="J11" s="1086"/>
      <c r="K11" s="1086"/>
      <c r="L11" s="1086"/>
      <c r="M11" s="1086"/>
      <c r="N11" s="1086"/>
      <c r="O11" s="1086"/>
      <c r="P11" s="1086"/>
      <c r="Q11" s="1086"/>
      <c r="R11" s="1086"/>
      <c r="S11" s="1086"/>
      <c r="T11" s="1086"/>
      <c r="U11" s="1086"/>
      <c r="V11" s="1086"/>
      <c r="W11" s="1086"/>
      <c r="X11" s="1086"/>
      <c r="Y11" s="1086"/>
      <c r="Z11" s="1086"/>
      <c r="AA11" s="1086"/>
      <c r="AB11" s="1086"/>
      <c r="AC11" s="1086"/>
      <c r="AD11" s="1086"/>
      <c r="AE11" s="1086"/>
      <c r="AF11" s="1086"/>
      <c r="AG11" s="1086"/>
      <c r="AH11" s="1086"/>
      <c r="AI11" s="1086"/>
      <c r="AJ11" s="1086"/>
      <c r="AK11" s="1086"/>
      <c r="AL11" s="1086"/>
      <c r="AM11" s="1086"/>
      <c r="AN11" s="1086"/>
      <c r="AO11" s="1086"/>
      <c r="AP11" s="1086"/>
      <c r="AQ11" s="1086"/>
      <c r="AR11" s="1086"/>
      <c r="AS11" s="1086"/>
      <c r="AT11" s="1086"/>
      <c r="AU11" s="1086"/>
      <c r="AV11" s="1086"/>
      <c r="AW11" s="1086"/>
      <c r="AX11" s="1086"/>
      <c r="AY11" s="1086"/>
      <c r="AZ11" s="1086"/>
      <c r="BA11" s="1086"/>
      <c r="BB11" s="1086"/>
      <c r="BC11" s="1086"/>
      <c r="BD11" s="1086"/>
      <c r="BE11" s="1086"/>
      <c r="BF11" s="1086"/>
      <c r="BG11" s="1086"/>
      <c r="BH11" s="1086"/>
      <c r="BI11" s="1086"/>
      <c r="BJ11" s="1086"/>
      <c r="BK11" s="1086"/>
      <c r="BL11" s="1086"/>
      <c r="BM11" s="1086"/>
      <c r="BN11" s="1086"/>
      <c r="BO11" s="1086"/>
      <c r="BP11" s="1086"/>
      <c r="BQ11" s="1086"/>
      <c r="BR11" s="1086"/>
      <c r="BS11" s="1086"/>
      <c r="BT11" s="1086"/>
      <c r="BU11" s="1086"/>
      <c r="BV11" s="1086"/>
      <c r="BW11" s="1086"/>
      <c r="BX11" s="1086"/>
      <c r="BY11" s="1086"/>
      <c r="BZ11" s="1086"/>
      <c r="CA11" s="1086"/>
      <c r="CB11" s="1086"/>
      <c r="CC11" s="1086"/>
      <c r="CD11" s="1086"/>
      <c r="CE11" s="1086"/>
      <c r="CF11" s="1086"/>
      <c r="CG11" s="1086"/>
      <c r="CH11" s="1086"/>
      <c r="CI11" s="1086"/>
      <c r="CJ11" s="1086"/>
      <c r="CK11" s="1086"/>
      <c r="CL11" s="1086"/>
      <c r="CM11" s="1086"/>
      <c r="CN11" s="1086"/>
      <c r="CO11" s="1086"/>
      <c r="CP11" s="1086"/>
      <c r="CQ11" s="1086"/>
      <c r="CR11" s="1086"/>
      <c r="CS11" s="1086"/>
      <c r="CT11" s="1086"/>
      <c r="CU11" s="1086"/>
      <c r="CV11" s="1086"/>
      <c r="CW11" s="1086"/>
      <c r="CX11" s="1086"/>
      <c r="CY11" s="1086"/>
      <c r="CZ11" s="1086"/>
      <c r="DA11" s="1086"/>
      <c r="DB11" s="1086"/>
      <c r="DC11" s="1086"/>
      <c r="DD11" s="1086"/>
      <c r="DE11" s="1086"/>
    </row>
    <row r="12" spans="1:109" s="78" customFormat="1" ht="13" x14ac:dyDescent="0.2">
      <c r="A12" s="1086"/>
      <c r="B12" s="1086"/>
      <c r="C12" s="1086"/>
      <c r="D12" s="1086"/>
      <c r="E12" s="1086"/>
      <c r="F12" s="1086"/>
      <c r="G12" s="1086"/>
      <c r="H12" s="1086"/>
      <c r="I12" s="1086"/>
      <c r="J12" s="1086"/>
      <c r="K12" s="1086"/>
      <c r="L12" s="1086"/>
      <c r="M12" s="1086"/>
      <c r="N12" s="1086"/>
      <c r="O12" s="1086"/>
      <c r="P12" s="1086"/>
      <c r="Q12" s="1086"/>
      <c r="R12" s="1086"/>
      <c r="S12" s="1086"/>
      <c r="T12" s="1086"/>
      <c r="U12" s="1086"/>
      <c r="V12" s="1086"/>
      <c r="W12" s="1086"/>
      <c r="X12" s="1086"/>
      <c r="Y12" s="1086"/>
      <c r="Z12" s="1086"/>
      <c r="AA12" s="1086"/>
      <c r="AB12" s="1086"/>
      <c r="AC12" s="1086"/>
      <c r="AD12" s="1086"/>
      <c r="AE12" s="1086"/>
      <c r="AF12" s="1086"/>
      <c r="AG12" s="1086"/>
      <c r="AH12" s="1086"/>
      <c r="AI12" s="1086"/>
      <c r="AJ12" s="1086"/>
      <c r="AK12" s="1086"/>
      <c r="AL12" s="1086"/>
      <c r="AM12" s="1086"/>
      <c r="AN12" s="1086"/>
      <c r="AO12" s="1086"/>
      <c r="AP12" s="1086"/>
      <c r="AQ12" s="1086"/>
      <c r="AR12" s="1086"/>
      <c r="AS12" s="1086"/>
      <c r="AT12" s="1086"/>
      <c r="AU12" s="1086"/>
      <c r="AV12" s="1086"/>
      <c r="AW12" s="1086"/>
      <c r="AX12" s="1086"/>
      <c r="AY12" s="1086"/>
      <c r="AZ12" s="1086"/>
      <c r="BA12" s="1086"/>
      <c r="BB12" s="1086"/>
      <c r="BC12" s="1086"/>
      <c r="BD12" s="1086"/>
      <c r="BE12" s="1086"/>
      <c r="BF12" s="1086"/>
      <c r="BG12" s="1086"/>
      <c r="BH12" s="1086"/>
      <c r="BI12" s="1086"/>
      <c r="BJ12" s="1086"/>
      <c r="BK12" s="1086"/>
      <c r="BL12" s="1086"/>
      <c r="BM12" s="1086"/>
      <c r="BN12" s="1086"/>
      <c r="BO12" s="1086"/>
      <c r="BP12" s="1086"/>
      <c r="BQ12" s="1086"/>
      <c r="BR12" s="1086"/>
      <c r="BS12" s="1086"/>
      <c r="BT12" s="1086"/>
      <c r="BU12" s="1086"/>
      <c r="BV12" s="1086"/>
      <c r="BW12" s="1086"/>
      <c r="BX12" s="1086"/>
      <c r="BY12" s="1086"/>
      <c r="BZ12" s="1086"/>
      <c r="CA12" s="1086"/>
      <c r="CB12" s="1086"/>
      <c r="CC12" s="1086"/>
      <c r="CD12" s="1086"/>
      <c r="CE12" s="1086"/>
      <c r="CF12" s="1086"/>
      <c r="CG12" s="1086"/>
      <c r="CH12" s="1086"/>
      <c r="CI12" s="1086"/>
      <c r="CJ12" s="1086"/>
      <c r="CK12" s="1086"/>
      <c r="CL12" s="1086"/>
      <c r="CM12" s="1086"/>
      <c r="CN12" s="1086"/>
      <c r="CO12" s="1086"/>
      <c r="CP12" s="1086"/>
      <c r="CQ12" s="1086"/>
      <c r="CR12" s="1086"/>
      <c r="CS12" s="1086"/>
      <c r="CT12" s="1086"/>
      <c r="CU12" s="1086"/>
      <c r="CV12" s="1086"/>
      <c r="CW12" s="1086"/>
      <c r="CX12" s="1086"/>
      <c r="CY12" s="1086"/>
      <c r="CZ12" s="1086"/>
      <c r="DA12" s="1086"/>
      <c r="DB12" s="1086"/>
      <c r="DC12" s="1086"/>
      <c r="DD12" s="1086"/>
      <c r="DE12" s="1086"/>
    </row>
    <row r="13" spans="1:109" s="78" customFormat="1" ht="13" x14ac:dyDescent="0.2">
      <c r="A13" s="1086"/>
      <c r="B13" s="1086"/>
      <c r="C13" s="1086"/>
      <c r="D13" s="1086"/>
      <c r="E13" s="1086"/>
      <c r="F13" s="1086"/>
      <c r="G13" s="1086"/>
      <c r="H13" s="1086"/>
      <c r="I13" s="1086"/>
      <c r="J13" s="1086"/>
      <c r="K13" s="1086"/>
      <c r="L13" s="1086"/>
      <c r="M13" s="1086"/>
      <c r="N13" s="1086"/>
      <c r="O13" s="1086"/>
      <c r="P13" s="1086"/>
      <c r="Q13" s="1086"/>
      <c r="R13" s="1086"/>
      <c r="S13" s="1086"/>
      <c r="T13" s="1086"/>
      <c r="U13" s="1086"/>
      <c r="V13" s="1086"/>
      <c r="W13" s="1086"/>
      <c r="X13" s="1086"/>
      <c r="Y13" s="1086"/>
      <c r="Z13" s="1086"/>
      <c r="AA13" s="1086"/>
      <c r="AB13" s="1086"/>
      <c r="AC13" s="1086"/>
      <c r="AD13" s="1086"/>
      <c r="AE13" s="1086"/>
      <c r="AF13" s="1086"/>
      <c r="AG13" s="1086"/>
      <c r="AH13" s="1086"/>
      <c r="AI13" s="1086"/>
      <c r="AJ13" s="1086"/>
      <c r="AK13" s="1086"/>
      <c r="AL13" s="1086"/>
      <c r="AM13" s="1086"/>
      <c r="AN13" s="1086"/>
      <c r="AO13" s="1086"/>
      <c r="AP13" s="1086"/>
      <c r="AQ13" s="1086"/>
      <c r="AR13" s="1086"/>
      <c r="AS13" s="1086"/>
      <c r="AT13" s="1086"/>
      <c r="AU13" s="1086"/>
      <c r="AV13" s="1086"/>
      <c r="AW13" s="1086"/>
      <c r="AX13" s="1086"/>
      <c r="AY13" s="1086"/>
      <c r="AZ13" s="1086"/>
      <c r="BA13" s="1086"/>
      <c r="BB13" s="1086"/>
      <c r="BC13" s="1086"/>
      <c r="BD13" s="1086"/>
      <c r="BE13" s="1086"/>
      <c r="BF13" s="1086"/>
      <c r="BG13" s="1086"/>
      <c r="BH13" s="1086"/>
      <c r="BI13" s="1086"/>
      <c r="BJ13" s="1086"/>
      <c r="BK13" s="1086"/>
      <c r="BL13" s="1086"/>
      <c r="BM13" s="1086"/>
      <c r="BN13" s="1086"/>
      <c r="BO13" s="1086"/>
      <c r="BP13" s="1086"/>
      <c r="BQ13" s="1086"/>
      <c r="BR13" s="1086"/>
      <c r="BS13" s="1086"/>
      <c r="BT13" s="1086"/>
      <c r="BU13" s="1086"/>
      <c r="BV13" s="1086"/>
      <c r="BW13" s="1086"/>
      <c r="BX13" s="1086"/>
      <c r="BY13" s="1086"/>
      <c r="BZ13" s="1086"/>
      <c r="CA13" s="1086"/>
      <c r="CB13" s="1086"/>
      <c r="CC13" s="1086"/>
      <c r="CD13" s="1086"/>
      <c r="CE13" s="1086"/>
      <c r="CF13" s="1086"/>
      <c r="CG13" s="1086"/>
      <c r="CH13" s="1086"/>
      <c r="CI13" s="1086"/>
      <c r="CJ13" s="1086"/>
      <c r="CK13" s="1086"/>
      <c r="CL13" s="1086"/>
      <c r="CM13" s="1086"/>
      <c r="CN13" s="1086"/>
      <c r="CO13" s="1086"/>
      <c r="CP13" s="1086"/>
      <c r="CQ13" s="1086"/>
      <c r="CR13" s="1086"/>
      <c r="CS13" s="1086"/>
      <c r="CT13" s="1086"/>
      <c r="CU13" s="1086"/>
      <c r="CV13" s="1086"/>
      <c r="CW13" s="1086"/>
      <c r="CX13" s="1086"/>
      <c r="CY13" s="1086"/>
      <c r="CZ13" s="1086"/>
      <c r="DA13" s="1086"/>
      <c r="DB13" s="1086"/>
      <c r="DC13" s="1086"/>
      <c r="DD13" s="1086"/>
      <c r="DE13" s="1086"/>
    </row>
    <row r="14" spans="1:109" s="78" customFormat="1" ht="13" x14ac:dyDescent="0.2">
      <c r="A14" s="1086"/>
      <c r="B14" s="1086"/>
      <c r="C14" s="1086"/>
      <c r="D14" s="1086"/>
      <c r="E14" s="1086"/>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6"/>
      <c r="AB14" s="1086"/>
      <c r="AC14" s="1086"/>
      <c r="AD14" s="1086"/>
      <c r="AE14" s="1086"/>
      <c r="AF14" s="1086"/>
      <c r="AG14" s="1086"/>
      <c r="AH14" s="1086"/>
      <c r="AI14" s="1086"/>
      <c r="AJ14" s="1086"/>
      <c r="AK14" s="1086"/>
      <c r="AL14" s="1086"/>
      <c r="AM14" s="1086"/>
      <c r="AN14" s="1086"/>
      <c r="AO14" s="1086"/>
      <c r="AP14" s="1086"/>
      <c r="AQ14" s="1086"/>
      <c r="AR14" s="1086"/>
      <c r="AS14" s="1086"/>
      <c r="AT14" s="1086"/>
      <c r="AU14" s="1086"/>
      <c r="AV14" s="1086"/>
      <c r="AW14" s="1086"/>
      <c r="AX14" s="1086"/>
      <c r="AY14" s="1086"/>
      <c r="AZ14" s="1086"/>
      <c r="BA14" s="1086"/>
      <c r="BB14" s="1086"/>
      <c r="BC14" s="1086"/>
      <c r="BD14" s="1086"/>
      <c r="BE14" s="1086"/>
      <c r="BF14" s="1086"/>
      <c r="BG14" s="1086"/>
      <c r="BH14" s="1086"/>
      <c r="BI14" s="1086"/>
      <c r="BJ14" s="1086"/>
      <c r="BK14" s="1086"/>
      <c r="BL14" s="1086"/>
      <c r="BM14" s="1086"/>
      <c r="BN14" s="1086"/>
      <c r="BO14" s="1086"/>
      <c r="BP14" s="1086"/>
      <c r="BQ14" s="1086"/>
      <c r="BR14" s="1086"/>
      <c r="BS14" s="1086"/>
      <c r="BT14" s="1086"/>
      <c r="BU14" s="1086"/>
      <c r="BV14" s="1086"/>
      <c r="BW14" s="1086"/>
      <c r="BX14" s="1086"/>
      <c r="BY14" s="1086"/>
      <c r="BZ14" s="1086"/>
      <c r="CA14" s="1086"/>
      <c r="CB14" s="1086"/>
      <c r="CC14" s="1086"/>
      <c r="CD14" s="1086"/>
      <c r="CE14" s="1086"/>
      <c r="CF14" s="1086"/>
      <c r="CG14" s="1086"/>
      <c r="CH14" s="1086"/>
      <c r="CI14" s="1086"/>
      <c r="CJ14" s="1086"/>
      <c r="CK14" s="1086"/>
      <c r="CL14" s="1086"/>
      <c r="CM14" s="1086"/>
      <c r="CN14" s="1086"/>
      <c r="CO14" s="1086"/>
      <c r="CP14" s="1086"/>
      <c r="CQ14" s="1086"/>
      <c r="CR14" s="1086"/>
      <c r="CS14" s="1086"/>
      <c r="CT14" s="1086"/>
      <c r="CU14" s="1086"/>
      <c r="CV14" s="1086"/>
      <c r="CW14" s="1086"/>
      <c r="CX14" s="1086"/>
      <c r="CY14" s="1086"/>
      <c r="CZ14" s="1086"/>
      <c r="DA14" s="1086"/>
      <c r="DB14" s="1086"/>
      <c r="DC14" s="1086"/>
      <c r="DD14" s="1086"/>
      <c r="DE14" s="1086"/>
    </row>
    <row r="15" spans="1:109" s="78" customFormat="1" ht="13" x14ac:dyDescent="0.2">
      <c r="A15" s="1085"/>
      <c r="B15" s="1086"/>
      <c r="C15" s="1086"/>
      <c r="D15" s="1086"/>
      <c r="E15" s="1086"/>
      <c r="F15" s="1086"/>
      <c r="G15" s="1086"/>
      <c r="H15" s="1086"/>
      <c r="I15" s="1086"/>
      <c r="J15" s="1086"/>
      <c r="K15" s="1086"/>
      <c r="L15" s="1086"/>
      <c r="M15" s="1086"/>
      <c r="N15" s="1086"/>
      <c r="O15" s="1086"/>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1086"/>
      <c r="BO15" s="1086"/>
      <c r="BP15" s="1086"/>
      <c r="BQ15" s="1086"/>
      <c r="BR15" s="1086"/>
      <c r="BS15" s="1086"/>
      <c r="BT15" s="1086"/>
      <c r="BU15" s="1086"/>
      <c r="BV15" s="1086"/>
      <c r="BW15" s="1086"/>
      <c r="BX15" s="1086"/>
      <c r="BY15" s="1086"/>
      <c r="BZ15" s="1086"/>
      <c r="CA15" s="1086"/>
      <c r="CB15" s="1086"/>
      <c r="CC15" s="1086"/>
      <c r="CD15" s="1086"/>
      <c r="CE15" s="1086"/>
      <c r="CF15" s="1086"/>
      <c r="CG15" s="1086"/>
      <c r="CH15" s="1086"/>
      <c r="CI15" s="1086"/>
      <c r="CJ15" s="1086"/>
      <c r="CK15" s="1086"/>
      <c r="CL15" s="1086"/>
      <c r="CM15" s="1086"/>
      <c r="CN15" s="1086"/>
      <c r="CO15" s="1086"/>
      <c r="CP15" s="1086"/>
      <c r="CQ15" s="1086"/>
      <c r="CR15" s="1086"/>
      <c r="CS15" s="1086"/>
      <c r="CT15" s="1086"/>
      <c r="CU15" s="1086"/>
      <c r="CV15" s="1086"/>
      <c r="CW15" s="1086"/>
      <c r="CX15" s="1086"/>
      <c r="CY15" s="1086"/>
      <c r="CZ15" s="1086"/>
      <c r="DA15" s="1086"/>
      <c r="DB15" s="1086"/>
      <c r="DC15" s="1086"/>
      <c r="DD15" s="1086"/>
      <c r="DE15" s="1086"/>
    </row>
    <row r="16" spans="1:109" s="78" customFormat="1" ht="13" x14ac:dyDescent="0.2">
      <c r="A16" s="1085"/>
      <c r="B16" s="1086"/>
      <c r="C16" s="1086"/>
      <c r="D16" s="1086"/>
      <c r="E16" s="1086"/>
      <c r="F16" s="1086"/>
      <c r="G16" s="1086"/>
      <c r="H16" s="1086"/>
      <c r="I16" s="1086"/>
      <c r="J16" s="1086"/>
      <c r="K16" s="1086"/>
      <c r="L16" s="1086"/>
      <c r="M16" s="1086"/>
      <c r="N16" s="1086"/>
      <c r="O16" s="1086"/>
      <c r="P16" s="1086"/>
      <c r="Q16" s="1086"/>
      <c r="R16" s="1086"/>
      <c r="S16" s="1086"/>
      <c r="T16" s="1086"/>
      <c r="U16" s="1086"/>
      <c r="V16" s="1086"/>
      <c r="W16" s="1086"/>
      <c r="X16" s="1086"/>
      <c r="Y16" s="1086"/>
      <c r="Z16" s="1086"/>
      <c r="AA16" s="1086"/>
      <c r="AB16" s="1086"/>
      <c r="AC16" s="1086"/>
      <c r="AD16" s="1086"/>
      <c r="AE16" s="1086"/>
      <c r="AF16" s="1086"/>
      <c r="AG16" s="1086"/>
      <c r="AH16" s="1086"/>
      <c r="AI16" s="1086"/>
      <c r="AJ16" s="1086"/>
      <c r="AK16" s="1086"/>
      <c r="AL16" s="1086"/>
      <c r="AM16" s="1086"/>
      <c r="AN16" s="1086"/>
      <c r="AO16" s="1086"/>
      <c r="AP16" s="1086"/>
      <c r="AQ16" s="1086"/>
      <c r="AR16" s="1086"/>
      <c r="AS16" s="1086"/>
      <c r="AT16" s="1086"/>
      <c r="AU16" s="1086"/>
      <c r="AV16" s="1086"/>
      <c r="AW16" s="1086"/>
      <c r="AX16" s="1086"/>
      <c r="AY16" s="1086"/>
      <c r="AZ16" s="1086"/>
      <c r="BA16" s="1086"/>
      <c r="BB16" s="1086"/>
      <c r="BC16" s="1086"/>
      <c r="BD16" s="1086"/>
      <c r="BE16" s="1086"/>
      <c r="BF16" s="1086"/>
      <c r="BG16" s="1086"/>
      <c r="BH16" s="1086"/>
      <c r="BI16" s="1086"/>
      <c r="BJ16" s="1086"/>
      <c r="BK16" s="1086"/>
      <c r="BL16" s="1086"/>
      <c r="BM16" s="1086"/>
      <c r="BN16" s="1086"/>
      <c r="BO16" s="1086"/>
      <c r="BP16" s="1086"/>
      <c r="BQ16" s="1086"/>
      <c r="BR16" s="1086"/>
      <c r="BS16" s="1086"/>
      <c r="BT16" s="1086"/>
      <c r="BU16" s="1086"/>
      <c r="BV16" s="1086"/>
      <c r="BW16" s="1086"/>
      <c r="BX16" s="1086"/>
      <c r="BY16" s="1086"/>
      <c r="BZ16" s="1086"/>
      <c r="CA16" s="1086"/>
      <c r="CB16" s="1086"/>
      <c r="CC16" s="1086"/>
      <c r="CD16" s="1086"/>
      <c r="CE16" s="1086"/>
      <c r="CF16" s="1086"/>
      <c r="CG16" s="1086"/>
      <c r="CH16" s="1086"/>
      <c r="CI16" s="1086"/>
      <c r="CJ16" s="1086"/>
      <c r="CK16" s="1086"/>
      <c r="CL16" s="1086"/>
      <c r="CM16" s="1086"/>
      <c r="CN16" s="1086"/>
      <c r="CO16" s="1086"/>
      <c r="CP16" s="1086"/>
      <c r="CQ16" s="1086"/>
      <c r="CR16" s="1086"/>
      <c r="CS16" s="1086"/>
      <c r="CT16" s="1086"/>
      <c r="CU16" s="1086"/>
      <c r="CV16" s="1086"/>
      <c r="CW16" s="1086"/>
      <c r="CX16" s="1086"/>
      <c r="CY16" s="1086"/>
      <c r="CZ16" s="1086"/>
      <c r="DA16" s="1086"/>
      <c r="DB16" s="1086"/>
      <c r="DC16" s="1086"/>
      <c r="DD16" s="1086"/>
      <c r="DE16" s="1086"/>
    </row>
    <row r="17" spans="1:109" s="78" customFormat="1" ht="13" x14ac:dyDescent="0.2">
      <c r="A17" s="1085"/>
      <c r="B17" s="1086"/>
      <c r="C17" s="1086"/>
      <c r="D17" s="1086"/>
      <c r="E17" s="1086"/>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6"/>
      <c r="AB17" s="1086"/>
      <c r="AC17" s="1086"/>
      <c r="AD17" s="1086"/>
      <c r="AE17" s="1086"/>
      <c r="AF17" s="1086"/>
      <c r="AG17" s="1086"/>
      <c r="AH17" s="1086"/>
      <c r="AI17" s="1086"/>
      <c r="AJ17" s="1086"/>
      <c r="AK17" s="1086"/>
      <c r="AL17" s="1086"/>
      <c r="AM17" s="1086"/>
      <c r="AN17" s="1086"/>
      <c r="AO17" s="1086"/>
      <c r="AP17" s="1086"/>
      <c r="AQ17" s="1086"/>
      <c r="AR17" s="1086"/>
      <c r="AS17" s="1086"/>
      <c r="AT17" s="1086"/>
      <c r="AU17" s="1086"/>
      <c r="AV17" s="1086"/>
      <c r="AW17" s="1086"/>
      <c r="AX17" s="1086"/>
      <c r="AY17" s="1086"/>
      <c r="AZ17" s="1086"/>
      <c r="BA17" s="1086"/>
      <c r="BB17" s="1086"/>
      <c r="BC17" s="1086"/>
      <c r="BD17" s="1086"/>
      <c r="BE17" s="1086"/>
      <c r="BF17" s="1086"/>
      <c r="BG17" s="1086"/>
      <c r="BH17" s="1086"/>
      <c r="BI17" s="1086"/>
      <c r="BJ17" s="1086"/>
      <c r="BK17" s="1086"/>
      <c r="BL17" s="1086"/>
      <c r="BM17" s="1086"/>
      <c r="BN17" s="1086"/>
      <c r="BO17" s="1086"/>
      <c r="BP17" s="1086"/>
      <c r="BQ17" s="1086"/>
      <c r="BR17" s="1086"/>
      <c r="BS17" s="1086"/>
      <c r="BT17" s="1086"/>
      <c r="BU17" s="1086"/>
      <c r="BV17" s="1086"/>
      <c r="BW17" s="1086"/>
      <c r="BX17" s="1086"/>
      <c r="BY17" s="1086"/>
      <c r="BZ17" s="1086"/>
      <c r="CA17" s="1086"/>
      <c r="CB17" s="1086"/>
      <c r="CC17" s="1086"/>
      <c r="CD17" s="1086"/>
      <c r="CE17" s="1086"/>
      <c r="CF17" s="1086"/>
      <c r="CG17" s="1086"/>
      <c r="CH17" s="1086"/>
      <c r="CI17" s="1086"/>
      <c r="CJ17" s="1086"/>
      <c r="CK17" s="1086"/>
      <c r="CL17" s="1086"/>
      <c r="CM17" s="1086"/>
      <c r="CN17" s="1086"/>
      <c r="CO17" s="1086"/>
      <c r="CP17" s="1086"/>
      <c r="CQ17" s="1086"/>
      <c r="CR17" s="1086"/>
      <c r="CS17" s="1086"/>
      <c r="CT17" s="1086"/>
      <c r="CU17" s="1086"/>
      <c r="CV17" s="1086"/>
      <c r="CW17" s="1086"/>
      <c r="CX17" s="1086"/>
      <c r="CY17" s="1086"/>
      <c r="CZ17" s="1086"/>
      <c r="DA17" s="1086"/>
      <c r="DB17" s="1086"/>
      <c r="DC17" s="1086"/>
      <c r="DD17" s="1086"/>
      <c r="DE17" s="1086"/>
    </row>
    <row r="18" spans="1:109" s="78" customFormat="1" ht="13" x14ac:dyDescent="0.2">
      <c r="A18" s="1085"/>
      <c r="B18" s="1086"/>
      <c r="C18" s="1086"/>
      <c r="D18" s="1086"/>
      <c r="E18" s="1086"/>
      <c r="F18" s="1086"/>
      <c r="G18" s="1086"/>
      <c r="H18" s="1086"/>
      <c r="I18" s="1086"/>
      <c r="J18" s="1086"/>
      <c r="K18" s="1086"/>
      <c r="L18" s="1086"/>
      <c r="M18" s="1086"/>
      <c r="N18" s="1086"/>
      <c r="O18" s="1086"/>
      <c r="P18" s="1086"/>
      <c r="Q18" s="1086"/>
      <c r="R18" s="1086"/>
      <c r="S18" s="1086"/>
      <c r="T18" s="1086"/>
      <c r="U18" s="1086"/>
      <c r="V18" s="1086"/>
      <c r="W18" s="1086"/>
      <c r="X18" s="1086"/>
      <c r="Y18" s="1086"/>
      <c r="Z18" s="1086"/>
      <c r="AA18" s="1086"/>
      <c r="AB18" s="1086"/>
      <c r="AC18" s="1086"/>
      <c r="AD18" s="1086"/>
      <c r="AE18" s="1086"/>
      <c r="AF18" s="1086"/>
      <c r="AG18" s="1086"/>
      <c r="AH18" s="1086"/>
      <c r="AI18" s="1086"/>
      <c r="AJ18" s="1086"/>
      <c r="AK18" s="1086"/>
      <c r="AL18" s="1086"/>
      <c r="AM18" s="1086"/>
      <c r="AN18" s="1086"/>
      <c r="AO18" s="1086"/>
      <c r="AP18" s="1086"/>
      <c r="AQ18" s="1086"/>
      <c r="AR18" s="1086"/>
      <c r="AS18" s="1086"/>
      <c r="AT18" s="1086"/>
      <c r="AU18" s="1086"/>
      <c r="AV18" s="1086"/>
      <c r="AW18" s="1086"/>
      <c r="AX18" s="1086"/>
      <c r="AY18" s="1086"/>
      <c r="AZ18" s="1086"/>
      <c r="BA18" s="1086"/>
      <c r="BB18" s="1086"/>
      <c r="BC18" s="1086"/>
      <c r="BD18" s="1086"/>
      <c r="BE18" s="1086"/>
      <c r="BF18" s="1086"/>
      <c r="BG18" s="1086"/>
      <c r="BH18" s="1086"/>
      <c r="BI18" s="1086"/>
      <c r="BJ18" s="1086"/>
      <c r="BK18" s="1086"/>
      <c r="BL18" s="1086"/>
      <c r="BM18" s="1086"/>
      <c r="BN18" s="1086"/>
      <c r="BO18" s="1086"/>
      <c r="BP18" s="1086"/>
      <c r="BQ18" s="1086"/>
      <c r="BR18" s="1086"/>
      <c r="BS18" s="1086"/>
      <c r="BT18" s="1086"/>
      <c r="BU18" s="1086"/>
      <c r="BV18" s="1086"/>
      <c r="BW18" s="1086"/>
      <c r="BX18" s="1086"/>
      <c r="BY18" s="1086"/>
      <c r="BZ18" s="1086"/>
      <c r="CA18" s="1086"/>
      <c r="CB18" s="1086"/>
      <c r="CC18" s="1086"/>
      <c r="CD18" s="1086"/>
      <c r="CE18" s="1086"/>
      <c r="CF18" s="1086"/>
      <c r="CG18" s="1086"/>
      <c r="CH18" s="1086"/>
      <c r="CI18" s="1086"/>
      <c r="CJ18" s="1086"/>
      <c r="CK18" s="1086"/>
      <c r="CL18" s="1086"/>
      <c r="CM18" s="1086"/>
      <c r="CN18" s="1086"/>
      <c r="CO18" s="1086"/>
      <c r="CP18" s="1086"/>
      <c r="CQ18" s="1086"/>
      <c r="CR18" s="1086"/>
      <c r="CS18" s="1086"/>
      <c r="CT18" s="1086"/>
      <c r="CU18" s="1086"/>
      <c r="CV18" s="1086"/>
      <c r="CW18" s="1086"/>
      <c r="CX18" s="1086"/>
      <c r="CY18" s="1086"/>
      <c r="CZ18" s="1086"/>
      <c r="DA18" s="1086"/>
      <c r="DB18" s="1086"/>
      <c r="DC18" s="1086"/>
      <c r="DD18" s="1086"/>
      <c r="DE18" s="1086"/>
    </row>
    <row r="19" spans="1:109" ht="13" x14ac:dyDescent="0.2">
      <c r="DD19" s="1085"/>
      <c r="DE19" s="1085"/>
    </row>
    <row r="20" spans="1:109" ht="13" x14ac:dyDescent="0.2">
      <c r="DD20" s="1085"/>
      <c r="DE20" s="1085"/>
    </row>
    <row r="21" spans="1:109" ht="17.25" customHeight="1" x14ac:dyDescent="0.2">
      <c r="B21" s="1087"/>
      <c r="C21" s="1088"/>
      <c r="D21" s="1088"/>
      <c r="E21" s="1088"/>
      <c r="F21" s="1088"/>
      <c r="G21" s="1088"/>
      <c r="H21" s="1088"/>
      <c r="I21" s="1088"/>
      <c r="J21" s="1088"/>
      <c r="K21" s="1088"/>
      <c r="L21" s="1088"/>
      <c r="M21" s="1088"/>
      <c r="N21" s="1089"/>
      <c r="O21" s="1088"/>
      <c r="P21" s="1088"/>
      <c r="Q21" s="1088"/>
      <c r="R21" s="1088"/>
      <c r="S21" s="1088"/>
      <c r="T21" s="1088"/>
      <c r="U21" s="1088"/>
      <c r="V21" s="1088"/>
      <c r="W21" s="1088"/>
      <c r="X21" s="1088"/>
      <c r="Y21" s="1088"/>
      <c r="Z21" s="1088"/>
      <c r="AA21" s="1088"/>
      <c r="AB21" s="1088"/>
      <c r="AC21" s="1088"/>
      <c r="AD21" s="1088"/>
      <c r="AE21" s="1088"/>
      <c r="AF21" s="1088"/>
      <c r="AG21" s="1088"/>
      <c r="AH21" s="1088"/>
      <c r="AI21" s="1088"/>
      <c r="AJ21" s="1088"/>
      <c r="AK21" s="1088"/>
      <c r="AL21" s="1088"/>
      <c r="AM21" s="1088"/>
      <c r="AN21" s="1088"/>
      <c r="AO21" s="1088"/>
      <c r="AP21" s="1088"/>
      <c r="AQ21" s="1088"/>
      <c r="AR21" s="1088"/>
      <c r="AS21" s="1088"/>
      <c r="AT21" s="1089"/>
      <c r="AU21" s="1088"/>
      <c r="AV21" s="1088"/>
      <c r="AW21" s="1088"/>
      <c r="AX21" s="1088"/>
      <c r="AY21" s="1088"/>
      <c r="AZ21" s="1088"/>
      <c r="BA21" s="1088"/>
      <c r="BB21" s="1088"/>
      <c r="BC21" s="1088"/>
      <c r="BD21" s="1088"/>
      <c r="BE21" s="1088"/>
      <c r="BF21" s="1089"/>
      <c r="BG21" s="1088"/>
      <c r="BH21" s="1088"/>
      <c r="BI21" s="1088"/>
      <c r="BJ21" s="1088"/>
      <c r="BK21" s="1088"/>
      <c r="BL21" s="1088"/>
      <c r="BM21" s="1088"/>
      <c r="BN21" s="1088"/>
      <c r="BO21" s="1088"/>
      <c r="BP21" s="1088"/>
      <c r="BQ21" s="1088"/>
      <c r="BR21" s="1089"/>
      <c r="BS21" s="1088"/>
      <c r="BT21" s="1088"/>
      <c r="BU21" s="1088"/>
      <c r="BV21" s="1088"/>
      <c r="BW21" s="1088"/>
      <c r="BX21" s="1088"/>
      <c r="BY21" s="1088"/>
      <c r="BZ21" s="1088"/>
      <c r="CA21" s="1088"/>
      <c r="CB21" s="1088"/>
      <c r="CC21" s="1088"/>
      <c r="CD21" s="1089"/>
      <c r="CE21" s="1088"/>
      <c r="CF21" s="1088"/>
      <c r="CG21" s="1088"/>
      <c r="CH21" s="1088"/>
      <c r="CI21" s="1088"/>
      <c r="CJ21" s="1088"/>
      <c r="CK21" s="1088"/>
      <c r="CL21" s="1088"/>
      <c r="CM21" s="1088"/>
      <c r="CN21" s="1088"/>
      <c r="CO21" s="1088"/>
      <c r="CP21" s="1089"/>
      <c r="CQ21" s="1088"/>
      <c r="CR21" s="1088"/>
      <c r="CS21" s="1088"/>
      <c r="CT21" s="1088"/>
      <c r="CU21" s="1088"/>
      <c r="CV21" s="1088"/>
      <c r="CW21" s="1088"/>
      <c r="CX21" s="1088"/>
      <c r="CY21" s="1088"/>
      <c r="CZ21" s="1088"/>
      <c r="DA21" s="1088"/>
      <c r="DB21" s="1089"/>
      <c r="DC21" s="1088"/>
      <c r="DD21" s="1090"/>
      <c r="DE21" s="1085"/>
    </row>
    <row r="22" spans="1:109" ht="17.25" customHeight="1" x14ac:dyDescent="0.2">
      <c r="B22" s="1091"/>
    </row>
    <row r="23" spans="1:109" ht="13" x14ac:dyDescent="0.2">
      <c r="B23" s="1091"/>
    </row>
    <row r="24" spans="1:109" ht="13" x14ac:dyDescent="0.2">
      <c r="B24" s="1091"/>
    </row>
    <row r="25" spans="1:109" ht="13" x14ac:dyDescent="0.2">
      <c r="B25" s="1091"/>
    </row>
    <row r="26" spans="1:109" ht="13" x14ac:dyDescent="0.2">
      <c r="B26" s="1091"/>
    </row>
    <row r="27" spans="1:109" ht="13" x14ac:dyDescent="0.2">
      <c r="B27" s="1091"/>
    </row>
    <row r="28" spans="1:109" ht="13" x14ac:dyDescent="0.2">
      <c r="B28" s="1091"/>
    </row>
    <row r="29" spans="1:109" ht="13" x14ac:dyDescent="0.2">
      <c r="B29" s="1091"/>
    </row>
    <row r="30" spans="1:109" ht="13" x14ac:dyDescent="0.2">
      <c r="B30" s="1091"/>
    </row>
    <row r="31" spans="1:109" ht="13" x14ac:dyDescent="0.2">
      <c r="B31" s="1091"/>
    </row>
    <row r="32" spans="1:109" ht="13" x14ac:dyDescent="0.2">
      <c r="B32" s="1091"/>
    </row>
    <row r="33" spans="2:109" ht="13" x14ac:dyDescent="0.2">
      <c r="B33" s="1091"/>
    </row>
    <row r="34" spans="2:109" ht="13" x14ac:dyDescent="0.2">
      <c r="B34" s="1091"/>
    </row>
    <row r="35" spans="2:109" ht="13" x14ac:dyDescent="0.2">
      <c r="B35" s="1091"/>
    </row>
    <row r="36" spans="2:109" ht="13" x14ac:dyDescent="0.2">
      <c r="B36" s="1091"/>
    </row>
    <row r="37" spans="2:109" ht="13" x14ac:dyDescent="0.2">
      <c r="B37" s="1091"/>
    </row>
    <row r="38" spans="2:109" ht="13" x14ac:dyDescent="0.2">
      <c r="B38" s="1091"/>
    </row>
    <row r="39" spans="2:109" ht="13" x14ac:dyDescent="0.2">
      <c r="B39" s="1093"/>
      <c r="C39" s="1094"/>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94"/>
      <c r="AB39" s="1094"/>
      <c r="AC39" s="1094"/>
      <c r="AD39" s="1094"/>
      <c r="AE39" s="1094"/>
      <c r="AF39" s="1094"/>
      <c r="AG39" s="1094"/>
      <c r="AH39" s="1094"/>
      <c r="AI39" s="1094"/>
      <c r="AJ39" s="1094"/>
      <c r="AK39" s="1094"/>
      <c r="AL39" s="1094"/>
      <c r="AM39" s="1094"/>
      <c r="AN39" s="1094"/>
      <c r="AO39" s="1094"/>
      <c r="AP39" s="1094"/>
      <c r="AQ39" s="1094"/>
      <c r="AR39" s="1094"/>
      <c r="AS39" s="1094"/>
      <c r="AT39" s="1094"/>
      <c r="AU39" s="1094"/>
      <c r="AV39" s="1094"/>
      <c r="AW39" s="1094"/>
      <c r="AX39" s="1094"/>
      <c r="AY39" s="1094"/>
      <c r="AZ39" s="1094"/>
      <c r="BA39" s="1094"/>
      <c r="BB39" s="1094"/>
      <c r="BC39" s="1094"/>
      <c r="BD39" s="1094"/>
      <c r="BE39" s="1094"/>
      <c r="BF39" s="1094"/>
      <c r="BG39" s="1094"/>
      <c r="BH39" s="1094"/>
      <c r="BI39" s="1094"/>
      <c r="BJ39" s="1094"/>
      <c r="BK39" s="1094"/>
      <c r="BL39" s="1094"/>
      <c r="BM39" s="1094"/>
      <c r="BN39" s="1094"/>
      <c r="BO39" s="1094"/>
      <c r="BP39" s="1094"/>
      <c r="BQ39" s="1094"/>
      <c r="BR39" s="1094"/>
      <c r="BS39" s="1094"/>
      <c r="BT39" s="1094"/>
      <c r="BU39" s="1094"/>
      <c r="BV39" s="1094"/>
      <c r="BW39" s="1094"/>
      <c r="BX39" s="1094"/>
      <c r="BY39" s="1094"/>
      <c r="BZ39" s="1094"/>
      <c r="CA39" s="1094"/>
      <c r="CB39" s="1094"/>
      <c r="CC39" s="1094"/>
      <c r="CD39" s="1094"/>
      <c r="CE39" s="1094"/>
      <c r="CF39" s="1094"/>
      <c r="CG39" s="1094"/>
      <c r="CH39" s="1094"/>
      <c r="CI39" s="1094"/>
      <c r="CJ39" s="1094"/>
      <c r="CK39" s="1094"/>
      <c r="CL39" s="1094"/>
      <c r="CM39" s="1094"/>
      <c r="CN39" s="1094"/>
      <c r="CO39" s="1094"/>
      <c r="CP39" s="1094"/>
      <c r="CQ39" s="1094"/>
      <c r="CR39" s="1094"/>
      <c r="CS39" s="1094"/>
      <c r="CT39" s="1094"/>
      <c r="CU39" s="1094"/>
      <c r="CV39" s="1094"/>
      <c r="CW39" s="1094"/>
      <c r="CX39" s="1094"/>
      <c r="CY39" s="1094"/>
      <c r="CZ39" s="1094"/>
      <c r="DA39" s="1094"/>
      <c r="DB39" s="1094"/>
      <c r="DC39" s="1094"/>
      <c r="DD39" s="1095"/>
    </row>
    <row r="40" spans="2:109" ht="13" x14ac:dyDescent="0.2">
      <c r="B40" s="1096"/>
      <c r="DD40" s="1096"/>
      <c r="DE40" s="1085"/>
    </row>
    <row r="41" spans="2:109" ht="16.5" x14ac:dyDescent="0.2">
      <c r="B41" s="1097" t="s">
        <v>535</v>
      </c>
      <c r="C41" s="1088"/>
      <c r="D41" s="1088"/>
      <c r="E41" s="1088"/>
      <c r="F41" s="1088"/>
      <c r="G41" s="1088"/>
      <c r="H41" s="1088"/>
      <c r="I41" s="1088"/>
      <c r="J41" s="1088"/>
      <c r="K41" s="1088"/>
      <c r="L41" s="1088"/>
      <c r="M41" s="1088"/>
      <c r="N41" s="1088"/>
      <c r="O41" s="1088"/>
      <c r="P41" s="1088"/>
      <c r="Q41" s="1088"/>
      <c r="R41" s="1088"/>
      <c r="S41" s="1088"/>
      <c r="T41" s="1088"/>
      <c r="U41" s="1088"/>
      <c r="V41" s="1088"/>
      <c r="W41" s="1088"/>
      <c r="X41" s="1088"/>
      <c r="Y41" s="1088"/>
      <c r="Z41" s="1088"/>
      <c r="AA41" s="1088"/>
      <c r="AB41" s="1088"/>
      <c r="AC41" s="1088"/>
      <c r="AD41" s="1088"/>
      <c r="AE41" s="1088"/>
      <c r="AF41" s="1088"/>
      <c r="AG41" s="1088"/>
      <c r="AH41" s="1088"/>
      <c r="AI41" s="1088"/>
      <c r="AJ41" s="1088"/>
      <c r="AK41" s="1088"/>
      <c r="AL41" s="1088"/>
      <c r="AM41" s="1088"/>
      <c r="AN41" s="1088"/>
      <c r="AO41" s="1088"/>
      <c r="AP41" s="1088"/>
      <c r="AQ41" s="1088"/>
      <c r="AR41" s="1088"/>
      <c r="AS41" s="1088"/>
      <c r="AT41" s="1088"/>
      <c r="AU41" s="1088"/>
      <c r="AV41" s="1088"/>
      <c r="AW41" s="1088"/>
      <c r="AX41" s="1088"/>
      <c r="AY41" s="1088"/>
      <c r="AZ41" s="1088"/>
      <c r="BA41" s="1088"/>
      <c r="BB41" s="1088"/>
      <c r="BC41" s="1088"/>
      <c r="BD41" s="1088"/>
      <c r="BE41" s="1088"/>
      <c r="BF41" s="1088"/>
      <c r="BG41" s="1088"/>
      <c r="BH41" s="1088"/>
      <c r="BI41" s="1088"/>
      <c r="BJ41" s="1088"/>
      <c r="BK41" s="1088"/>
      <c r="BL41" s="1088"/>
      <c r="BM41" s="1088"/>
      <c r="BN41" s="1088"/>
      <c r="BO41" s="1088"/>
      <c r="BP41" s="1088"/>
      <c r="BQ41" s="1088"/>
      <c r="BR41" s="1088"/>
      <c r="BS41" s="1088"/>
      <c r="BT41" s="1088"/>
      <c r="BU41" s="1088"/>
      <c r="BV41" s="1088"/>
      <c r="BW41" s="1088"/>
      <c r="BX41" s="1088"/>
      <c r="BY41" s="1088"/>
      <c r="BZ41" s="1088"/>
      <c r="CA41" s="1088"/>
      <c r="CB41" s="1088"/>
      <c r="CC41" s="1088"/>
      <c r="CD41" s="1088"/>
      <c r="CE41" s="1088"/>
      <c r="CF41" s="1088"/>
      <c r="CG41" s="1088"/>
      <c r="CH41" s="1088"/>
      <c r="CI41" s="1088"/>
      <c r="CJ41" s="1088"/>
      <c r="CK41" s="1088"/>
      <c r="CL41" s="1088"/>
      <c r="CM41" s="1088"/>
      <c r="CN41" s="1088"/>
      <c r="CO41" s="1088"/>
      <c r="CP41" s="1088"/>
      <c r="CQ41" s="1088"/>
      <c r="CR41" s="1088"/>
      <c r="CS41" s="1088"/>
      <c r="CT41" s="1088"/>
      <c r="CU41" s="1088"/>
      <c r="CV41" s="1088"/>
      <c r="CW41" s="1088"/>
      <c r="CX41" s="1088"/>
      <c r="CY41" s="1088"/>
      <c r="CZ41" s="1088"/>
      <c r="DA41" s="1088"/>
      <c r="DB41" s="1088"/>
      <c r="DC41" s="1088"/>
      <c r="DD41" s="1090"/>
    </row>
    <row r="42" spans="2:109" ht="13" x14ac:dyDescent="0.2">
      <c r="B42" s="1091"/>
      <c r="G42" s="1098"/>
      <c r="I42" s="1099"/>
      <c r="J42" s="1099"/>
      <c r="K42" s="1099"/>
      <c r="AM42" s="1098"/>
      <c r="AN42" s="1098" t="s">
        <v>536</v>
      </c>
      <c r="AP42" s="1099"/>
      <c r="AQ42" s="1099"/>
      <c r="AR42" s="1099"/>
      <c r="AY42" s="1098"/>
      <c r="BA42" s="1099"/>
      <c r="BB42" s="1099"/>
      <c r="BC42" s="1099"/>
      <c r="BK42" s="1098"/>
      <c r="BM42" s="1099"/>
      <c r="BN42" s="1099"/>
      <c r="BO42" s="1099"/>
      <c r="BW42" s="1098"/>
      <c r="BY42" s="1099"/>
      <c r="BZ42" s="1099"/>
      <c r="CA42" s="1099"/>
      <c r="CI42" s="1098"/>
      <c r="CK42" s="1099"/>
      <c r="CL42" s="1099"/>
      <c r="CM42" s="1099"/>
      <c r="CU42" s="1098"/>
      <c r="CW42" s="1099"/>
      <c r="CX42" s="1099"/>
      <c r="CY42" s="1099"/>
    </row>
    <row r="43" spans="2:109" ht="13.5" customHeight="1" x14ac:dyDescent="0.2">
      <c r="B43" s="1091"/>
      <c r="AN43" s="1100" t="s">
        <v>537</v>
      </c>
      <c r="AO43" s="1101"/>
      <c r="AP43" s="1101"/>
      <c r="AQ43" s="1101"/>
      <c r="AR43" s="1101"/>
      <c r="AS43" s="1101"/>
      <c r="AT43" s="1101"/>
      <c r="AU43" s="1101"/>
      <c r="AV43" s="1101"/>
      <c r="AW43" s="1101"/>
      <c r="AX43" s="1101"/>
      <c r="AY43" s="1101"/>
      <c r="AZ43" s="1101"/>
      <c r="BA43" s="1101"/>
      <c r="BB43" s="1101"/>
      <c r="BC43" s="1101"/>
      <c r="BD43" s="1101"/>
      <c r="BE43" s="1101"/>
      <c r="BF43" s="1101"/>
      <c r="BG43" s="1101"/>
      <c r="BH43" s="1101"/>
      <c r="BI43" s="1101"/>
      <c r="BJ43" s="1101"/>
      <c r="BK43" s="1101"/>
      <c r="BL43" s="1101"/>
      <c r="BM43" s="1101"/>
      <c r="BN43" s="1101"/>
      <c r="BO43" s="1101"/>
      <c r="BP43" s="1101"/>
      <c r="BQ43" s="1101"/>
      <c r="BR43" s="1101"/>
      <c r="BS43" s="1101"/>
      <c r="BT43" s="1101"/>
      <c r="BU43" s="1101"/>
      <c r="BV43" s="1101"/>
      <c r="BW43" s="1101"/>
      <c r="BX43" s="1101"/>
      <c r="BY43" s="1101"/>
      <c r="BZ43" s="1101"/>
      <c r="CA43" s="1101"/>
      <c r="CB43" s="1101"/>
      <c r="CC43" s="1101"/>
      <c r="CD43" s="1101"/>
      <c r="CE43" s="1101"/>
      <c r="CF43" s="1101"/>
      <c r="CG43" s="1101"/>
      <c r="CH43" s="1101"/>
      <c r="CI43" s="1101"/>
      <c r="CJ43" s="1101"/>
      <c r="CK43" s="1101"/>
      <c r="CL43" s="1101"/>
      <c r="CM43" s="1101"/>
      <c r="CN43" s="1101"/>
      <c r="CO43" s="1101"/>
      <c r="CP43" s="1101"/>
      <c r="CQ43" s="1101"/>
      <c r="CR43" s="1101"/>
      <c r="CS43" s="1101"/>
      <c r="CT43" s="1101"/>
      <c r="CU43" s="1101"/>
      <c r="CV43" s="1101"/>
      <c r="CW43" s="1101"/>
      <c r="CX43" s="1101"/>
      <c r="CY43" s="1101"/>
      <c r="CZ43" s="1101"/>
      <c r="DA43" s="1101"/>
      <c r="DB43" s="1101"/>
      <c r="DC43" s="1102"/>
    </row>
    <row r="44" spans="2:109" ht="13" x14ac:dyDescent="0.2">
      <c r="B44" s="1091"/>
      <c r="AN44" s="1103"/>
      <c r="AO44" s="1104"/>
      <c r="AP44" s="1104"/>
      <c r="AQ44" s="1104"/>
      <c r="AR44" s="1104"/>
      <c r="AS44" s="1104"/>
      <c r="AT44" s="1104"/>
      <c r="AU44" s="1104"/>
      <c r="AV44" s="1104"/>
      <c r="AW44" s="1104"/>
      <c r="AX44" s="1104"/>
      <c r="AY44" s="1104"/>
      <c r="AZ44" s="1104"/>
      <c r="BA44" s="1104"/>
      <c r="BB44" s="1104"/>
      <c r="BC44" s="1104"/>
      <c r="BD44" s="1104"/>
      <c r="BE44" s="1104"/>
      <c r="BF44" s="1104"/>
      <c r="BG44" s="1104"/>
      <c r="BH44" s="1104"/>
      <c r="BI44" s="1104"/>
      <c r="BJ44" s="1104"/>
      <c r="BK44" s="1104"/>
      <c r="BL44" s="1104"/>
      <c r="BM44" s="1104"/>
      <c r="BN44" s="1104"/>
      <c r="BO44" s="1104"/>
      <c r="BP44" s="1104"/>
      <c r="BQ44" s="1104"/>
      <c r="BR44" s="1104"/>
      <c r="BS44" s="1104"/>
      <c r="BT44" s="1104"/>
      <c r="BU44" s="1104"/>
      <c r="BV44" s="1104"/>
      <c r="BW44" s="1104"/>
      <c r="BX44" s="1104"/>
      <c r="BY44" s="1104"/>
      <c r="BZ44" s="1104"/>
      <c r="CA44" s="1104"/>
      <c r="CB44" s="1104"/>
      <c r="CC44" s="1104"/>
      <c r="CD44" s="1104"/>
      <c r="CE44" s="1104"/>
      <c r="CF44" s="1104"/>
      <c r="CG44" s="1104"/>
      <c r="CH44" s="1104"/>
      <c r="CI44" s="1104"/>
      <c r="CJ44" s="1104"/>
      <c r="CK44" s="1104"/>
      <c r="CL44" s="1104"/>
      <c r="CM44" s="1104"/>
      <c r="CN44" s="1104"/>
      <c r="CO44" s="1104"/>
      <c r="CP44" s="1104"/>
      <c r="CQ44" s="1104"/>
      <c r="CR44" s="1104"/>
      <c r="CS44" s="1104"/>
      <c r="CT44" s="1104"/>
      <c r="CU44" s="1104"/>
      <c r="CV44" s="1104"/>
      <c r="CW44" s="1104"/>
      <c r="CX44" s="1104"/>
      <c r="CY44" s="1104"/>
      <c r="CZ44" s="1104"/>
      <c r="DA44" s="1104"/>
      <c r="DB44" s="1104"/>
      <c r="DC44" s="1105"/>
    </row>
    <row r="45" spans="2:109" ht="13" x14ac:dyDescent="0.2">
      <c r="B45" s="1091"/>
      <c r="AN45" s="1103"/>
      <c r="AO45" s="1104"/>
      <c r="AP45" s="1104"/>
      <c r="AQ45" s="1104"/>
      <c r="AR45" s="1104"/>
      <c r="AS45" s="1104"/>
      <c r="AT45" s="1104"/>
      <c r="AU45" s="1104"/>
      <c r="AV45" s="1104"/>
      <c r="AW45" s="1104"/>
      <c r="AX45" s="1104"/>
      <c r="AY45" s="1104"/>
      <c r="AZ45" s="1104"/>
      <c r="BA45" s="1104"/>
      <c r="BB45" s="1104"/>
      <c r="BC45" s="1104"/>
      <c r="BD45" s="1104"/>
      <c r="BE45" s="1104"/>
      <c r="BF45" s="1104"/>
      <c r="BG45" s="1104"/>
      <c r="BH45" s="1104"/>
      <c r="BI45" s="1104"/>
      <c r="BJ45" s="1104"/>
      <c r="BK45" s="1104"/>
      <c r="BL45" s="1104"/>
      <c r="BM45" s="1104"/>
      <c r="BN45" s="1104"/>
      <c r="BO45" s="1104"/>
      <c r="BP45" s="1104"/>
      <c r="BQ45" s="1104"/>
      <c r="BR45" s="1104"/>
      <c r="BS45" s="1104"/>
      <c r="BT45" s="1104"/>
      <c r="BU45" s="1104"/>
      <c r="BV45" s="1104"/>
      <c r="BW45" s="1104"/>
      <c r="BX45" s="1104"/>
      <c r="BY45" s="1104"/>
      <c r="BZ45" s="1104"/>
      <c r="CA45" s="1104"/>
      <c r="CB45" s="1104"/>
      <c r="CC45" s="1104"/>
      <c r="CD45" s="1104"/>
      <c r="CE45" s="1104"/>
      <c r="CF45" s="1104"/>
      <c r="CG45" s="1104"/>
      <c r="CH45" s="1104"/>
      <c r="CI45" s="1104"/>
      <c r="CJ45" s="1104"/>
      <c r="CK45" s="1104"/>
      <c r="CL45" s="1104"/>
      <c r="CM45" s="1104"/>
      <c r="CN45" s="1104"/>
      <c r="CO45" s="1104"/>
      <c r="CP45" s="1104"/>
      <c r="CQ45" s="1104"/>
      <c r="CR45" s="1104"/>
      <c r="CS45" s="1104"/>
      <c r="CT45" s="1104"/>
      <c r="CU45" s="1104"/>
      <c r="CV45" s="1104"/>
      <c r="CW45" s="1104"/>
      <c r="CX45" s="1104"/>
      <c r="CY45" s="1104"/>
      <c r="CZ45" s="1104"/>
      <c r="DA45" s="1104"/>
      <c r="DB45" s="1104"/>
      <c r="DC45" s="1105"/>
    </row>
    <row r="46" spans="2:109" ht="13" x14ac:dyDescent="0.2">
      <c r="B46" s="1091"/>
      <c r="AN46" s="1103"/>
      <c r="AO46" s="1104"/>
      <c r="AP46" s="1104"/>
      <c r="AQ46" s="1104"/>
      <c r="AR46" s="1104"/>
      <c r="AS46" s="1104"/>
      <c r="AT46" s="1104"/>
      <c r="AU46" s="1104"/>
      <c r="AV46" s="1104"/>
      <c r="AW46" s="1104"/>
      <c r="AX46" s="1104"/>
      <c r="AY46" s="1104"/>
      <c r="AZ46" s="1104"/>
      <c r="BA46" s="1104"/>
      <c r="BB46" s="1104"/>
      <c r="BC46" s="1104"/>
      <c r="BD46" s="1104"/>
      <c r="BE46" s="1104"/>
      <c r="BF46" s="1104"/>
      <c r="BG46" s="1104"/>
      <c r="BH46" s="1104"/>
      <c r="BI46" s="1104"/>
      <c r="BJ46" s="1104"/>
      <c r="BK46" s="1104"/>
      <c r="BL46" s="1104"/>
      <c r="BM46" s="1104"/>
      <c r="BN46" s="1104"/>
      <c r="BO46" s="1104"/>
      <c r="BP46" s="1104"/>
      <c r="BQ46" s="1104"/>
      <c r="BR46" s="1104"/>
      <c r="BS46" s="1104"/>
      <c r="BT46" s="1104"/>
      <c r="BU46" s="1104"/>
      <c r="BV46" s="1104"/>
      <c r="BW46" s="1104"/>
      <c r="BX46" s="1104"/>
      <c r="BY46" s="1104"/>
      <c r="BZ46" s="1104"/>
      <c r="CA46" s="1104"/>
      <c r="CB46" s="1104"/>
      <c r="CC46" s="1104"/>
      <c r="CD46" s="1104"/>
      <c r="CE46" s="1104"/>
      <c r="CF46" s="1104"/>
      <c r="CG46" s="1104"/>
      <c r="CH46" s="1104"/>
      <c r="CI46" s="1104"/>
      <c r="CJ46" s="1104"/>
      <c r="CK46" s="1104"/>
      <c r="CL46" s="1104"/>
      <c r="CM46" s="1104"/>
      <c r="CN46" s="1104"/>
      <c r="CO46" s="1104"/>
      <c r="CP46" s="1104"/>
      <c r="CQ46" s="1104"/>
      <c r="CR46" s="1104"/>
      <c r="CS46" s="1104"/>
      <c r="CT46" s="1104"/>
      <c r="CU46" s="1104"/>
      <c r="CV46" s="1104"/>
      <c r="CW46" s="1104"/>
      <c r="CX46" s="1104"/>
      <c r="CY46" s="1104"/>
      <c r="CZ46" s="1104"/>
      <c r="DA46" s="1104"/>
      <c r="DB46" s="1104"/>
      <c r="DC46" s="1105"/>
    </row>
    <row r="47" spans="2:109" ht="13" x14ac:dyDescent="0.2">
      <c r="B47" s="1091"/>
      <c r="AN47" s="1106"/>
      <c r="AO47" s="1107"/>
      <c r="AP47" s="1107"/>
      <c r="AQ47" s="1107"/>
      <c r="AR47" s="1107"/>
      <c r="AS47" s="1107"/>
      <c r="AT47" s="1107"/>
      <c r="AU47" s="1107"/>
      <c r="AV47" s="1107"/>
      <c r="AW47" s="1107"/>
      <c r="AX47" s="1107"/>
      <c r="AY47" s="1107"/>
      <c r="AZ47" s="1107"/>
      <c r="BA47" s="1107"/>
      <c r="BB47" s="1107"/>
      <c r="BC47" s="1107"/>
      <c r="BD47" s="1107"/>
      <c r="BE47" s="1107"/>
      <c r="BF47" s="1107"/>
      <c r="BG47" s="1107"/>
      <c r="BH47" s="1107"/>
      <c r="BI47" s="1107"/>
      <c r="BJ47" s="1107"/>
      <c r="BK47" s="1107"/>
      <c r="BL47" s="1107"/>
      <c r="BM47" s="1107"/>
      <c r="BN47" s="1107"/>
      <c r="BO47" s="1107"/>
      <c r="BP47" s="1107"/>
      <c r="BQ47" s="1107"/>
      <c r="BR47" s="1107"/>
      <c r="BS47" s="1107"/>
      <c r="BT47" s="1107"/>
      <c r="BU47" s="1107"/>
      <c r="BV47" s="1107"/>
      <c r="BW47" s="1107"/>
      <c r="BX47" s="1107"/>
      <c r="BY47" s="1107"/>
      <c r="BZ47" s="1107"/>
      <c r="CA47" s="1107"/>
      <c r="CB47" s="1107"/>
      <c r="CC47" s="1107"/>
      <c r="CD47" s="1107"/>
      <c r="CE47" s="1107"/>
      <c r="CF47" s="1107"/>
      <c r="CG47" s="1107"/>
      <c r="CH47" s="1107"/>
      <c r="CI47" s="1107"/>
      <c r="CJ47" s="1107"/>
      <c r="CK47" s="1107"/>
      <c r="CL47" s="1107"/>
      <c r="CM47" s="1107"/>
      <c r="CN47" s="1107"/>
      <c r="CO47" s="1107"/>
      <c r="CP47" s="1107"/>
      <c r="CQ47" s="1107"/>
      <c r="CR47" s="1107"/>
      <c r="CS47" s="1107"/>
      <c r="CT47" s="1107"/>
      <c r="CU47" s="1107"/>
      <c r="CV47" s="1107"/>
      <c r="CW47" s="1107"/>
      <c r="CX47" s="1107"/>
      <c r="CY47" s="1107"/>
      <c r="CZ47" s="1107"/>
      <c r="DA47" s="1107"/>
      <c r="DB47" s="1107"/>
      <c r="DC47" s="1108"/>
    </row>
    <row r="48" spans="2:109" ht="13" x14ac:dyDescent="0.2">
      <c r="B48" s="1091"/>
      <c r="H48" s="1109"/>
      <c r="I48" s="1109"/>
      <c r="J48" s="1109"/>
      <c r="AN48" s="1109"/>
      <c r="AO48" s="1109"/>
      <c r="AP48" s="1109"/>
      <c r="AZ48" s="1109"/>
      <c r="BA48" s="1109"/>
      <c r="BB48" s="1109"/>
      <c r="BL48" s="1109"/>
      <c r="BM48" s="1109"/>
      <c r="BN48" s="1109"/>
      <c r="BX48" s="1109"/>
      <c r="BY48" s="1109"/>
      <c r="BZ48" s="1109"/>
      <c r="CJ48" s="1109"/>
      <c r="CK48" s="1109"/>
      <c r="CL48" s="1109"/>
      <c r="CV48" s="1109"/>
      <c r="CW48" s="1109"/>
      <c r="CX48" s="1109"/>
    </row>
    <row r="49" spans="1:109" ht="13" x14ac:dyDescent="0.2">
      <c r="B49" s="1091"/>
      <c r="AN49" s="1085" t="s">
        <v>538</v>
      </c>
    </row>
    <row r="50" spans="1:109" ht="13" x14ac:dyDescent="0.2">
      <c r="B50" s="1091"/>
      <c r="G50" s="1110"/>
      <c r="H50" s="1110"/>
      <c r="I50" s="1110"/>
      <c r="J50" s="1110"/>
      <c r="K50" s="1111"/>
      <c r="L50" s="1111"/>
      <c r="M50" s="1112"/>
      <c r="N50" s="1112"/>
      <c r="AN50" s="1113"/>
      <c r="AO50" s="1114"/>
      <c r="AP50" s="1114"/>
      <c r="AQ50" s="1114"/>
      <c r="AR50" s="1114"/>
      <c r="AS50" s="1114"/>
      <c r="AT50" s="1114"/>
      <c r="AU50" s="1114"/>
      <c r="AV50" s="1114"/>
      <c r="AW50" s="1114"/>
      <c r="AX50" s="1114"/>
      <c r="AY50" s="1114"/>
      <c r="AZ50" s="1114"/>
      <c r="BA50" s="1114"/>
      <c r="BB50" s="1114"/>
      <c r="BC50" s="1114"/>
      <c r="BD50" s="1114"/>
      <c r="BE50" s="1114"/>
      <c r="BF50" s="1114"/>
      <c r="BG50" s="1114"/>
      <c r="BH50" s="1114"/>
      <c r="BI50" s="1114"/>
      <c r="BJ50" s="1114"/>
      <c r="BK50" s="1114"/>
      <c r="BL50" s="1114"/>
      <c r="BM50" s="1114"/>
      <c r="BN50" s="1114"/>
      <c r="BO50" s="1115"/>
      <c r="BP50" s="1116" t="s">
        <v>523</v>
      </c>
      <c r="BQ50" s="1116"/>
      <c r="BR50" s="1116"/>
      <c r="BS50" s="1116"/>
      <c r="BT50" s="1116"/>
      <c r="BU50" s="1116"/>
      <c r="BV50" s="1116"/>
      <c r="BW50" s="1116"/>
      <c r="BX50" s="1116" t="s">
        <v>524</v>
      </c>
      <c r="BY50" s="1116"/>
      <c r="BZ50" s="1116"/>
      <c r="CA50" s="1116"/>
      <c r="CB50" s="1116"/>
      <c r="CC50" s="1116"/>
      <c r="CD50" s="1116"/>
      <c r="CE50" s="1116"/>
      <c r="CF50" s="1116" t="s">
        <v>525</v>
      </c>
      <c r="CG50" s="1116"/>
      <c r="CH50" s="1116"/>
      <c r="CI50" s="1116"/>
      <c r="CJ50" s="1116"/>
      <c r="CK50" s="1116"/>
      <c r="CL50" s="1116"/>
      <c r="CM50" s="1116"/>
      <c r="CN50" s="1116" t="s">
        <v>526</v>
      </c>
      <c r="CO50" s="1116"/>
      <c r="CP50" s="1116"/>
      <c r="CQ50" s="1116"/>
      <c r="CR50" s="1116"/>
      <c r="CS50" s="1116"/>
      <c r="CT50" s="1116"/>
      <c r="CU50" s="1116"/>
      <c r="CV50" s="1116" t="s">
        <v>256</v>
      </c>
      <c r="CW50" s="1116"/>
      <c r="CX50" s="1116"/>
      <c r="CY50" s="1116"/>
      <c r="CZ50" s="1116"/>
      <c r="DA50" s="1116"/>
      <c r="DB50" s="1116"/>
      <c r="DC50" s="1116"/>
    </row>
    <row r="51" spans="1:109" ht="13.5" customHeight="1" x14ac:dyDescent="0.2">
      <c r="B51" s="1091"/>
      <c r="G51" s="1117"/>
      <c r="H51" s="1117"/>
      <c r="I51" s="1118"/>
      <c r="J51" s="1118"/>
      <c r="K51" s="1119"/>
      <c r="L51" s="1119"/>
      <c r="M51" s="1119"/>
      <c r="N51" s="1119"/>
      <c r="AM51" s="1109"/>
      <c r="AN51" s="1120" t="s">
        <v>539</v>
      </c>
      <c r="AO51" s="1120"/>
      <c r="AP51" s="1120"/>
      <c r="AQ51" s="1120"/>
      <c r="AR51" s="1120"/>
      <c r="AS51" s="1120"/>
      <c r="AT51" s="1120"/>
      <c r="AU51" s="1120"/>
      <c r="AV51" s="1120"/>
      <c r="AW51" s="1120"/>
      <c r="AX51" s="1120"/>
      <c r="AY51" s="1120"/>
      <c r="AZ51" s="1120"/>
      <c r="BA51" s="1120"/>
      <c r="BB51" s="1120" t="s">
        <v>540</v>
      </c>
      <c r="BC51" s="1120"/>
      <c r="BD51" s="1120"/>
      <c r="BE51" s="1120"/>
      <c r="BF51" s="1120"/>
      <c r="BG51" s="1120"/>
      <c r="BH51" s="1120"/>
      <c r="BI51" s="1120"/>
      <c r="BJ51" s="1120"/>
      <c r="BK51" s="1120"/>
      <c r="BL51" s="1120"/>
      <c r="BM51" s="1120"/>
      <c r="BN51" s="1120"/>
      <c r="BO51" s="1120"/>
      <c r="BP51" s="1121"/>
      <c r="BQ51" s="1121"/>
      <c r="BR51" s="1121"/>
      <c r="BS51" s="1121"/>
      <c r="BT51" s="1121"/>
      <c r="BU51" s="1121"/>
      <c r="BV51" s="1121"/>
      <c r="BW51" s="1121"/>
      <c r="BX51" s="1121"/>
      <c r="BY51" s="1121"/>
      <c r="BZ51" s="1121"/>
      <c r="CA51" s="1121"/>
      <c r="CB51" s="1121"/>
      <c r="CC51" s="1121"/>
      <c r="CD51" s="1121"/>
      <c r="CE51" s="1121"/>
      <c r="CF51" s="1121"/>
      <c r="CG51" s="1121"/>
      <c r="CH51" s="1121"/>
      <c r="CI51" s="1121"/>
      <c r="CJ51" s="1121"/>
      <c r="CK51" s="1121"/>
      <c r="CL51" s="1121"/>
      <c r="CM51" s="1121"/>
      <c r="CN51" s="1121"/>
      <c r="CO51" s="1121"/>
      <c r="CP51" s="1121"/>
      <c r="CQ51" s="1121"/>
      <c r="CR51" s="1121"/>
      <c r="CS51" s="1121"/>
      <c r="CT51" s="1121"/>
      <c r="CU51" s="1121"/>
      <c r="CV51" s="1121"/>
      <c r="CW51" s="1121"/>
      <c r="CX51" s="1121"/>
      <c r="CY51" s="1121"/>
      <c r="CZ51" s="1121"/>
      <c r="DA51" s="1121"/>
      <c r="DB51" s="1121"/>
      <c r="DC51" s="1121"/>
    </row>
    <row r="52" spans="1:109" ht="13" x14ac:dyDescent="0.2">
      <c r="B52" s="1091"/>
      <c r="G52" s="1117"/>
      <c r="H52" s="1117"/>
      <c r="I52" s="1118"/>
      <c r="J52" s="1118"/>
      <c r="K52" s="1119"/>
      <c r="L52" s="1119"/>
      <c r="M52" s="1119"/>
      <c r="N52" s="1119"/>
      <c r="AM52" s="1109"/>
      <c r="AN52" s="1120"/>
      <c r="AO52" s="1120"/>
      <c r="AP52" s="1120"/>
      <c r="AQ52" s="1120"/>
      <c r="AR52" s="1120"/>
      <c r="AS52" s="1120"/>
      <c r="AT52" s="1120"/>
      <c r="AU52" s="1120"/>
      <c r="AV52" s="1120"/>
      <c r="AW52" s="1120"/>
      <c r="AX52" s="1120"/>
      <c r="AY52" s="1120"/>
      <c r="AZ52" s="1120"/>
      <c r="BA52" s="1120"/>
      <c r="BB52" s="1120"/>
      <c r="BC52" s="1120"/>
      <c r="BD52" s="1120"/>
      <c r="BE52" s="1120"/>
      <c r="BF52" s="1120"/>
      <c r="BG52" s="1120"/>
      <c r="BH52" s="1120"/>
      <c r="BI52" s="1120"/>
      <c r="BJ52" s="1120"/>
      <c r="BK52" s="1120"/>
      <c r="BL52" s="1120"/>
      <c r="BM52" s="1120"/>
      <c r="BN52" s="1120"/>
      <c r="BO52" s="1120"/>
      <c r="BP52" s="1121"/>
      <c r="BQ52" s="1121"/>
      <c r="BR52" s="1121"/>
      <c r="BS52" s="1121"/>
      <c r="BT52" s="1121"/>
      <c r="BU52" s="1121"/>
      <c r="BV52" s="1121"/>
      <c r="BW52" s="1121"/>
      <c r="BX52" s="1121"/>
      <c r="BY52" s="1121"/>
      <c r="BZ52" s="1121"/>
      <c r="CA52" s="1121"/>
      <c r="CB52" s="1121"/>
      <c r="CC52" s="1121"/>
      <c r="CD52" s="1121"/>
      <c r="CE52" s="1121"/>
      <c r="CF52" s="1121"/>
      <c r="CG52" s="1121"/>
      <c r="CH52" s="1121"/>
      <c r="CI52" s="1121"/>
      <c r="CJ52" s="1121"/>
      <c r="CK52" s="1121"/>
      <c r="CL52" s="1121"/>
      <c r="CM52" s="1121"/>
      <c r="CN52" s="1121"/>
      <c r="CO52" s="1121"/>
      <c r="CP52" s="1121"/>
      <c r="CQ52" s="1121"/>
      <c r="CR52" s="1121"/>
      <c r="CS52" s="1121"/>
      <c r="CT52" s="1121"/>
      <c r="CU52" s="1121"/>
      <c r="CV52" s="1121"/>
      <c r="CW52" s="1121"/>
      <c r="CX52" s="1121"/>
      <c r="CY52" s="1121"/>
      <c r="CZ52" s="1121"/>
      <c r="DA52" s="1121"/>
      <c r="DB52" s="1121"/>
      <c r="DC52" s="1121"/>
    </row>
    <row r="53" spans="1:109" ht="13" x14ac:dyDescent="0.2">
      <c r="A53" s="1099"/>
      <c r="B53" s="1091"/>
      <c r="G53" s="1117"/>
      <c r="H53" s="1117"/>
      <c r="I53" s="1110"/>
      <c r="J53" s="1110"/>
      <c r="K53" s="1119"/>
      <c r="L53" s="1119"/>
      <c r="M53" s="1119"/>
      <c r="N53" s="1119"/>
      <c r="AM53" s="1109"/>
      <c r="AN53" s="1120"/>
      <c r="AO53" s="1120"/>
      <c r="AP53" s="1120"/>
      <c r="AQ53" s="1120"/>
      <c r="AR53" s="1120"/>
      <c r="AS53" s="1120"/>
      <c r="AT53" s="1120"/>
      <c r="AU53" s="1120"/>
      <c r="AV53" s="1120"/>
      <c r="AW53" s="1120"/>
      <c r="AX53" s="1120"/>
      <c r="AY53" s="1120"/>
      <c r="AZ53" s="1120"/>
      <c r="BA53" s="1120"/>
      <c r="BB53" s="1120" t="s">
        <v>541</v>
      </c>
      <c r="BC53" s="1120"/>
      <c r="BD53" s="1120"/>
      <c r="BE53" s="1120"/>
      <c r="BF53" s="1120"/>
      <c r="BG53" s="1120"/>
      <c r="BH53" s="1120"/>
      <c r="BI53" s="1120"/>
      <c r="BJ53" s="1120"/>
      <c r="BK53" s="1120"/>
      <c r="BL53" s="1120"/>
      <c r="BM53" s="1120"/>
      <c r="BN53" s="1120"/>
      <c r="BO53" s="1120"/>
      <c r="BP53" s="1121">
        <v>57.1</v>
      </c>
      <c r="BQ53" s="1121"/>
      <c r="BR53" s="1121"/>
      <c r="BS53" s="1121"/>
      <c r="BT53" s="1121"/>
      <c r="BU53" s="1121"/>
      <c r="BV53" s="1121"/>
      <c r="BW53" s="1121"/>
      <c r="BX53" s="1121">
        <v>58.9</v>
      </c>
      <c r="BY53" s="1121"/>
      <c r="BZ53" s="1121"/>
      <c r="CA53" s="1121"/>
      <c r="CB53" s="1121"/>
      <c r="CC53" s="1121"/>
      <c r="CD53" s="1121"/>
      <c r="CE53" s="1121"/>
      <c r="CF53" s="1121">
        <v>60.8</v>
      </c>
      <c r="CG53" s="1121"/>
      <c r="CH53" s="1121"/>
      <c r="CI53" s="1121"/>
      <c r="CJ53" s="1121"/>
      <c r="CK53" s="1121"/>
      <c r="CL53" s="1121"/>
      <c r="CM53" s="1121"/>
      <c r="CN53" s="1121">
        <v>62</v>
      </c>
      <c r="CO53" s="1121"/>
      <c r="CP53" s="1121"/>
      <c r="CQ53" s="1121"/>
      <c r="CR53" s="1121"/>
      <c r="CS53" s="1121"/>
      <c r="CT53" s="1121"/>
      <c r="CU53" s="1121"/>
      <c r="CV53" s="1121">
        <v>56.9</v>
      </c>
      <c r="CW53" s="1121"/>
      <c r="CX53" s="1121"/>
      <c r="CY53" s="1121"/>
      <c r="CZ53" s="1121"/>
      <c r="DA53" s="1121"/>
      <c r="DB53" s="1121"/>
      <c r="DC53" s="1121"/>
    </row>
    <row r="54" spans="1:109" ht="13" x14ac:dyDescent="0.2">
      <c r="A54" s="1099"/>
      <c r="B54" s="1091"/>
      <c r="G54" s="1117"/>
      <c r="H54" s="1117"/>
      <c r="I54" s="1110"/>
      <c r="J54" s="1110"/>
      <c r="K54" s="1119"/>
      <c r="L54" s="1119"/>
      <c r="M54" s="1119"/>
      <c r="N54" s="1119"/>
      <c r="AM54" s="1109"/>
      <c r="AN54" s="1120"/>
      <c r="AO54" s="1120"/>
      <c r="AP54" s="1120"/>
      <c r="AQ54" s="1120"/>
      <c r="AR54" s="1120"/>
      <c r="AS54" s="1120"/>
      <c r="AT54" s="1120"/>
      <c r="AU54" s="1120"/>
      <c r="AV54" s="1120"/>
      <c r="AW54" s="1120"/>
      <c r="AX54" s="1120"/>
      <c r="AY54" s="1120"/>
      <c r="AZ54" s="1120"/>
      <c r="BA54" s="1120"/>
      <c r="BB54" s="1120"/>
      <c r="BC54" s="1120"/>
      <c r="BD54" s="1120"/>
      <c r="BE54" s="1120"/>
      <c r="BF54" s="1120"/>
      <c r="BG54" s="1120"/>
      <c r="BH54" s="1120"/>
      <c r="BI54" s="1120"/>
      <c r="BJ54" s="1120"/>
      <c r="BK54" s="1120"/>
      <c r="BL54" s="1120"/>
      <c r="BM54" s="1120"/>
      <c r="BN54" s="1120"/>
      <c r="BO54" s="1120"/>
      <c r="BP54" s="1121"/>
      <c r="BQ54" s="1121"/>
      <c r="BR54" s="1121"/>
      <c r="BS54" s="1121"/>
      <c r="BT54" s="1121"/>
      <c r="BU54" s="1121"/>
      <c r="BV54" s="1121"/>
      <c r="BW54" s="1121"/>
      <c r="BX54" s="1121"/>
      <c r="BY54" s="1121"/>
      <c r="BZ54" s="1121"/>
      <c r="CA54" s="1121"/>
      <c r="CB54" s="1121"/>
      <c r="CC54" s="1121"/>
      <c r="CD54" s="1121"/>
      <c r="CE54" s="1121"/>
      <c r="CF54" s="1121"/>
      <c r="CG54" s="1121"/>
      <c r="CH54" s="1121"/>
      <c r="CI54" s="1121"/>
      <c r="CJ54" s="1121"/>
      <c r="CK54" s="1121"/>
      <c r="CL54" s="1121"/>
      <c r="CM54" s="1121"/>
      <c r="CN54" s="1121"/>
      <c r="CO54" s="1121"/>
      <c r="CP54" s="1121"/>
      <c r="CQ54" s="1121"/>
      <c r="CR54" s="1121"/>
      <c r="CS54" s="1121"/>
      <c r="CT54" s="1121"/>
      <c r="CU54" s="1121"/>
      <c r="CV54" s="1121"/>
      <c r="CW54" s="1121"/>
      <c r="CX54" s="1121"/>
      <c r="CY54" s="1121"/>
      <c r="CZ54" s="1121"/>
      <c r="DA54" s="1121"/>
      <c r="DB54" s="1121"/>
      <c r="DC54" s="1121"/>
    </row>
    <row r="55" spans="1:109" ht="13" x14ac:dyDescent="0.2">
      <c r="A55" s="1099"/>
      <c r="B55" s="1091"/>
      <c r="G55" s="1110"/>
      <c r="H55" s="1110"/>
      <c r="I55" s="1110"/>
      <c r="J55" s="1110"/>
      <c r="K55" s="1119"/>
      <c r="L55" s="1119"/>
      <c r="M55" s="1119"/>
      <c r="N55" s="1119"/>
      <c r="AN55" s="1116" t="s">
        <v>542</v>
      </c>
      <c r="AO55" s="1116"/>
      <c r="AP55" s="1116"/>
      <c r="AQ55" s="1116"/>
      <c r="AR55" s="1116"/>
      <c r="AS55" s="1116"/>
      <c r="AT55" s="1116"/>
      <c r="AU55" s="1116"/>
      <c r="AV55" s="1116"/>
      <c r="AW55" s="1116"/>
      <c r="AX55" s="1116"/>
      <c r="AY55" s="1116"/>
      <c r="AZ55" s="1116"/>
      <c r="BA55" s="1116"/>
      <c r="BB55" s="1120" t="s">
        <v>540</v>
      </c>
      <c r="BC55" s="1120"/>
      <c r="BD55" s="1120"/>
      <c r="BE55" s="1120"/>
      <c r="BF55" s="1120"/>
      <c r="BG55" s="1120"/>
      <c r="BH55" s="1120"/>
      <c r="BI55" s="1120"/>
      <c r="BJ55" s="1120"/>
      <c r="BK55" s="1120"/>
      <c r="BL55" s="1120"/>
      <c r="BM55" s="1120"/>
      <c r="BN55" s="1120"/>
      <c r="BO55" s="1120"/>
      <c r="BP55" s="1121">
        <v>0</v>
      </c>
      <c r="BQ55" s="1121"/>
      <c r="BR55" s="1121"/>
      <c r="BS55" s="1121"/>
      <c r="BT55" s="1121"/>
      <c r="BU55" s="1121"/>
      <c r="BV55" s="1121"/>
      <c r="BW55" s="1121"/>
      <c r="BX55" s="1121">
        <v>0</v>
      </c>
      <c r="BY55" s="1121"/>
      <c r="BZ55" s="1121"/>
      <c r="CA55" s="1121"/>
      <c r="CB55" s="1121"/>
      <c r="CC55" s="1121"/>
      <c r="CD55" s="1121"/>
      <c r="CE55" s="1121"/>
      <c r="CF55" s="1121">
        <v>0</v>
      </c>
      <c r="CG55" s="1121"/>
      <c r="CH55" s="1121"/>
      <c r="CI55" s="1121"/>
      <c r="CJ55" s="1121"/>
      <c r="CK55" s="1121"/>
      <c r="CL55" s="1121"/>
      <c r="CM55" s="1121"/>
      <c r="CN55" s="1121">
        <v>0</v>
      </c>
      <c r="CO55" s="1121"/>
      <c r="CP55" s="1121"/>
      <c r="CQ55" s="1121"/>
      <c r="CR55" s="1121"/>
      <c r="CS55" s="1121"/>
      <c r="CT55" s="1121"/>
      <c r="CU55" s="1121"/>
      <c r="CV55" s="1121">
        <v>0</v>
      </c>
      <c r="CW55" s="1121"/>
      <c r="CX55" s="1121"/>
      <c r="CY55" s="1121"/>
      <c r="CZ55" s="1121"/>
      <c r="DA55" s="1121"/>
      <c r="DB55" s="1121"/>
      <c r="DC55" s="1121"/>
    </row>
    <row r="56" spans="1:109" ht="13" x14ac:dyDescent="0.2">
      <c r="A56" s="1099"/>
      <c r="B56" s="1091"/>
      <c r="G56" s="1110"/>
      <c r="H56" s="1110"/>
      <c r="I56" s="1110"/>
      <c r="J56" s="1110"/>
      <c r="K56" s="1119"/>
      <c r="L56" s="1119"/>
      <c r="M56" s="1119"/>
      <c r="N56" s="1119"/>
      <c r="AN56" s="1116"/>
      <c r="AO56" s="1116"/>
      <c r="AP56" s="1116"/>
      <c r="AQ56" s="1116"/>
      <c r="AR56" s="1116"/>
      <c r="AS56" s="1116"/>
      <c r="AT56" s="1116"/>
      <c r="AU56" s="1116"/>
      <c r="AV56" s="1116"/>
      <c r="AW56" s="1116"/>
      <c r="AX56" s="1116"/>
      <c r="AY56" s="1116"/>
      <c r="AZ56" s="1116"/>
      <c r="BA56" s="1116"/>
      <c r="BB56" s="1120"/>
      <c r="BC56" s="1120"/>
      <c r="BD56" s="1120"/>
      <c r="BE56" s="1120"/>
      <c r="BF56" s="1120"/>
      <c r="BG56" s="1120"/>
      <c r="BH56" s="1120"/>
      <c r="BI56" s="1120"/>
      <c r="BJ56" s="1120"/>
      <c r="BK56" s="1120"/>
      <c r="BL56" s="1120"/>
      <c r="BM56" s="1120"/>
      <c r="BN56" s="1120"/>
      <c r="BO56" s="1120"/>
      <c r="BP56" s="1121"/>
      <c r="BQ56" s="1121"/>
      <c r="BR56" s="1121"/>
      <c r="BS56" s="1121"/>
      <c r="BT56" s="1121"/>
      <c r="BU56" s="1121"/>
      <c r="BV56" s="1121"/>
      <c r="BW56" s="1121"/>
      <c r="BX56" s="1121"/>
      <c r="BY56" s="1121"/>
      <c r="BZ56" s="1121"/>
      <c r="CA56" s="1121"/>
      <c r="CB56" s="1121"/>
      <c r="CC56" s="1121"/>
      <c r="CD56" s="1121"/>
      <c r="CE56" s="1121"/>
      <c r="CF56" s="1121"/>
      <c r="CG56" s="1121"/>
      <c r="CH56" s="1121"/>
      <c r="CI56" s="1121"/>
      <c r="CJ56" s="1121"/>
      <c r="CK56" s="1121"/>
      <c r="CL56" s="1121"/>
      <c r="CM56" s="1121"/>
      <c r="CN56" s="1121"/>
      <c r="CO56" s="1121"/>
      <c r="CP56" s="1121"/>
      <c r="CQ56" s="1121"/>
      <c r="CR56" s="1121"/>
      <c r="CS56" s="1121"/>
      <c r="CT56" s="1121"/>
      <c r="CU56" s="1121"/>
      <c r="CV56" s="1121"/>
      <c r="CW56" s="1121"/>
      <c r="CX56" s="1121"/>
      <c r="CY56" s="1121"/>
      <c r="CZ56" s="1121"/>
      <c r="DA56" s="1121"/>
      <c r="DB56" s="1121"/>
      <c r="DC56" s="1121"/>
    </row>
    <row r="57" spans="1:109" s="1099" customFormat="1" ht="13" x14ac:dyDescent="0.2">
      <c r="B57" s="1122"/>
      <c r="G57" s="1110"/>
      <c r="H57" s="1110"/>
      <c r="I57" s="1123"/>
      <c r="J57" s="1123"/>
      <c r="K57" s="1119"/>
      <c r="L57" s="1119"/>
      <c r="M57" s="1119"/>
      <c r="N57" s="1119"/>
      <c r="AM57" s="1085"/>
      <c r="AN57" s="1116"/>
      <c r="AO57" s="1116"/>
      <c r="AP57" s="1116"/>
      <c r="AQ57" s="1116"/>
      <c r="AR57" s="1116"/>
      <c r="AS57" s="1116"/>
      <c r="AT57" s="1116"/>
      <c r="AU57" s="1116"/>
      <c r="AV57" s="1116"/>
      <c r="AW57" s="1116"/>
      <c r="AX57" s="1116"/>
      <c r="AY57" s="1116"/>
      <c r="AZ57" s="1116"/>
      <c r="BA57" s="1116"/>
      <c r="BB57" s="1120" t="s">
        <v>541</v>
      </c>
      <c r="BC57" s="1120"/>
      <c r="BD57" s="1120"/>
      <c r="BE57" s="1120"/>
      <c r="BF57" s="1120"/>
      <c r="BG57" s="1120"/>
      <c r="BH57" s="1120"/>
      <c r="BI57" s="1120"/>
      <c r="BJ57" s="1120"/>
      <c r="BK57" s="1120"/>
      <c r="BL57" s="1120"/>
      <c r="BM57" s="1120"/>
      <c r="BN57" s="1120"/>
      <c r="BO57" s="1120"/>
      <c r="BP57" s="1121">
        <v>63.1</v>
      </c>
      <c r="BQ57" s="1121"/>
      <c r="BR57" s="1121"/>
      <c r="BS57" s="1121"/>
      <c r="BT57" s="1121"/>
      <c r="BU57" s="1121"/>
      <c r="BV57" s="1121"/>
      <c r="BW57" s="1121"/>
      <c r="BX57" s="1121">
        <v>62.2</v>
      </c>
      <c r="BY57" s="1121"/>
      <c r="BZ57" s="1121"/>
      <c r="CA57" s="1121"/>
      <c r="CB57" s="1121"/>
      <c r="CC57" s="1121"/>
      <c r="CD57" s="1121"/>
      <c r="CE57" s="1121"/>
      <c r="CF57" s="1121">
        <v>62.9</v>
      </c>
      <c r="CG57" s="1121"/>
      <c r="CH57" s="1121"/>
      <c r="CI57" s="1121"/>
      <c r="CJ57" s="1121"/>
      <c r="CK57" s="1121"/>
      <c r="CL57" s="1121"/>
      <c r="CM57" s="1121"/>
      <c r="CN57" s="1121">
        <v>62.9</v>
      </c>
      <c r="CO57" s="1121"/>
      <c r="CP57" s="1121"/>
      <c r="CQ57" s="1121"/>
      <c r="CR57" s="1121"/>
      <c r="CS57" s="1121"/>
      <c r="CT57" s="1121"/>
      <c r="CU57" s="1121"/>
      <c r="CV57" s="1121">
        <v>64.3</v>
      </c>
      <c r="CW57" s="1121"/>
      <c r="CX57" s="1121"/>
      <c r="CY57" s="1121"/>
      <c r="CZ57" s="1121"/>
      <c r="DA57" s="1121"/>
      <c r="DB57" s="1121"/>
      <c r="DC57" s="1121"/>
      <c r="DD57" s="1124"/>
      <c r="DE57" s="1122"/>
    </row>
    <row r="58" spans="1:109" s="1099" customFormat="1" ht="13" x14ac:dyDescent="0.2">
      <c r="A58" s="1085"/>
      <c r="B58" s="1122"/>
      <c r="G58" s="1110"/>
      <c r="H58" s="1110"/>
      <c r="I58" s="1123"/>
      <c r="J58" s="1123"/>
      <c r="K58" s="1119"/>
      <c r="L58" s="1119"/>
      <c r="M58" s="1119"/>
      <c r="N58" s="1119"/>
      <c r="AM58" s="1085"/>
      <c r="AN58" s="1116"/>
      <c r="AO58" s="1116"/>
      <c r="AP58" s="1116"/>
      <c r="AQ58" s="1116"/>
      <c r="AR58" s="1116"/>
      <c r="AS58" s="1116"/>
      <c r="AT58" s="1116"/>
      <c r="AU58" s="1116"/>
      <c r="AV58" s="1116"/>
      <c r="AW58" s="1116"/>
      <c r="AX58" s="1116"/>
      <c r="AY58" s="1116"/>
      <c r="AZ58" s="1116"/>
      <c r="BA58" s="1116"/>
      <c r="BB58" s="1120"/>
      <c r="BC58" s="1120"/>
      <c r="BD58" s="1120"/>
      <c r="BE58" s="1120"/>
      <c r="BF58" s="1120"/>
      <c r="BG58" s="1120"/>
      <c r="BH58" s="1120"/>
      <c r="BI58" s="1120"/>
      <c r="BJ58" s="1120"/>
      <c r="BK58" s="1120"/>
      <c r="BL58" s="1120"/>
      <c r="BM58" s="1120"/>
      <c r="BN58" s="1120"/>
      <c r="BO58" s="1120"/>
      <c r="BP58" s="1121"/>
      <c r="BQ58" s="1121"/>
      <c r="BR58" s="1121"/>
      <c r="BS58" s="1121"/>
      <c r="BT58" s="1121"/>
      <c r="BU58" s="1121"/>
      <c r="BV58" s="1121"/>
      <c r="BW58" s="1121"/>
      <c r="BX58" s="1121"/>
      <c r="BY58" s="1121"/>
      <c r="BZ58" s="1121"/>
      <c r="CA58" s="1121"/>
      <c r="CB58" s="1121"/>
      <c r="CC58" s="1121"/>
      <c r="CD58" s="1121"/>
      <c r="CE58" s="1121"/>
      <c r="CF58" s="1121"/>
      <c r="CG58" s="1121"/>
      <c r="CH58" s="1121"/>
      <c r="CI58" s="1121"/>
      <c r="CJ58" s="1121"/>
      <c r="CK58" s="1121"/>
      <c r="CL58" s="1121"/>
      <c r="CM58" s="1121"/>
      <c r="CN58" s="1121"/>
      <c r="CO58" s="1121"/>
      <c r="CP58" s="1121"/>
      <c r="CQ58" s="1121"/>
      <c r="CR58" s="1121"/>
      <c r="CS58" s="1121"/>
      <c r="CT58" s="1121"/>
      <c r="CU58" s="1121"/>
      <c r="CV58" s="1121"/>
      <c r="CW58" s="1121"/>
      <c r="CX58" s="1121"/>
      <c r="CY58" s="1121"/>
      <c r="CZ58" s="1121"/>
      <c r="DA58" s="1121"/>
      <c r="DB58" s="1121"/>
      <c r="DC58" s="1121"/>
      <c r="DD58" s="1124"/>
      <c r="DE58" s="1122"/>
    </row>
    <row r="59" spans="1:109" s="1099" customFormat="1" ht="13" x14ac:dyDescent="0.2">
      <c r="A59" s="1085"/>
      <c r="B59" s="1122"/>
      <c r="K59" s="1125"/>
      <c r="L59" s="1125"/>
      <c r="M59" s="1125"/>
      <c r="N59" s="1125"/>
      <c r="AQ59" s="1125"/>
      <c r="AR59" s="1125"/>
      <c r="AS59" s="1125"/>
      <c r="AT59" s="1125"/>
      <c r="BC59" s="1125"/>
      <c r="BD59" s="1125"/>
      <c r="BE59" s="1125"/>
      <c r="BF59" s="1125"/>
      <c r="BO59" s="1125"/>
      <c r="BP59" s="1125"/>
      <c r="BQ59" s="1125"/>
      <c r="BR59" s="1125"/>
      <c r="CA59" s="1125"/>
      <c r="CB59" s="1125"/>
      <c r="CC59" s="1125"/>
      <c r="CD59" s="1125"/>
      <c r="CM59" s="1125"/>
      <c r="CN59" s="1125"/>
      <c r="CO59" s="1125"/>
      <c r="CP59" s="1125"/>
      <c r="CY59" s="1125"/>
      <c r="CZ59" s="1125"/>
      <c r="DA59" s="1125"/>
      <c r="DB59" s="1125"/>
      <c r="DC59" s="1125"/>
      <c r="DD59" s="1124"/>
      <c r="DE59" s="1122"/>
    </row>
    <row r="60" spans="1:109" s="1099" customFormat="1" ht="13" x14ac:dyDescent="0.2">
      <c r="A60" s="1085"/>
      <c r="B60" s="1122"/>
      <c r="K60" s="1125"/>
      <c r="L60" s="1125"/>
      <c r="M60" s="1125"/>
      <c r="N60" s="1125"/>
      <c r="AQ60" s="1125"/>
      <c r="AR60" s="1125"/>
      <c r="AS60" s="1125"/>
      <c r="AT60" s="1125"/>
      <c r="BC60" s="1125"/>
      <c r="BD60" s="1125"/>
      <c r="BE60" s="1125"/>
      <c r="BF60" s="1125"/>
      <c r="BO60" s="1125"/>
      <c r="BP60" s="1125"/>
      <c r="BQ60" s="1125"/>
      <c r="BR60" s="1125"/>
      <c r="CA60" s="1125"/>
      <c r="CB60" s="1125"/>
      <c r="CC60" s="1125"/>
      <c r="CD60" s="1125"/>
      <c r="CM60" s="1125"/>
      <c r="CN60" s="1125"/>
      <c r="CO60" s="1125"/>
      <c r="CP60" s="1125"/>
      <c r="CY60" s="1125"/>
      <c r="CZ60" s="1125"/>
      <c r="DA60" s="1125"/>
      <c r="DB60" s="1125"/>
      <c r="DC60" s="1125"/>
      <c r="DD60" s="1124"/>
      <c r="DE60" s="1122"/>
    </row>
    <row r="61" spans="1:109" s="1099" customFormat="1" ht="13" x14ac:dyDescent="0.2">
      <c r="A61" s="1085"/>
      <c r="B61" s="1126"/>
      <c r="C61" s="1127"/>
      <c r="D61" s="1127"/>
      <c r="E61" s="1127"/>
      <c r="F61" s="1127"/>
      <c r="G61" s="1127"/>
      <c r="H61" s="1127"/>
      <c r="I61" s="1127"/>
      <c r="J61" s="1127"/>
      <c r="K61" s="1127"/>
      <c r="L61" s="1127"/>
      <c r="M61" s="1128"/>
      <c r="N61" s="1128"/>
      <c r="O61" s="1127"/>
      <c r="P61" s="1127"/>
      <c r="Q61" s="1127"/>
      <c r="R61" s="1127"/>
      <c r="S61" s="1127"/>
      <c r="T61" s="1127"/>
      <c r="U61" s="1127"/>
      <c r="V61" s="1127"/>
      <c r="W61" s="1127"/>
      <c r="X61" s="1127"/>
      <c r="Y61" s="1127"/>
      <c r="Z61" s="1127"/>
      <c r="AA61" s="1127"/>
      <c r="AB61" s="1127"/>
      <c r="AC61" s="1127"/>
      <c r="AD61" s="1127"/>
      <c r="AE61" s="1127"/>
      <c r="AF61" s="1127"/>
      <c r="AG61" s="1127"/>
      <c r="AH61" s="1127"/>
      <c r="AI61" s="1127"/>
      <c r="AJ61" s="1127"/>
      <c r="AK61" s="1127"/>
      <c r="AL61" s="1127"/>
      <c r="AM61" s="1127"/>
      <c r="AN61" s="1127"/>
      <c r="AO61" s="1127"/>
      <c r="AP61" s="1127"/>
      <c r="AQ61" s="1127"/>
      <c r="AR61" s="1127"/>
      <c r="AS61" s="1128"/>
      <c r="AT61" s="1128"/>
      <c r="AU61" s="1127"/>
      <c r="AV61" s="1127"/>
      <c r="AW61" s="1127"/>
      <c r="AX61" s="1127"/>
      <c r="AY61" s="1127"/>
      <c r="AZ61" s="1127"/>
      <c r="BA61" s="1127"/>
      <c r="BB61" s="1127"/>
      <c r="BC61" s="1127"/>
      <c r="BD61" s="1127"/>
      <c r="BE61" s="1128"/>
      <c r="BF61" s="1128"/>
      <c r="BG61" s="1127"/>
      <c r="BH61" s="1127"/>
      <c r="BI61" s="1127"/>
      <c r="BJ61" s="1127"/>
      <c r="BK61" s="1127"/>
      <c r="BL61" s="1127"/>
      <c r="BM61" s="1127"/>
      <c r="BN61" s="1127"/>
      <c r="BO61" s="1127"/>
      <c r="BP61" s="1127"/>
      <c r="BQ61" s="1128"/>
      <c r="BR61" s="1128"/>
      <c r="BS61" s="1127"/>
      <c r="BT61" s="1127"/>
      <c r="BU61" s="1127"/>
      <c r="BV61" s="1127"/>
      <c r="BW61" s="1127"/>
      <c r="BX61" s="1127"/>
      <c r="BY61" s="1127"/>
      <c r="BZ61" s="1127"/>
      <c r="CA61" s="1127"/>
      <c r="CB61" s="1127"/>
      <c r="CC61" s="1128"/>
      <c r="CD61" s="1128"/>
      <c r="CE61" s="1127"/>
      <c r="CF61" s="1127"/>
      <c r="CG61" s="1127"/>
      <c r="CH61" s="1127"/>
      <c r="CI61" s="1127"/>
      <c r="CJ61" s="1127"/>
      <c r="CK61" s="1127"/>
      <c r="CL61" s="1127"/>
      <c r="CM61" s="1127"/>
      <c r="CN61" s="1127"/>
      <c r="CO61" s="1128"/>
      <c r="CP61" s="1128"/>
      <c r="CQ61" s="1127"/>
      <c r="CR61" s="1127"/>
      <c r="CS61" s="1127"/>
      <c r="CT61" s="1127"/>
      <c r="CU61" s="1127"/>
      <c r="CV61" s="1127"/>
      <c r="CW61" s="1127"/>
      <c r="CX61" s="1127"/>
      <c r="CY61" s="1127"/>
      <c r="CZ61" s="1127"/>
      <c r="DA61" s="1128"/>
      <c r="DB61" s="1128"/>
      <c r="DC61" s="1128"/>
      <c r="DD61" s="1129"/>
      <c r="DE61" s="1122"/>
    </row>
    <row r="62" spans="1:109" ht="13" x14ac:dyDescent="0.2">
      <c r="B62" s="1096"/>
      <c r="C62" s="1096"/>
      <c r="D62" s="1096"/>
      <c r="E62" s="1096"/>
      <c r="F62" s="1096"/>
      <c r="G62" s="1096"/>
      <c r="H62" s="1096"/>
      <c r="I62" s="1096"/>
      <c r="J62" s="1096"/>
      <c r="K62" s="1096"/>
      <c r="L62" s="1096"/>
      <c r="M62" s="1096"/>
      <c r="N62" s="1096"/>
      <c r="O62" s="1096"/>
      <c r="P62" s="1096"/>
      <c r="Q62" s="1096"/>
      <c r="R62" s="1096"/>
      <c r="S62" s="1096"/>
      <c r="T62" s="1096"/>
      <c r="U62" s="1096"/>
      <c r="V62" s="1096"/>
      <c r="W62" s="1096"/>
      <c r="X62" s="1096"/>
      <c r="Y62" s="1096"/>
      <c r="Z62" s="1096"/>
      <c r="AA62" s="1096"/>
      <c r="AB62" s="1096"/>
      <c r="AC62" s="1096"/>
      <c r="AD62" s="1096"/>
      <c r="AE62" s="1096"/>
      <c r="AF62" s="1096"/>
      <c r="AG62" s="1096"/>
      <c r="AH62" s="1096"/>
      <c r="AI62" s="1096"/>
      <c r="AJ62" s="1096"/>
      <c r="AK62" s="1096"/>
      <c r="AL62" s="1096"/>
      <c r="AM62" s="1096"/>
      <c r="AN62" s="1096"/>
      <c r="AO62" s="1096"/>
      <c r="AP62" s="1096"/>
      <c r="AQ62" s="1096"/>
      <c r="AR62" s="1096"/>
      <c r="AS62" s="1096"/>
      <c r="AT62" s="1096"/>
      <c r="AU62" s="1096"/>
      <c r="AV62" s="1096"/>
      <c r="AW62" s="1096"/>
      <c r="AX62" s="1096"/>
      <c r="AY62" s="1096"/>
      <c r="AZ62" s="1096"/>
      <c r="BA62" s="1096"/>
      <c r="BB62" s="1096"/>
      <c r="BC62" s="1096"/>
      <c r="BD62" s="1096"/>
      <c r="BE62" s="1096"/>
      <c r="BF62" s="1096"/>
      <c r="BG62" s="1096"/>
      <c r="BH62" s="1096"/>
      <c r="BI62" s="1096"/>
      <c r="BJ62" s="1096"/>
      <c r="BK62" s="1096"/>
      <c r="BL62" s="1096"/>
      <c r="BM62" s="1096"/>
      <c r="BN62" s="1096"/>
      <c r="BO62" s="1096"/>
      <c r="BP62" s="1096"/>
      <c r="BQ62" s="1096"/>
      <c r="BR62" s="1096"/>
      <c r="BS62" s="1096"/>
      <c r="BT62" s="1096"/>
      <c r="BU62" s="1096"/>
      <c r="BV62" s="1096"/>
      <c r="BW62" s="1096"/>
      <c r="BX62" s="1096"/>
      <c r="BY62" s="1096"/>
      <c r="BZ62" s="1096"/>
      <c r="CA62" s="1096"/>
      <c r="CB62" s="1096"/>
      <c r="CC62" s="1096"/>
      <c r="CD62" s="1096"/>
      <c r="CE62" s="1096"/>
      <c r="CF62" s="1096"/>
      <c r="CG62" s="1096"/>
      <c r="CH62" s="1096"/>
      <c r="CI62" s="1096"/>
      <c r="CJ62" s="1096"/>
      <c r="CK62" s="1096"/>
      <c r="CL62" s="1096"/>
      <c r="CM62" s="1096"/>
      <c r="CN62" s="1096"/>
      <c r="CO62" s="1096"/>
      <c r="CP62" s="1096"/>
      <c r="CQ62" s="1096"/>
      <c r="CR62" s="1096"/>
      <c r="CS62" s="1096"/>
      <c r="CT62" s="1096"/>
      <c r="CU62" s="1096"/>
      <c r="CV62" s="1096"/>
      <c r="CW62" s="1096"/>
      <c r="CX62" s="1096"/>
      <c r="CY62" s="1096"/>
      <c r="CZ62" s="1096"/>
      <c r="DA62" s="1096"/>
      <c r="DB62" s="1096"/>
      <c r="DC62" s="1096"/>
      <c r="DD62" s="1096"/>
      <c r="DE62" s="1085"/>
    </row>
    <row r="63" spans="1:109" ht="16.5" x14ac:dyDescent="0.2">
      <c r="B63" s="1130" t="s">
        <v>543</v>
      </c>
    </row>
    <row r="64" spans="1:109" ht="13" x14ac:dyDescent="0.2">
      <c r="B64" s="1091"/>
      <c r="G64" s="1098"/>
      <c r="N64" s="1131"/>
      <c r="AM64" s="1098"/>
      <c r="AN64" s="1098" t="s">
        <v>536</v>
      </c>
      <c r="AP64" s="1099"/>
      <c r="AQ64" s="1099"/>
      <c r="AR64" s="1099"/>
      <c r="AY64" s="1098"/>
      <c r="BA64" s="1099"/>
      <c r="BB64" s="1099"/>
      <c r="BC64" s="1099"/>
      <c r="BK64" s="1098"/>
      <c r="BM64" s="1099"/>
      <c r="BN64" s="1099"/>
      <c r="BO64" s="1099"/>
      <c r="BW64" s="1098"/>
      <c r="BY64" s="1099"/>
      <c r="BZ64" s="1099"/>
      <c r="CA64" s="1099"/>
      <c r="CI64" s="1098"/>
      <c r="CK64" s="1099"/>
      <c r="CL64" s="1099"/>
      <c r="CM64" s="1099"/>
      <c r="CU64" s="1098"/>
      <c r="CW64" s="1099"/>
      <c r="CX64" s="1099"/>
      <c r="CY64" s="1099"/>
    </row>
    <row r="65" spans="2:107" ht="13" x14ac:dyDescent="0.2">
      <c r="B65" s="1091"/>
      <c r="AN65" s="1100" t="s">
        <v>544</v>
      </c>
      <c r="AO65" s="1101"/>
      <c r="AP65" s="1101"/>
      <c r="AQ65" s="1101"/>
      <c r="AR65" s="1101"/>
      <c r="AS65" s="1101"/>
      <c r="AT65" s="1101"/>
      <c r="AU65" s="1101"/>
      <c r="AV65" s="1101"/>
      <c r="AW65" s="1101"/>
      <c r="AX65" s="1101"/>
      <c r="AY65" s="1101"/>
      <c r="AZ65" s="1101"/>
      <c r="BA65" s="1101"/>
      <c r="BB65" s="1101"/>
      <c r="BC65" s="1101"/>
      <c r="BD65" s="1101"/>
      <c r="BE65" s="1101"/>
      <c r="BF65" s="1101"/>
      <c r="BG65" s="1101"/>
      <c r="BH65" s="1101"/>
      <c r="BI65" s="1101"/>
      <c r="BJ65" s="1101"/>
      <c r="BK65" s="1101"/>
      <c r="BL65" s="1101"/>
      <c r="BM65" s="1101"/>
      <c r="BN65" s="1101"/>
      <c r="BO65" s="1101"/>
      <c r="BP65" s="1101"/>
      <c r="BQ65" s="1101"/>
      <c r="BR65" s="1101"/>
      <c r="BS65" s="1101"/>
      <c r="BT65" s="1101"/>
      <c r="BU65" s="1101"/>
      <c r="BV65" s="1101"/>
      <c r="BW65" s="1101"/>
      <c r="BX65" s="1101"/>
      <c r="BY65" s="1101"/>
      <c r="BZ65" s="1101"/>
      <c r="CA65" s="1101"/>
      <c r="CB65" s="1101"/>
      <c r="CC65" s="1101"/>
      <c r="CD65" s="1101"/>
      <c r="CE65" s="1101"/>
      <c r="CF65" s="1101"/>
      <c r="CG65" s="1101"/>
      <c r="CH65" s="1101"/>
      <c r="CI65" s="1101"/>
      <c r="CJ65" s="1101"/>
      <c r="CK65" s="1101"/>
      <c r="CL65" s="1101"/>
      <c r="CM65" s="1101"/>
      <c r="CN65" s="1101"/>
      <c r="CO65" s="1101"/>
      <c r="CP65" s="1101"/>
      <c r="CQ65" s="1101"/>
      <c r="CR65" s="1101"/>
      <c r="CS65" s="1101"/>
      <c r="CT65" s="1101"/>
      <c r="CU65" s="1101"/>
      <c r="CV65" s="1101"/>
      <c r="CW65" s="1101"/>
      <c r="CX65" s="1101"/>
      <c r="CY65" s="1101"/>
      <c r="CZ65" s="1101"/>
      <c r="DA65" s="1101"/>
      <c r="DB65" s="1101"/>
      <c r="DC65" s="1102"/>
    </row>
    <row r="66" spans="2:107" ht="13" x14ac:dyDescent="0.2">
      <c r="B66" s="1091"/>
      <c r="AN66" s="1103"/>
      <c r="AO66" s="1104"/>
      <c r="AP66" s="1104"/>
      <c r="AQ66" s="1104"/>
      <c r="AR66" s="1104"/>
      <c r="AS66" s="1104"/>
      <c r="AT66" s="1104"/>
      <c r="AU66" s="1104"/>
      <c r="AV66" s="1104"/>
      <c r="AW66" s="1104"/>
      <c r="AX66" s="1104"/>
      <c r="AY66" s="1104"/>
      <c r="AZ66" s="1104"/>
      <c r="BA66" s="1104"/>
      <c r="BB66" s="1104"/>
      <c r="BC66" s="1104"/>
      <c r="BD66" s="1104"/>
      <c r="BE66" s="1104"/>
      <c r="BF66" s="1104"/>
      <c r="BG66" s="1104"/>
      <c r="BH66" s="1104"/>
      <c r="BI66" s="1104"/>
      <c r="BJ66" s="1104"/>
      <c r="BK66" s="1104"/>
      <c r="BL66" s="1104"/>
      <c r="BM66" s="1104"/>
      <c r="BN66" s="1104"/>
      <c r="BO66" s="1104"/>
      <c r="BP66" s="1104"/>
      <c r="BQ66" s="1104"/>
      <c r="BR66" s="1104"/>
      <c r="BS66" s="1104"/>
      <c r="BT66" s="1104"/>
      <c r="BU66" s="1104"/>
      <c r="BV66" s="1104"/>
      <c r="BW66" s="1104"/>
      <c r="BX66" s="1104"/>
      <c r="BY66" s="1104"/>
      <c r="BZ66" s="1104"/>
      <c r="CA66" s="1104"/>
      <c r="CB66" s="1104"/>
      <c r="CC66" s="1104"/>
      <c r="CD66" s="1104"/>
      <c r="CE66" s="1104"/>
      <c r="CF66" s="1104"/>
      <c r="CG66" s="1104"/>
      <c r="CH66" s="1104"/>
      <c r="CI66" s="1104"/>
      <c r="CJ66" s="1104"/>
      <c r="CK66" s="1104"/>
      <c r="CL66" s="1104"/>
      <c r="CM66" s="1104"/>
      <c r="CN66" s="1104"/>
      <c r="CO66" s="1104"/>
      <c r="CP66" s="1104"/>
      <c r="CQ66" s="1104"/>
      <c r="CR66" s="1104"/>
      <c r="CS66" s="1104"/>
      <c r="CT66" s="1104"/>
      <c r="CU66" s="1104"/>
      <c r="CV66" s="1104"/>
      <c r="CW66" s="1104"/>
      <c r="CX66" s="1104"/>
      <c r="CY66" s="1104"/>
      <c r="CZ66" s="1104"/>
      <c r="DA66" s="1104"/>
      <c r="DB66" s="1104"/>
      <c r="DC66" s="1105"/>
    </row>
    <row r="67" spans="2:107" ht="13" x14ac:dyDescent="0.2">
      <c r="B67" s="1091"/>
      <c r="AN67" s="1103"/>
      <c r="AO67" s="1104"/>
      <c r="AP67" s="1104"/>
      <c r="AQ67" s="1104"/>
      <c r="AR67" s="1104"/>
      <c r="AS67" s="1104"/>
      <c r="AT67" s="1104"/>
      <c r="AU67" s="1104"/>
      <c r="AV67" s="1104"/>
      <c r="AW67" s="1104"/>
      <c r="AX67" s="1104"/>
      <c r="AY67" s="1104"/>
      <c r="AZ67" s="1104"/>
      <c r="BA67" s="1104"/>
      <c r="BB67" s="1104"/>
      <c r="BC67" s="1104"/>
      <c r="BD67" s="1104"/>
      <c r="BE67" s="1104"/>
      <c r="BF67" s="1104"/>
      <c r="BG67" s="1104"/>
      <c r="BH67" s="1104"/>
      <c r="BI67" s="1104"/>
      <c r="BJ67" s="1104"/>
      <c r="BK67" s="1104"/>
      <c r="BL67" s="1104"/>
      <c r="BM67" s="1104"/>
      <c r="BN67" s="1104"/>
      <c r="BO67" s="1104"/>
      <c r="BP67" s="1104"/>
      <c r="BQ67" s="1104"/>
      <c r="BR67" s="1104"/>
      <c r="BS67" s="1104"/>
      <c r="BT67" s="1104"/>
      <c r="BU67" s="1104"/>
      <c r="BV67" s="1104"/>
      <c r="BW67" s="1104"/>
      <c r="BX67" s="1104"/>
      <c r="BY67" s="1104"/>
      <c r="BZ67" s="1104"/>
      <c r="CA67" s="1104"/>
      <c r="CB67" s="1104"/>
      <c r="CC67" s="1104"/>
      <c r="CD67" s="1104"/>
      <c r="CE67" s="1104"/>
      <c r="CF67" s="1104"/>
      <c r="CG67" s="1104"/>
      <c r="CH67" s="1104"/>
      <c r="CI67" s="1104"/>
      <c r="CJ67" s="1104"/>
      <c r="CK67" s="1104"/>
      <c r="CL67" s="1104"/>
      <c r="CM67" s="1104"/>
      <c r="CN67" s="1104"/>
      <c r="CO67" s="1104"/>
      <c r="CP67" s="1104"/>
      <c r="CQ67" s="1104"/>
      <c r="CR67" s="1104"/>
      <c r="CS67" s="1104"/>
      <c r="CT67" s="1104"/>
      <c r="CU67" s="1104"/>
      <c r="CV67" s="1104"/>
      <c r="CW67" s="1104"/>
      <c r="CX67" s="1104"/>
      <c r="CY67" s="1104"/>
      <c r="CZ67" s="1104"/>
      <c r="DA67" s="1104"/>
      <c r="DB67" s="1104"/>
      <c r="DC67" s="1105"/>
    </row>
    <row r="68" spans="2:107" ht="13" x14ac:dyDescent="0.2">
      <c r="B68" s="1091"/>
      <c r="AN68" s="1103"/>
      <c r="AO68" s="1104"/>
      <c r="AP68" s="1104"/>
      <c r="AQ68" s="1104"/>
      <c r="AR68" s="1104"/>
      <c r="AS68" s="1104"/>
      <c r="AT68" s="1104"/>
      <c r="AU68" s="1104"/>
      <c r="AV68" s="1104"/>
      <c r="AW68" s="1104"/>
      <c r="AX68" s="1104"/>
      <c r="AY68" s="1104"/>
      <c r="AZ68" s="1104"/>
      <c r="BA68" s="1104"/>
      <c r="BB68" s="1104"/>
      <c r="BC68" s="1104"/>
      <c r="BD68" s="1104"/>
      <c r="BE68" s="1104"/>
      <c r="BF68" s="1104"/>
      <c r="BG68" s="1104"/>
      <c r="BH68" s="1104"/>
      <c r="BI68" s="1104"/>
      <c r="BJ68" s="1104"/>
      <c r="BK68" s="1104"/>
      <c r="BL68" s="1104"/>
      <c r="BM68" s="1104"/>
      <c r="BN68" s="1104"/>
      <c r="BO68" s="1104"/>
      <c r="BP68" s="1104"/>
      <c r="BQ68" s="1104"/>
      <c r="BR68" s="1104"/>
      <c r="BS68" s="1104"/>
      <c r="BT68" s="1104"/>
      <c r="BU68" s="1104"/>
      <c r="BV68" s="1104"/>
      <c r="BW68" s="1104"/>
      <c r="BX68" s="1104"/>
      <c r="BY68" s="1104"/>
      <c r="BZ68" s="1104"/>
      <c r="CA68" s="1104"/>
      <c r="CB68" s="1104"/>
      <c r="CC68" s="1104"/>
      <c r="CD68" s="1104"/>
      <c r="CE68" s="1104"/>
      <c r="CF68" s="1104"/>
      <c r="CG68" s="1104"/>
      <c r="CH68" s="1104"/>
      <c r="CI68" s="1104"/>
      <c r="CJ68" s="1104"/>
      <c r="CK68" s="1104"/>
      <c r="CL68" s="1104"/>
      <c r="CM68" s="1104"/>
      <c r="CN68" s="1104"/>
      <c r="CO68" s="1104"/>
      <c r="CP68" s="1104"/>
      <c r="CQ68" s="1104"/>
      <c r="CR68" s="1104"/>
      <c r="CS68" s="1104"/>
      <c r="CT68" s="1104"/>
      <c r="CU68" s="1104"/>
      <c r="CV68" s="1104"/>
      <c r="CW68" s="1104"/>
      <c r="CX68" s="1104"/>
      <c r="CY68" s="1104"/>
      <c r="CZ68" s="1104"/>
      <c r="DA68" s="1104"/>
      <c r="DB68" s="1104"/>
      <c r="DC68" s="1105"/>
    </row>
    <row r="69" spans="2:107" ht="13" x14ac:dyDescent="0.2">
      <c r="B69" s="1091"/>
      <c r="AN69" s="1106"/>
      <c r="AO69" s="1107"/>
      <c r="AP69" s="1107"/>
      <c r="AQ69" s="1107"/>
      <c r="AR69" s="1107"/>
      <c r="AS69" s="1107"/>
      <c r="AT69" s="1107"/>
      <c r="AU69" s="1107"/>
      <c r="AV69" s="1107"/>
      <c r="AW69" s="1107"/>
      <c r="AX69" s="1107"/>
      <c r="AY69" s="1107"/>
      <c r="AZ69" s="1107"/>
      <c r="BA69" s="1107"/>
      <c r="BB69" s="1107"/>
      <c r="BC69" s="1107"/>
      <c r="BD69" s="1107"/>
      <c r="BE69" s="1107"/>
      <c r="BF69" s="1107"/>
      <c r="BG69" s="1107"/>
      <c r="BH69" s="1107"/>
      <c r="BI69" s="1107"/>
      <c r="BJ69" s="1107"/>
      <c r="BK69" s="1107"/>
      <c r="BL69" s="1107"/>
      <c r="BM69" s="1107"/>
      <c r="BN69" s="1107"/>
      <c r="BO69" s="1107"/>
      <c r="BP69" s="1107"/>
      <c r="BQ69" s="1107"/>
      <c r="BR69" s="1107"/>
      <c r="BS69" s="1107"/>
      <c r="BT69" s="1107"/>
      <c r="BU69" s="1107"/>
      <c r="BV69" s="1107"/>
      <c r="BW69" s="1107"/>
      <c r="BX69" s="1107"/>
      <c r="BY69" s="1107"/>
      <c r="BZ69" s="1107"/>
      <c r="CA69" s="1107"/>
      <c r="CB69" s="1107"/>
      <c r="CC69" s="1107"/>
      <c r="CD69" s="1107"/>
      <c r="CE69" s="1107"/>
      <c r="CF69" s="1107"/>
      <c r="CG69" s="1107"/>
      <c r="CH69" s="1107"/>
      <c r="CI69" s="1107"/>
      <c r="CJ69" s="1107"/>
      <c r="CK69" s="1107"/>
      <c r="CL69" s="1107"/>
      <c r="CM69" s="1107"/>
      <c r="CN69" s="1107"/>
      <c r="CO69" s="1107"/>
      <c r="CP69" s="1107"/>
      <c r="CQ69" s="1107"/>
      <c r="CR69" s="1107"/>
      <c r="CS69" s="1107"/>
      <c r="CT69" s="1107"/>
      <c r="CU69" s="1107"/>
      <c r="CV69" s="1107"/>
      <c r="CW69" s="1107"/>
      <c r="CX69" s="1107"/>
      <c r="CY69" s="1107"/>
      <c r="CZ69" s="1107"/>
      <c r="DA69" s="1107"/>
      <c r="DB69" s="1107"/>
      <c r="DC69" s="1108"/>
    </row>
    <row r="70" spans="2:107" ht="13" x14ac:dyDescent="0.2">
      <c r="B70" s="1091"/>
      <c r="H70" s="1132"/>
      <c r="I70" s="1132"/>
      <c r="J70" s="1133"/>
      <c r="K70" s="1133"/>
      <c r="L70" s="1134"/>
      <c r="M70" s="1133"/>
      <c r="N70" s="1134"/>
      <c r="AN70" s="1109"/>
      <c r="AO70" s="1109"/>
      <c r="AP70" s="1109"/>
      <c r="AZ70" s="1109"/>
      <c r="BA70" s="1109"/>
      <c r="BB70" s="1109"/>
      <c r="BL70" s="1109"/>
      <c r="BM70" s="1109"/>
      <c r="BN70" s="1109"/>
      <c r="BX70" s="1109"/>
      <c r="BY70" s="1109"/>
      <c r="BZ70" s="1109"/>
      <c r="CJ70" s="1109"/>
      <c r="CK70" s="1109"/>
      <c r="CL70" s="1109"/>
      <c r="CV70" s="1109"/>
      <c r="CW70" s="1109"/>
      <c r="CX70" s="1109"/>
    </row>
    <row r="71" spans="2:107" ht="13" x14ac:dyDescent="0.2">
      <c r="B71" s="1091"/>
      <c r="G71" s="1135"/>
      <c r="I71" s="1136"/>
      <c r="J71" s="1133"/>
      <c r="K71" s="1133"/>
      <c r="L71" s="1134"/>
      <c r="M71" s="1133"/>
      <c r="N71" s="1134"/>
      <c r="AM71" s="1135"/>
      <c r="AN71" s="1085" t="s">
        <v>538</v>
      </c>
    </row>
    <row r="72" spans="2:107" ht="13" x14ac:dyDescent="0.2">
      <c r="B72" s="1091"/>
      <c r="G72" s="1110"/>
      <c r="H72" s="1110"/>
      <c r="I72" s="1110"/>
      <c r="J72" s="1110"/>
      <c r="K72" s="1111"/>
      <c r="L72" s="1111"/>
      <c r="M72" s="1112"/>
      <c r="N72" s="1112"/>
      <c r="AN72" s="1113"/>
      <c r="AO72" s="1114"/>
      <c r="AP72" s="1114"/>
      <c r="AQ72" s="1114"/>
      <c r="AR72" s="1114"/>
      <c r="AS72" s="1114"/>
      <c r="AT72" s="1114"/>
      <c r="AU72" s="1114"/>
      <c r="AV72" s="1114"/>
      <c r="AW72" s="1114"/>
      <c r="AX72" s="1114"/>
      <c r="AY72" s="1114"/>
      <c r="AZ72" s="1114"/>
      <c r="BA72" s="1114"/>
      <c r="BB72" s="1114"/>
      <c r="BC72" s="1114"/>
      <c r="BD72" s="1114"/>
      <c r="BE72" s="1114"/>
      <c r="BF72" s="1114"/>
      <c r="BG72" s="1114"/>
      <c r="BH72" s="1114"/>
      <c r="BI72" s="1114"/>
      <c r="BJ72" s="1114"/>
      <c r="BK72" s="1114"/>
      <c r="BL72" s="1114"/>
      <c r="BM72" s="1114"/>
      <c r="BN72" s="1114"/>
      <c r="BO72" s="1115"/>
      <c r="BP72" s="1116" t="s">
        <v>523</v>
      </c>
      <c r="BQ72" s="1116"/>
      <c r="BR72" s="1116"/>
      <c r="BS72" s="1116"/>
      <c r="BT72" s="1116"/>
      <c r="BU72" s="1116"/>
      <c r="BV72" s="1116"/>
      <c r="BW72" s="1116"/>
      <c r="BX72" s="1116" t="s">
        <v>524</v>
      </c>
      <c r="BY72" s="1116"/>
      <c r="BZ72" s="1116"/>
      <c r="CA72" s="1116"/>
      <c r="CB72" s="1116"/>
      <c r="CC72" s="1116"/>
      <c r="CD72" s="1116"/>
      <c r="CE72" s="1116"/>
      <c r="CF72" s="1116" t="s">
        <v>525</v>
      </c>
      <c r="CG72" s="1116"/>
      <c r="CH72" s="1116"/>
      <c r="CI72" s="1116"/>
      <c r="CJ72" s="1116"/>
      <c r="CK72" s="1116"/>
      <c r="CL72" s="1116"/>
      <c r="CM72" s="1116"/>
      <c r="CN72" s="1116" t="s">
        <v>526</v>
      </c>
      <c r="CO72" s="1116"/>
      <c r="CP72" s="1116"/>
      <c r="CQ72" s="1116"/>
      <c r="CR72" s="1116"/>
      <c r="CS72" s="1116"/>
      <c r="CT72" s="1116"/>
      <c r="CU72" s="1116"/>
      <c r="CV72" s="1116" t="s">
        <v>256</v>
      </c>
      <c r="CW72" s="1116"/>
      <c r="CX72" s="1116"/>
      <c r="CY72" s="1116"/>
      <c r="CZ72" s="1116"/>
      <c r="DA72" s="1116"/>
      <c r="DB72" s="1116"/>
      <c r="DC72" s="1116"/>
    </row>
    <row r="73" spans="2:107" ht="13" x14ac:dyDescent="0.2">
      <c r="B73" s="1091"/>
      <c r="G73" s="1117"/>
      <c r="H73" s="1117"/>
      <c r="I73" s="1117"/>
      <c r="J73" s="1117"/>
      <c r="K73" s="1137"/>
      <c r="L73" s="1137"/>
      <c r="M73" s="1137"/>
      <c r="N73" s="1137"/>
      <c r="AM73" s="1109"/>
      <c r="AN73" s="1120" t="s">
        <v>539</v>
      </c>
      <c r="AO73" s="1120"/>
      <c r="AP73" s="1120"/>
      <c r="AQ73" s="1120"/>
      <c r="AR73" s="1120"/>
      <c r="AS73" s="1120"/>
      <c r="AT73" s="1120"/>
      <c r="AU73" s="1120"/>
      <c r="AV73" s="1120"/>
      <c r="AW73" s="1120"/>
      <c r="AX73" s="1120"/>
      <c r="AY73" s="1120"/>
      <c r="AZ73" s="1120"/>
      <c r="BA73" s="1120"/>
      <c r="BB73" s="1120" t="s">
        <v>540</v>
      </c>
      <c r="BC73" s="1120"/>
      <c r="BD73" s="1120"/>
      <c r="BE73" s="1120"/>
      <c r="BF73" s="1120"/>
      <c r="BG73" s="1120"/>
      <c r="BH73" s="1120"/>
      <c r="BI73" s="1120"/>
      <c r="BJ73" s="1120"/>
      <c r="BK73" s="1120"/>
      <c r="BL73" s="1120"/>
      <c r="BM73" s="1120"/>
      <c r="BN73" s="1120"/>
      <c r="BO73" s="1120"/>
      <c r="BP73" s="1121"/>
      <c r="BQ73" s="1121"/>
      <c r="BR73" s="1121"/>
      <c r="BS73" s="1121"/>
      <c r="BT73" s="1121"/>
      <c r="BU73" s="1121"/>
      <c r="BV73" s="1121"/>
      <c r="BW73" s="1121"/>
      <c r="BX73" s="1121"/>
      <c r="BY73" s="1121"/>
      <c r="BZ73" s="1121"/>
      <c r="CA73" s="1121"/>
      <c r="CB73" s="1121"/>
      <c r="CC73" s="1121"/>
      <c r="CD73" s="1121"/>
      <c r="CE73" s="1121"/>
      <c r="CF73" s="1121"/>
      <c r="CG73" s="1121"/>
      <c r="CH73" s="1121"/>
      <c r="CI73" s="1121"/>
      <c r="CJ73" s="1121"/>
      <c r="CK73" s="1121"/>
      <c r="CL73" s="1121"/>
      <c r="CM73" s="1121"/>
      <c r="CN73" s="1121"/>
      <c r="CO73" s="1121"/>
      <c r="CP73" s="1121"/>
      <c r="CQ73" s="1121"/>
      <c r="CR73" s="1121"/>
      <c r="CS73" s="1121"/>
      <c r="CT73" s="1121"/>
      <c r="CU73" s="1121"/>
      <c r="CV73" s="1121"/>
      <c r="CW73" s="1121"/>
      <c r="CX73" s="1121"/>
      <c r="CY73" s="1121"/>
      <c r="CZ73" s="1121"/>
      <c r="DA73" s="1121"/>
      <c r="DB73" s="1121"/>
      <c r="DC73" s="1121"/>
    </row>
    <row r="74" spans="2:107" ht="13" x14ac:dyDescent="0.2">
      <c r="B74" s="1091"/>
      <c r="G74" s="1117"/>
      <c r="H74" s="1117"/>
      <c r="I74" s="1117"/>
      <c r="J74" s="1117"/>
      <c r="K74" s="1137"/>
      <c r="L74" s="1137"/>
      <c r="M74" s="1137"/>
      <c r="N74" s="1137"/>
      <c r="AM74" s="1109"/>
      <c r="AN74" s="1120"/>
      <c r="AO74" s="1120"/>
      <c r="AP74" s="1120"/>
      <c r="AQ74" s="1120"/>
      <c r="AR74" s="1120"/>
      <c r="AS74" s="1120"/>
      <c r="AT74" s="1120"/>
      <c r="AU74" s="1120"/>
      <c r="AV74" s="1120"/>
      <c r="AW74" s="1120"/>
      <c r="AX74" s="1120"/>
      <c r="AY74" s="1120"/>
      <c r="AZ74" s="1120"/>
      <c r="BA74" s="1120"/>
      <c r="BB74" s="1120"/>
      <c r="BC74" s="1120"/>
      <c r="BD74" s="1120"/>
      <c r="BE74" s="1120"/>
      <c r="BF74" s="1120"/>
      <c r="BG74" s="1120"/>
      <c r="BH74" s="1120"/>
      <c r="BI74" s="1120"/>
      <c r="BJ74" s="1120"/>
      <c r="BK74" s="1120"/>
      <c r="BL74" s="1120"/>
      <c r="BM74" s="1120"/>
      <c r="BN74" s="1120"/>
      <c r="BO74" s="1120"/>
      <c r="BP74" s="1121"/>
      <c r="BQ74" s="1121"/>
      <c r="BR74" s="1121"/>
      <c r="BS74" s="1121"/>
      <c r="BT74" s="1121"/>
      <c r="BU74" s="1121"/>
      <c r="BV74" s="1121"/>
      <c r="BW74" s="1121"/>
      <c r="BX74" s="1121"/>
      <c r="BY74" s="1121"/>
      <c r="BZ74" s="1121"/>
      <c r="CA74" s="1121"/>
      <c r="CB74" s="1121"/>
      <c r="CC74" s="1121"/>
      <c r="CD74" s="1121"/>
      <c r="CE74" s="1121"/>
      <c r="CF74" s="1121"/>
      <c r="CG74" s="1121"/>
      <c r="CH74" s="1121"/>
      <c r="CI74" s="1121"/>
      <c r="CJ74" s="1121"/>
      <c r="CK74" s="1121"/>
      <c r="CL74" s="1121"/>
      <c r="CM74" s="1121"/>
      <c r="CN74" s="1121"/>
      <c r="CO74" s="1121"/>
      <c r="CP74" s="1121"/>
      <c r="CQ74" s="1121"/>
      <c r="CR74" s="1121"/>
      <c r="CS74" s="1121"/>
      <c r="CT74" s="1121"/>
      <c r="CU74" s="1121"/>
      <c r="CV74" s="1121"/>
      <c r="CW74" s="1121"/>
      <c r="CX74" s="1121"/>
      <c r="CY74" s="1121"/>
      <c r="CZ74" s="1121"/>
      <c r="DA74" s="1121"/>
      <c r="DB74" s="1121"/>
      <c r="DC74" s="1121"/>
    </row>
    <row r="75" spans="2:107" ht="13" x14ac:dyDescent="0.2">
      <c r="B75" s="1091"/>
      <c r="G75" s="1117"/>
      <c r="H75" s="1117"/>
      <c r="I75" s="1110"/>
      <c r="J75" s="1110"/>
      <c r="K75" s="1119"/>
      <c r="L75" s="1119"/>
      <c r="M75" s="1119"/>
      <c r="N75" s="1119"/>
      <c r="AM75" s="1109"/>
      <c r="AN75" s="1120"/>
      <c r="AO75" s="1120"/>
      <c r="AP75" s="1120"/>
      <c r="AQ75" s="1120"/>
      <c r="AR75" s="1120"/>
      <c r="AS75" s="1120"/>
      <c r="AT75" s="1120"/>
      <c r="AU75" s="1120"/>
      <c r="AV75" s="1120"/>
      <c r="AW75" s="1120"/>
      <c r="AX75" s="1120"/>
      <c r="AY75" s="1120"/>
      <c r="AZ75" s="1120"/>
      <c r="BA75" s="1120"/>
      <c r="BB75" s="1120" t="s">
        <v>545</v>
      </c>
      <c r="BC75" s="1120"/>
      <c r="BD75" s="1120"/>
      <c r="BE75" s="1120"/>
      <c r="BF75" s="1120"/>
      <c r="BG75" s="1120"/>
      <c r="BH75" s="1120"/>
      <c r="BI75" s="1120"/>
      <c r="BJ75" s="1120"/>
      <c r="BK75" s="1120"/>
      <c r="BL75" s="1120"/>
      <c r="BM75" s="1120"/>
      <c r="BN75" s="1120"/>
      <c r="BO75" s="1120"/>
      <c r="BP75" s="1121">
        <v>2</v>
      </c>
      <c r="BQ75" s="1121"/>
      <c r="BR75" s="1121"/>
      <c r="BS75" s="1121"/>
      <c r="BT75" s="1121"/>
      <c r="BU75" s="1121"/>
      <c r="BV75" s="1121"/>
      <c r="BW75" s="1121"/>
      <c r="BX75" s="1121">
        <v>2</v>
      </c>
      <c r="BY75" s="1121"/>
      <c r="BZ75" s="1121"/>
      <c r="CA75" s="1121"/>
      <c r="CB75" s="1121"/>
      <c r="CC75" s="1121"/>
      <c r="CD75" s="1121"/>
      <c r="CE75" s="1121"/>
      <c r="CF75" s="1121">
        <v>2.4</v>
      </c>
      <c r="CG75" s="1121"/>
      <c r="CH75" s="1121"/>
      <c r="CI75" s="1121"/>
      <c r="CJ75" s="1121"/>
      <c r="CK75" s="1121"/>
      <c r="CL75" s="1121"/>
      <c r="CM75" s="1121"/>
      <c r="CN75" s="1121">
        <v>3</v>
      </c>
      <c r="CO75" s="1121"/>
      <c r="CP75" s="1121"/>
      <c r="CQ75" s="1121"/>
      <c r="CR75" s="1121"/>
      <c r="CS75" s="1121"/>
      <c r="CT75" s="1121"/>
      <c r="CU75" s="1121"/>
      <c r="CV75" s="1121">
        <v>3.6</v>
      </c>
      <c r="CW75" s="1121"/>
      <c r="CX75" s="1121"/>
      <c r="CY75" s="1121"/>
      <c r="CZ75" s="1121"/>
      <c r="DA75" s="1121"/>
      <c r="DB75" s="1121"/>
      <c r="DC75" s="1121"/>
    </row>
    <row r="76" spans="2:107" ht="13" x14ac:dyDescent="0.2">
      <c r="B76" s="1091"/>
      <c r="G76" s="1117"/>
      <c r="H76" s="1117"/>
      <c r="I76" s="1110"/>
      <c r="J76" s="1110"/>
      <c r="K76" s="1119"/>
      <c r="L76" s="1119"/>
      <c r="M76" s="1119"/>
      <c r="N76" s="1119"/>
      <c r="AM76" s="1109"/>
      <c r="AN76" s="1120"/>
      <c r="AO76" s="1120"/>
      <c r="AP76" s="1120"/>
      <c r="AQ76" s="1120"/>
      <c r="AR76" s="1120"/>
      <c r="AS76" s="1120"/>
      <c r="AT76" s="1120"/>
      <c r="AU76" s="1120"/>
      <c r="AV76" s="1120"/>
      <c r="AW76" s="1120"/>
      <c r="AX76" s="1120"/>
      <c r="AY76" s="1120"/>
      <c r="AZ76" s="1120"/>
      <c r="BA76" s="1120"/>
      <c r="BB76" s="1120"/>
      <c r="BC76" s="1120"/>
      <c r="BD76" s="1120"/>
      <c r="BE76" s="1120"/>
      <c r="BF76" s="1120"/>
      <c r="BG76" s="1120"/>
      <c r="BH76" s="1120"/>
      <c r="BI76" s="1120"/>
      <c r="BJ76" s="1120"/>
      <c r="BK76" s="1120"/>
      <c r="BL76" s="1120"/>
      <c r="BM76" s="1120"/>
      <c r="BN76" s="1120"/>
      <c r="BO76" s="1120"/>
      <c r="BP76" s="1121"/>
      <c r="BQ76" s="1121"/>
      <c r="BR76" s="1121"/>
      <c r="BS76" s="1121"/>
      <c r="BT76" s="1121"/>
      <c r="BU76" s="1121"/>
      <c r="BV76" s="1121"/>
      <c r="BW76" s="1121"/>
      <c r="BX76" s="1121"/>
      <c r="BY76" s="1121"/>
      <c r="BZ76" s="1121"/>
      <c r="CA76" s="1121"/>
      <c r="CB76" s="1121"/>
      <c r="CC76" s="1121"/>
      <c r="CD76" s="1121"/>
      <c r="CE76" s="1121"/>
      <c r="CF76" s="1121"/>
      <c r="CG76" s="1121"/>
      <c r="CH76" s="1121"/>
      <c r="CI76" s="1121"/>
      <c r="CJ76" s="1121"/>
      <c r="CK76" s="1121"/>
      <c r="CL76" s="1121"/>
      <c r="CM76" s="1121"/>
      <c r="CN76" s="1121"/>
      <c r="CO76" s="1121"/>
      <c r="CP76" s="1121"/>
      <c r="CQ76" s="1121"/>
      <c r="CR76" s="1121"/>
      <c r="CS76" s="1121"/>
      <c r="CT76" s="1121"/>
      <c r="CU76" s="1121"/>
      <c r="CV76" s="1121"/>
      <c r="CW76" s="1121"/>
      <c r="CX76" s="1121"/>
      <c r="CY76" s="1121"/>
      <c r="CZ76" s="1121"/>
      <c r="DA76" s="1121"/>
      <c r="DB76" s="1121"/>
      <c r="DC76" s="1121"/>
    </row>
    <row r="77" spans="2:107" ht="13" x14ac:dyDescent="0.2">
      <c r="B77" s="1091"/>
      <c r="G77" s="1110"/>
      <c r="H77" s="1110"/>
      <c r="I77" s="1110"/>
      <c r="J77" s="1110"/>
      <c r="K77" s="1137"/>
      <c r="L77" s="1137"/>
      <c r="M77" s="1137"/>
      <c r="N77" s="1137"/>
      <c r="AN77" s="1116" t="s">
        <v>542</v>
      </c>
      <c r="AO77" s="1116"/>
      <c r="AP77" s="1116"/>
      <c r="AQ77" s="1116"/>
      <c r="AR77" s="1116"/>
      <c r="AS77" s="1116"/>
      <c r="AT77" s="1116"/>
      <c r="AU77" s="1116"/>
      <c r="AV77" s="1116"/>
      <c r="AW77" s="1116"/>
      <c r="AX77" s="1116"/>
      <c r="AY77" s="1116"/>
      <c r="AZ77" s="1116"/>
      <c r="BA77" s="1116"/>
      <c r="BB77" s="1120" t="s">
        <v>540</v>
      </c>
      <c r="BC77" s="1120"/>
      <c r="BD77" s="1120"/>
      <c r="BE77" s="1120"/>
      <c r="BF77" s="1120"/>
      <c r="BG77" s="1120"/>
      <c r="BH77" s="1120"/>
      <c r="BI77" s="1120"/>
      <c r="BJ77" s="1120"/>
      <c r="BK77" s="1120"/>
      <c r="BL77" s="1120"/>
      <c r="BM77" s="1120"/>
      <c r="BN77" s="1120"/>
      <c r="BO77" s="1120"/>
      <c r="BP77" s="1121">
        <v>0</v>
      </c>
      <c r="BQ77" s="1121"/>
      <c r="BR77" s="1121"/>
      <c r="BS77" s="1121"/>
      <c r="BT77" s="1121"/>
      <c r="BU77" s="1121"/>
      <c r="BV77" s="1121"/>
      <c r="BW77" s="1121"/>
      <c r="BX77" s="1121">
        <v>0</v>
      </c>
      <c r="BY77" s="1121"/>
      <c r="BZ77" s="1121"/>
      <c r="CA77" s="1121"/>
      <c r="CB77" s="1121"/>
      <c r="CC77" s="1121"/>
      <c r="CD77" s="1121"/>
      <c r="CE77" s="1121"/>
      <c r="CF77" s="1121">
        <v>0</v>
      </c>
      <c r="CG77" s="1121"/>
      <c r="CH77" s="1121"/>
      <c r="CI77" s="1121"/>
      <c r="CJ77" s="1121"/>
      <c r="CK77" s="1121"/>
      <c r="CL77" s="1121"/>
      <c r="CM77" s="1121"/>
      <c r="CN77" s="1121">
        <v>0</v>
      </c>
      <c r="CO77" s="1121"/>
      <c r="CP77" s="1121"/>
      <c r="CQ77" s="1121"/>
      <c r="CR77" s="1121"/>
      <c r="CS77" s="1121"/>
      <c r="CT77" s="1121"/>
      <c r="CU77" s="1121"/>
      <c r="CV77" s="1121">
        <v>0</v>
      </c>
      <c r="CW77" s="1121"/>
      <c r="CX77" s="1121"/>
      <c r="CY77" s="1121"/>
      <c r="CZ77" s="1121"/>
      <c r="DA77" s="1121"/>
      <c r="DB77" s="1121"/>
      <c r="DC77" s="1121"/>
    </row>
    <row r="78" spans="2:107" ht="13" x14ac:dyDescent="0.2">
      <c r="B78" s="1091"/>
      <c r="G78" s="1110"/>
      <c r="H78" s="1110"/>
      <c r="I78" s="1110"/>
      <c r="J78" s="1110"/>
      <c r="K78" s="1137"/>
      <c r="L78" s="1137"/>
      <c r="M78" s="1137"/>
      <c r="N78" s="1137"/>
      <c r="AN78" s="1116"/>
      <c r="AO78" s="1116"/>
      <c r="AP78" s="1116"/>
      <c r="AQ78" s="1116"/>
      <c r="AR78" s="1116"/>
      <c r="AS78" s="1116"/>
      <c r="AT78" s="1116"/>
      <c r="AU78" s="1116"/>
      <c r="AV78" s="1116"/>
      <c r="AW78" s="1116"/>
      <c r="AX78" s="1116"/>
      <c r="AY78" s="1116"/>
      <c r="AZ78" s="1116"/>
      <c r="BA78" s="1116"/>
      <c r="BB78" s="1120"/>
      <c r="BC78" s="1120"/>
      <c r="BD78" s="1120"/>
      <c r="BE78" s="1120"/>
      <c r="BF78" s="1120"/>
      <c r="BG78" s="1120"/>
      <c r="BH78" s="1120"/>
      <c r="BI78" s="1120"/>
      <c r="BJ78" s="1120"/>
      <c r="BK78" s="1120"/>
      <c r="BL78" s="1120"/>
      <c r="BM78" s="1120"/>
      <c r="BN78" s="1120"/>
      <c r="BO78" s="1120"/>
      <c r="BP78" s="1121"/>
      <c r="BQ78" s="1121"/>
      <c r="BR78" s="1121"/>
      <c r="BS78" s="1121"/>
      <c r="BT78" s="1121"/>
      <c r="BU78" s="1121"/>
      <c r="BV78" s="1121"/>
      <c r="BW78" s="1121"/>
      <c r="BX78" s="1121"/>
      <c r="BY78" s="1121"/>
      <c r="BZ78" s="1121"/>
      <c r="CA78" s="1121"/>
      <c r="CB78" s="1121"/>
      <c r="CC78" s="1121"/>
      <c r="CD78" s="1121"/>
      <c r="CE78" s="1121"/>
      <c r="CF78" s="1121"/>
      <c r="CG78" s="1121"/>
      <c r="CH78" s="1121"/>
      <c r="CI78" s="1121"/>
      <c r="CJ78" s="1121"/>
      <c r="CK78" s="1121"/>
      <c r="CL78" s="1121"/>
      <c r="CM78" s="1121"/>
      <c r="CN78" s="1121"/>
      <c r="CO78" s="1121"/>
      <c r="CP78" s="1121"/>
      <c r="CQ78" s="1121"/>
      <c r="CR78" s="1121"/>
      <c r="CS78" s="1121"/>
      <c r="CT78" s="1121"/>
      <c r="CU78" s="1121"/>
      <c r="CV78" s="1121"/>
      <c r="CW78" s="1121"/>
      <c r="CX78" s="1121"/>
      <c r="CY78" s="1121"/>
      <c r="CZ78" s="1121"/>
      <c r="DA78" s="1121"/>
      <c r="DB78" s="1121"/>
      <c r="DC78" s="1121"/>
    </row>
    <row r="79" spans="2:107" ht="13" x14ac:dyDescent="0.2">
      <c r="B79" s="1091"/>
      <c r="G79" s="1110"/>
      <c r="H79" s="1110"/>
      <c r="I79" s="1123"/>
      <c r="J79" s="1123"/>
      <c r="K79" s="1138"/>
      <c r="L79" s="1138"/>
      <c r="M79" s="1138"/>
      <c r="N79" s="1138"/>
      <c r="AN79" s="1116"/>
      <c r="AO79" s="1116"/>
      <c r="AP79" s="1116"/>
      <c r="AQ79" s="1116"/>
      <c r="AR79" s="1116"/>
      <c r="AS79" s="1116"/>
      <c r="AT79" s="1116"/>
      <c r="AU79" s="1116"/>
      <c r="AV79" s="1116"/>
      <c r="AW79" s="1116"/>
      <c r="AX79" s="1116"/>
      <c r="AY79" s="1116"/>
      <c r="AZ79" s="1116"/>
      <c r="BA79" s="1116"/>
      <c r="BB79" s="1120" t="s">
        <v>545</v>
      </c>
      <c r="BC79" s="1120"/>
      <c r="BD79" s="1120"/>
      <c r="BE79" s="1120"/>
      <c r="BF79" s="1120"/>
      <c r="BG79" s="1120"/>
      <c r="BH79" s="1120"/>
      <c r="BI79" s="1120"/>
      <c r="BJ79" s="1120"/>
      <c r="BK79" s="1120"/>
      <c r="BL79" s="1120"/>
      <c r="BM79" s="1120"/>
      <c r="BN79" s="1120"/>
      <c r="BO79" s="1120"/>
      <c r="BP79" s="1121">
        <v>5.8</v>
      </c>
      <c r="BQ79" s="1121"/>
      <c r="BR79" s="1121"/>
      <c r="BS79" s="1121"/>
      <c r="BT79" s="1121"/>
      <c r="BU79" s="1121"/>
      <c r="BV79" s="1121"/>
      <c r="BW79" s="1121"/>
      <c r="BX79" s="1121">
        <v>5.8</v>
      </c>
      <c r="BY79" s="1121"/>
      <c r="BZ79" s="1121"/>
      <c r="CA79" s="1121"/>
      <c r="CB79" s="1121"/>
      <c r="CC79" s="1121"/>
      <c r="CD79" s="1121"/>
      <c r="CE79" s="1121"/>
      <c r="CF79" s="1121">
        <v>6.1</v>
      </c>
      <c r="CG79" s="1121"/>
      <c r="CH79" s="1121"/>
      <c r="CI79" s="1121"/>
      <c r="CJ79" s="1121"/>
      <c r="CK79" s="1121"/>
      <c r="CL79" s="1121"/>
      <c r="CM79" s="1121"/>
      <c r="CN79" s="1121">
        <v>6.4</v>
      </c>
      <c r="CO79" s="1121"/>
      <c r="CP79" s="1121"/>
      <c r="CQ79" s="1121"/>
      <c r="CR79" s="1121"/>
      <c r="CS79" s="1121"/>
      <c r="CT79" s="1121"/>
      <c r="CU79" s="1121"/>
      <c r="CV79" s="1121">
        <v>6.7</v>
      </c>
      <c r="CW79" s="1121"/>
      <c r="CX79" s="1121"/>
      <c r="CY79" s="1121"/>
      <c r="CZ79" s="1121"/>
      <c r="DA79" s="1121"/>
      <c r="DB79" s="1121"/>
      <c r="DC79" s="1121"/>
    </row>
    <row r="80" spans="2:107" ht="13" x14ac:dyDescent="0.2">
      <c r="B80" s="1091"/>
      <c r="G80" s="1110"/>
      <c r="H80" s="1110"/>
      <c r="I80" s="1123"/>
      <c r="J80" s="1123"/>
      <c r="K80" s="1138"/>
      <c r="L80" s="1138"/>
      <c r="M80" s="1138"/>
      <c r="N80" s="1138"/>
      <c r="AN80" s="1116"/>
      <c r="AO80" s="1116"/>
      <c r="AP80" s="1116"/>
      <c r="AQ80" s="1116"/>
      <c r="AR80" s="1116"/>
      <c r="AS80" s="1116"/>
      <c r="AT80" s="1116"/>
      <c r="AU80" s="1116"/>
      <c r="AV80" s="1116"/>
      <c r="AW80" s="1116"/>
      <c r="AX80" s="1116"/>
      <c r="AY80" s="1116"/>
      <c r="AZ80" s="1116"/>
      <c r="BA80" s="1116"/>
      <c r="BB80" s="1120"/>
      <c r="BC80" s="1120"/>
      <c r="BD80" s="1120"/>
      <c r="BE80" s="1120"/>
      <c r="BF80" s="1120"/>
      <c r="BG80" s="1120"/>
      <c r="BH80" s="1120"/>
      <c r="BI80" s="1120"/>
      <c r="BJ80" s="1120"/>
      <c r="BK80" s="1120"/>
      <c r="BL80" s="1120"/>
      <c r="BM80" s="1120"/>
      <c r="BN80" s="1120"/>
      <c r="BO80" s="1120"/>
      <c r="BP80" s="1121"/>
      <c r="BQ80" s="1121"/>
      <c r="BR80" s="1121"/>
      <c r="BS80" s="1121"/>
      <c r="BT80" s="1121"/>
      <c r="BU80" s="1121"/>
      <c r="BV80" s="1121"/>
      <c r="BW80" s="1121"/>
      <c r="BX80" s="1121"/>
      <c r="BY80" s="1121"/>
      <c r="BZ80" s="1121"/>
      <c r="CA80" s="1121"/>
      <c r="CB80" s="1121"/>
      <c r="CC80" s="1121"/>
      <c r="CD80" s="1121"/>
      <c r="CE80" s="1121"/>
      <c r="CF80" s="1121"/>
      <c r="CG80" s="1121"/>
      <c r="CH80" s="1121"/>
      <c r="CI80" s="1121"/>
      <c r="CJ80" s="1121"/>
      <c r="CK80" s="1121"/>
      <c r="CL80" s="1121"/>
      <c r="CM80" s="1121"/>
      <c r="CN80" s="1121"/>
      <c r="CO80" s="1121"/>
      <c r="CP80" s="1121"/>
      <c r="CQ80" s="1121"/>
      <c r="CR80" s="1121"/>
      <c r="CS80" s="1121"/>
      <c r="CT80" s="1121"/>
      <c r="CU80" s="1121"/>
      <c r="CV80" s="1121"/>
      <c r="CW80" s="1121"/>
      <c r="CX80" s="1121"/>
      <c r="CY80" s="1121"/>
      <c r="CZ80" s="1121"/>
      <c r="DA80" s="1121"/>
      <c r="DB80" s="1121"/>
      <c r="DC80" s="1121"/>
    </row>
    <row r="81" spans="2:109" ht="13" x14ac:dyDescent="0.2">
      <c r="B81" s="1091"/>
    </row>
    <row r="82" spans="2:109" ht="16.5" x14ac:dyDescent="0.2">
      <c r="B82" s="1091"/>
      <c r="K82" s="1139"/>
      <c r="L82" s="1139"/>
      <c r="M82" s="1139"/>
      <c r="N82" s="1139"/>
      <c r="AQ82" s="1139"/>
      <c r="AR82" s="1139"/>
      <c r="AS82" s="1139"/>
      <c r="AT82" s="1139"/>
      <c r="BC82" s="1139"/>
      <c r="BD82" s="1139"/>
      <c r="BE82" s="1139"/>
      <c r="BF82" s="1139"/>
      <c r="BO82" s="1139"/>
      <c r="BP82" s="1139"/>
      <c r="BQ82" s="1139"/>
      <c r="BR82" s="1139"/>
      <c r="CA82" s="1139"/>
      <c r="CB82" s="1139"/>
      <c r="CC82" s="1139"/>
      <c r="CD82" s="1139"/>
      <c r="CM82" s="1139"/>
      <c r="CN82" s="1139"/>
      <c r="CO82" s="1139"/>
      <c r="CP82" s="1139"/>
      <c r="CY82" s="1139"/>
      <c r="CZ82" s="1139"/>
      <c r="DA82" s="1139"/>
      <c r="DB82" s="1139"/>
      <c r="DC82" s="1139"/>
    </row>
    <row r="83" spans="2:109" ht="13" x14ac:dyDescent="0.2">
      <c r="B83" s="1093"/>
      <c r="C83" s="1094"/>
      <c r="D83" s="1094"/>
      <c r="E83" s="1094"/>
      <c r="F83" s="1094"/>
      <c r="G83" s="1094"/>
      <c r="H83" s="1094"/>
      <c r="I83" s="1094"/>
      <c r="J83" s="1094"/>
      <c r="K83" s="1094"/>
      <c r="L83" s="1094"/>
      <c r="M83" s="1094"/>
      <c r="N83" s="1094"/>
      <c r="O83" s="1094"/>
      <c r="P83" s="1094"/>
      <c r="Q83" s="1094"/>
      <c r="R83" s="1094"/>
      <c r="S83" s="1094"/>
      <c r="T83" s="1094"/>
      <c r="U83" s="1094"/>
      <c r="V83" s="1094"/>
      <c r="W83" s="1094"/>
      <c r="X83" s="1094"/>
      <c r="Y83" s="1094"/>
      <c r="Z83" s="1094"/>
      <c r="AA83" s="1094"/>
      <c r="AB83" s="1094"/>
      <c r="AC83" s="1094"/>
      <c r="AD83" s="1094"/>
      <c r="AE83" s="1094"/>
      <c r="AF83" s="1094"/>
      <c r="AG83" s="1094"/>
      <c r="AH83" s="1094"/>
      <c r="AI83" s="1094"/>
      <c r="AJ83" s="1094"/>
      <c r="AK83" s="1094"/>
      <c r="AL83" s="1094"/>
      <c r="AM83" s="1094"/>
      <c r="AN83" s="1094"/>
      <c r="AO83" s="1094"/>
      <c r="AP83" s="1094"/>
      <c r="AQ83" s="1094"/>
      <c r="AR83" s="1094"/>
      <c r="AS83" s="1094"/>
      <c r="AT83" s="1094"/>
      <c r="AU83" s="1094"/>
      <c r="AV83" s="1094"/>
      <c r="AW83" s="1094"/>
      <c r="AX83" s="1094"/>
      <c r="AY83" s="1094"/>
      <c r="AZ83" s="1094"/>
      <c r="BA83" s="1094"/>
      <c r="BB83" s="1094"/>
      <c r="BC83" s="1094"/>
      <c r="BD83" s="1094"/>
      <c r="BE83" s="1094"/>
      <c r="BF83" s="1094"/>
      <c r="BG83" s="1094"/>
      <c r="BH83" s="1094"/>
      <c r="BI83" s="1094"/>
      <c r="BJ83" s="1094"/>
      <c r="BK83" s="1094"/>
      <c r="BL83" s="1094"/>
      <c r="BM83" s="1094"/>
      <c r="BN83" s="1094"/>
      <c r="BO83" s="1094"/>
      <c r="BP83" s="1094"/>
      <c r="BQ83" s="1094"/>
      <c r="BR83" s="1094"/>
      <c r="BS83" s="1094"/>
      <c r="BT83" s="1094"/>
      <c r="BU83" s="1094"/>
      <c r="BV83" s="1094"/>
      <c r="BW83" s="1094"/>
      <c r="BX83" s="1094"/>
      <c r="BY83" s="1094"/>
      <c r="BZ83" s="1094"/>
      <c r="CA83" s="1094"/>
      <c r="CB83" s="1094"/>
      <c r="CC83" s="1094"/>
      <c r="CD83" s="1094"/>
      <c r="CE83" s="1094"/>
      <c r="CF83" s="1094"/>
      <c r="CG83" s="1094"/>
      <c r="CH83" s="1094"/>
      <c r="CI83" s="1094"/>
      <c r="CJ83" s="1094"/>
      <c r="CK83" s="1094"/>
      <c r="CL83" s="1094"/>
      <c r="CM83" s="1094"/>
      <c r="CN83" s="1094"/>
      <c r="CO83" s="1094"/>
      <c r="CP83" s="1094"/>
      <c r="CQ83" s="1094"/>
      <c r="CR83" s="1094"/>
      <c r="CS83" s="1094"/>
      <c r="CT83" s="1094"/>
      <c r="CU83" s="1094"/>
      <c r="CV83" s="1094"/>
      <c r="CW83" s="1094"/>
      <c r="CX83" s="1094"/>
      <c r="CY83" s="1094"/>
      <c r="CZ83" s="1094"/>
      <c r="DA83" s="1094"/>
      <c r="DB83" s="1094"/>
      <c r="DC83" s="1094"/>
      <c r="DD83" s="1095"/>
    </row>
    <row r="84" spans="2:109" ht="13" x14ac:dyDescent="0.2">
      <c r="DD84" s="1085"/>
      <c r="DE84" s="1085"/>
    </row>
    <row r="85" spans="2:109" ht="13" x14ac:dyDescent="0.2">
      <c r="DD85" s="1085"/>
      <c r="DE85" s="1085"/>
    </row>
  </sheetData>
  <sheetProtection algorithmName="SHA-512" hashValue="+o67wn7t5j7rciy5DeXkE8hABOD61zZQcceOhGxan2TmLok1L2ckbwO2HJ0qQ+hed3fSc/fUB962tCOw0nRfVQ==" saltValue="Qh2SSkIzvc2UmupqmoQA8g=="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3"/>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94C18-6033-4C1A-A824-18C86551F1C0}">
  <sheetPr>
    <pageSetUpPr fitToPage="1"/>
  </sheetPr>
  <dimension ref="A1:DR125"/>
  <sheetViews>
    <sheetView showGridLines="0"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100</v>
      </c>
    </row>
  </sheetData>
  <sheetProtection algorithmName="SHA-512" hashValue="3rqkphfOoz4XICmOpz1C5EyhbsnzVW0Wtwr/Z0bZgeqF9arq6OutXCW8bhKfu00ATv6+vZTYoNwu9KhwZqooaw==" saltValue="c2JYLLUBh7EXUJeTiWFV6g==" spinCount="100000" sheet="1" objects="1" scenarios="1"/>
  <phoneticPr fontId="43"/>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8FF21-1505-4C32-80AF-1E67397F39BB}">
  <sheetPr>
    <pageSetUpPr fitToPage="1"/>
  </sheetPr>
  <dimension ref="A1:DR125"/>
  <sheetViews>
    <sheetView showGridLines="0"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100</v>
      </c>
    </row>
  </sheetData>
  <sheetProtection algorithmName="SHA-512" hashValue="SUXkvVXWKsVz1c5PG3qZtTmsa3WIC5JiIXmISWVBhojwA2U1pUHDL9tejcWN79uT91Hm/0P+ZxqO861Gw0qV1g==" saltValue="9d6OYFlwPwfDrkr1liwrNQ==" spinCount="100000" sheet="1" objects="1" scenarios="1"/>
  <phoneticPr fontId="43"/>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81</v>
      </c>
      <c r="E2" s="124"/>
      <c r="F2" s="308" t="s">
        <v>522</v>
      </c>
      <c r="G2" s="148"/>
      <c r="H2" s="158"/>
    </row>
    <row r="3" spans="1:8" x14ac:dyDescent="0.2">
      <c r="A3" s="114" t="s">
        <v>520</v>
      </c>
      <c r="B3" s="106"/>
      <c r="C3" s="301"/>
      <c r="D3" s="304">
        <v>131124</v>
      </c>
      <c r="E3" s="306"/>
      <c r="F3" s="309">
        <v>264232</v>
      </c>
      <c r="G3" s="311"/>
      <c r="H3" s="314"/>
    </row>
    <row r="4" spans="1:8" x14ac:dyDescent="0.2">
      <c r="A4" s="99"/>
      <c r="B4" s="105"/>
      <c r="C4" s="302"/>
      <c r="D4" s="305">
        <v>103496</v>
      </c>
      <c r="E4" s="307"/>
      <c r="F4" s="310">
        <v>133959</v>
      </c>
      <c r="G4" s="312"/>
      <c r="H4" s="315"/>
    </row>
    <row r="5" spans="1:8" x14ac:dyDescent="0.2">
      <c r="A5" s="114" t="s">
        <v>479</v>
      </c>
      <c r="B5" s="106"/>
      <c r="C5" s="301"/>
      <c r="D5" s="304">
        <v>112863</v>
      </c>
      <c r="E5" s="306"/>
      <c r="F5" s="309">
        <v>263613</v>
      </c>
      <c r="G5" s="311"/>
      <c r="H5" s="314"/>
    </row>
    <row r="6" spans="1:8" x14ac:dyDescent="0.2">
      <c r="A6" s="99"/>
      <c r="B6" s="105"/>
      <c r="C6" s="302"/>
      <c r="D6" s="305">
        <v>103712</v>
      </c>
      <c r="E6" s="307"/>
      <c r="F6" s="310">
        <v>128823</v>
      </c>
      <c r="G6" s="312"/>
      <c r="H6" s="315"/>
    </row>
    <row r="7" spans="1:8" x14ac:dyDescent="0.2">
      <c r="A7" s="114" t="s">
        <v>321</v>
      </c>
      <c r="B7" s="106"/>
      <c r="C7" s="301"/>
      <c r="D7" s="304">
        <v>109094</v>
      </c>
      <c r="E7" s="306"/>
      <c r="F7" s="309">
        <v>330026</v>
      </c>
      <c r="G7" s="311"/>
      <c r="H7" s="314"/>
    </row>
    <row r="8" spans="1:8" x14ac:dyDescent="0.2">
      <c r="A8" s="99"/>
      <c r="B8" s="105"/>
      <c r="C8" s="302"/>
      <c r="D8" s="305">
        <v>82543</v>
      </c>
      <c r="E8" s="307"/>
      <c r="F8" s="310">
        <v>141075</v>
      </c>
      <c r="G8" s="312"/>
      <c r="H8" s="315"/>
    </row>
    <row r="9" spans="1:8" x14ac:dyDescent="0.2">
      <c r="A9" s="114" t="s">
        <v>140</v>
      </c>
      <c r="B9" s="106"/>
      <c r="C9" s="301"/>
      <c r="D9" s="304">
        <v>229885</v>
      </c>
      <c r="E9" s="306"/>
      <c r="F9" s="309">
        <v>278179</v>
      </c>
      <c r="G9" s="311"/>
      <c r="H9" s="314"/>
    </row>
    <row r="10" spans="1:8" x14ac:dyDescent="0.2">
      <c r="A10" s="99"/>
      <c r="B10" s="105"/>
      <c r="C10" s="302"/>
      <c r="D10" s="305">
        <v>186407</v>
      </c>
      <c r="E10" s="307"/>
      <c r="F10" s="310">
        <v>122182</v>
      </c>
      <c r="G10" s="312"/>
      <c r="H10" s="315"/>
    </row>
    <row r="11" spans="1:8" x14ac:dyDescent="0.2">
      <c r="A11" s="114" t="s">
        <v>521</v>
      </c>
      <c r="B11" s="106"/>
      <c r="C11" s="301"/>
      <c r="D11" s="304">
        <v>1003432</v>
      </c>
      <c r="E11" s="306"/>
      <c r="F11" s="309">
        <v>283153</v>
      </c>
      <c r="G11" s="311"/>
      <c r="H11" s="314"/>
    </row>
    <row r="12" spans="1:8" x14ac:dyDescent="0.2">
      <c r="A12" s="99"/>
      <c r="B12" s="105"/>
      <c r="C12" s="303"/>
      <c r="D12" s="305">
        <v>263271</v>
      </c>
      <c r="E12" s="307"/>
      <c r="F12" s="310">
        <v>127593</v>
      </c>
      <c r="G12" s="312"/>
      <c r="H12" s="315"/>
    </row>
    <row r="13" spans="1:8" x14ac:dyDescent="0.2">
      <c r="A13" s="114"/>
      <c r="B13" s="106"/>
      <c r="C13" s="301"/>
      <c r="D13" s="304">
        <v>317280</v>
      </c>
      <c r="E13" s="306"/>
      <c r="F13" s="309">
        <v>283841</v>
      </c>
      <c r="G13" s="313"/>
      <c r="H13" s="314"/>
    </row>
    <row r="14" spans="1:8" x14ac:dyDescent="0.2">
      <c r="A14" s="99"/>
      <c r="B14" s="105"/>
      <c r="C14" s="302"/>
      <c r="D14" s="305">
        <v>147886</v>
      </c>
      <c r="E14" s="307"/>
      <c r="F14" s="310">
        <v>130726</v>
      </c>
      <c r="G14" s="312"/>
      <c r="H14" s="315"/>
    </row>
    <row r="17" spans="1:11" x14ac:dyDescent="0.2">
      <c r="A17" s="293" t="s">
        <v>21</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88</v>
      </c>
      <c r="B19" s="294">
        <f>ROUND(VALUE(SUBSTITUTE(実質収支比率等に係る経年分析!F$48,"▲","-")),2)</f>
        <v>13.73</v>
      </c>
      <c r="C19" s="294">
        <f>ROUND(VALUE(SUBSTITUTE(実質収支比率等に係る経年分析!G$48,"▲","-")),2)</f>
        <v>12.74</v>
      </c>
      <c r="D19" s="294">
        <f>ROUND(VALUE(SUBSTITUTE(実質収支比率等に係る経年分析!H$48,"▲","-")),2)</f>
        <v>13.64</v>
      </c>
      <c r="E19" s="294">
        <f>ROUND(VALUE(SUBSTITUTE(実質収支比率等に係る経年分析!I$48,"▲","-")),2)</f>
        <v>12.4</v>
      </c>
      <c r="F19" s="294">
        <f>ROUND(VALUE(SUBSTITUTE(実質収支比率等に係る経年分析!J$48,"▲","-")),2)</f>
        <v>12.32</v>
      </c>
    </row>
    <row r="20" spans="1:11" x14ac:dyDescent="0.2">
      <c r="A20" s="294" t="s">
        <v>35</v>
      </c>
      <c r="B20" s="294">
        <f>ROUND(VALUE(SUBSTITUTE(実質収支比率等に係る経年分析!F$47,"▲","-")),2)</f>
        <v>55.86</v>
      </c>
      <c r="C20" s="294">
        <f>ROUND(VALUE(SUBSTITUTE(実質収支比率等に係る経年分析!G$47,"▲","-")),2)</f>
        <v>62.2</v>
      </c>
      <c r="D20" s="294">
        <f>ROUND(VALUE(SUBSTITUTE(実質収支比率等に係る経年分析!H$47,"▲","-")),2)</f>
        <v>63.18</v>
      </c>
      <c r="E20" s="294">
        <f>ROUND(VALUE(SUBSTITUTE(実質収支比率等に係る経年分析!I$47,"▲","-")),2)</f>
        <v>75.33</v>
      </c>
      <c r="F20" s="294">
        <f>ROUND(VALUE(SUBSTITUTE(実質収支比率等に係る経年分析!J$47,"▲","-")),2)</f>
        <v>84.86</v>
      </c>
    </row>
    <row r="21" spans="1:11" x14ac:dyDescent="0.2">
      <c r="A21" s="294" t="s">
        <v>112</v>
      </c>
      <c r="B21" s="294">
        <f>IF(ISNUMBER(VALUE(SUBSTITUTE(実質収支比率等に係る経年分析!F$49,"▲","-"))),ROUND(VALUE(SUBSTITUTE(実質収支比率等に係る経年分析!F$49,"▲","-")),2),NA())</f>
        <v>0.54</v>
      </c>
      <c r="C21" s="294">
        <f>IF(ISNUMBER(VALUE(SUBSTITUTE(実質収支比率等に係る経年分析!G$49,"▲","-"))),ROUND(VALUE(SUBSTITUTE(実質収支比率等に係る経年分析!G$49,"▲","-")),2),NA())</f>
        <v>2.41</v>
      </c>
      <c r="D21" s="294">
        <f>IF(ISNUMBER(VALUE(SUBSTITUTE(実質収支比率等に係る経年分析!H$49,"▲","-"))),ROUND(VALUE(SUBSTITUTE(実質収支比率等に係る経年分析!H$49,"▲","-")),2),NA())</f>
        <v>2.0299999999999998</v>
      </c>
      <c r="E21" s="294">
        <f>IF(ISNUMBER(VALUE(SUBSTITUTE(実質収支比率等に係る経年分析!I$49,"▲","-"))),ROUND(VALUE(SUBSTITUTE(実質収支比率等に係る経年分析!I$49,"▲","-")),2),NA())</f>
        <v>-1.71</v>
      </c>
      <c r="F21" s="294">
        <f>IF(ISNUMBER(VALUE(SUBSTITUTE(実質収支比率等に係る経年分析!J$49,"▲","-"))),ROUND(VALUE(SUBSTITUTE(実質収支比率等に係る経年分析!J$49,"▲","-")),2),NA())</f>
        <v>3.22</v>
      </c>
    </row>
    <row r="24" spans="1:11" x14ac:dyDescent="0.2">
      <c r="A24" s="293" t="s">
        <v>101</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113</v>
      </c>
      <c r="C26" s="295" t="s">
        <v>67</v>
      </c>
      <c r="D26" s="295" t="s">
        <v>113</v>
      </c>
      <c r="E26" s="295" t="s">
        <v>67</v>
      </c>
      <c r="F26" s="295" t="s">
        <v>113</v>
      </c>
      <c r="G26" s="295" t="s">
        <v>67</v>
      </c>
      <c r="H26" s="295" t="s">
        <v>113</v>
      </c>
      <c r="I26" s="295" t="s">
        <v>67</v>
      </c>
      <c r="J26" s="295" t="s">
        <v>113</v>
      </c>
      <c r="K26" s="295" t="s">
        <v>67</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2">
      <c r="A31" s="295" t="str">
        <f>IF(連結実質赤字比率に係る赤字・黒字の構成分析!C$39="",NA(),連結実質赤字比率に係る赤字・黒字の構成分析!C$39)</f>
        <v>生活排水特別会計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v>
      </c>
    </row>
    <row r="32" spans="1:11" x14ac:dyDescent="0.2">
      <c r="A32" s="295" t="str">
        <f>IF(連結実質赤字比率に係る赤字・黒字の構成分析!C$38="",NA(),連結実質赤字比率に係る赤字・黒字の構成分析!C$38)</f>
        <v>簡易水道特別会計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v>
      </c>
    </row>
    <row r="33" spans="1:16" x14ac:dyDescent="0.2">
      <c r="A33" s="295" t="str">
        <f>IF(連結実質赤字比率に係る赤字・黒字の構成分析!C$37="",NA(),連結実質赤字比率に係る赤字・黒字の構成分析!C$37)</f>
        <v>後期高齢者医療特別会計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v>
      </c>
    </row>
    <row r="34" spans="1:16" x14ac:dyDescent="0.2">
      <c r="A34" s="295" t="str">
        <f>IF(連結実質赤字比率に係る赤字・黒字の構成分析!C$36="",NA(),連結実質赤字比率に係る赤字・黒字の構成分析!C$36)</f>
        <v>介護保険特別会計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0.04</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0.54</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0.04</v>
      </c>
    </row>
    <row r="35" spans="1:16" x14ac:dyDescent="0.2">
      <c r="A35" s="295" t="str">
        <f>IF(連結実質赤字比率に係る赤字・黒字の構成分析!C$35="",NA(),連結実質赤字比率に係る赤字・黒字の構成分析!C$35)</f>
        <v>国民健康保険特別会計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0.22</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0.66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0.35</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0.44</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0.09</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13.72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12.74</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13.63</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12.39</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12.31</v>
      </c>
    </row>
    <row r="39" spans="1:16" x14ac:dyDescent="0.2">
      <c r="A39" s="293" t="s">
        <v>10</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114</v>
      </c>
      <c r="C41" s="296"/>
      <c r="D41" s="296" t="s">
        <v>116</v>
      </c>
      <c r="E41" s="296" t="s">
        <v>114</v>
      </c>
      <c r="F41" s="296"/>
      <c r="G41" s="296" t="s">
        <v>116</v>
      </c>
      <c r="H41" s="296" t="s">
        <v>114</v>
      </c>
      <c r="I41" s="296"/>
      <c r="J41" s="296" t="s">
        <v>116</v>
      </c>
      <c r="K41" s="296" t="s">
        <v>114</v>
      </c>
      <c r="L41" s="296"/>
      <c r="M41" s="296" t="s">
        <v>116</v>
      </c>
      <c r="N41" s="296" t="s">
        <v>114</v>
      </c>
      <c r="O41" s="296"/>
      <c r="P41" s="296" t="s">
        <v>116</v>
      </c>
    </row>
    <row r="42" spans="1:16" x14ac:dyDescent="0.2">
      <c r="A42" s="296" t="s">
        <v>118</v>
      </c>
      <c r="B42" s="296"/>
      <c r="C42" s="296"/>
      <c r="D42" s="296">
        <f>'実質公債費比率（分子）の構造'!K$52</f>
        <v>163</v>
      </c>
      <c r="E42" s="296"/>
      <c r="F42" s="296"/>
      <c r="G42" s="296">
        <f>'実質公債費比率（分子）の構造'!L$52</f>
        <v>161</v>
      </c>
      <c r="H42" s="296"/>
      <c r="I42" s="296"/>
      <c r="J42" s="296">
        <f>'実質公債費比率（分子）の構造'!M$52</f>
        <v>158</v>
      </c>
      <c r="K42" s="296"/>
      <c r="L42" s="296"/>
      <c r="M42" s="296">
        <f>'実質公債費比率（分子）の構造'!N$52</f>
        <v>177</v>
      </c>
      <c r="N42" s="296"/>
      <c r="O42" s="296"/>
      <c r="P42" s="296">
        <f>'実質公債費比率（分子）の構造'!O$52</f>
        <v>178</v>
      </c>
    </row>
    <row r="43" spans="1:16" x14ac:dyDescent="0.2">
      <c r="A43" s="296" t="s">
        <v>47</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42</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11</v>
      </c>
      <c r="C45" s="296"/>
      <c r="D45" s="296"/>
      <c r="E45" s="296">
        <f>'実質公債費比率（分子）の構造'!L$49</f>
        <v>11</v>
      </c>
      <c r="F45" s="296"/>
      <c r="G45" s="296"/>
      <c r="H45" s="296">
        <f>'実質公債費比率（分子）の構造'!M$49</f>
        <v>12</v>
      </c>
      <c r="I45" s="296"/>
      <c r="J45" s="296"/>
      <c r="K45" s="296">
        <f>'実質公債費比率（分子）の構造'!N$49</f>
        <v>11</v>
      </c>
      <c r="L45" s="296"/>
      <c r="M45" s="296"/>
      <c r="N45" s="296">
        <f>'実質公債費比率（分子）の構造'!O$49</f>
        <v>10</v>
      </c>
      <c r="O45" s="296"/>
      <c r="P45" s="296"/>
    </row>
    <row r="46" spans="1:16" x14ac:dyDescent="0.2">
      <c r="A46" s="296" t="s">
        <v>40</v>
      </c>
      <c r="B46" s="296">
        <f>'実質公債費比率（分子）の構造'!K$48</f>
        <v>4</v>
      </c>
      <c r="C46" s="296"/>
      <c r="D46" s="296"/>
      <c r="E46" s="296">
        <f>'実質公債費比率（分子）の構造'!L$48</f>
        <v>4</v>
      </c>
      <c r="F46" s="296"/>
      <c r="G46" s="296"/>
      <c r="H46" s="296">
        <f>'実質公債費比率（分子）の構造'!M$48</f>
        <v>3</v>
      </c>
      <c r="I46" s="296"/>
      <c r="J46" s="296"/>
      <c r="K46" s="296">
        <f>'実質公債費比率（分子）の構造'!N$48</f>
        <v>2</v>
      </c>
      <c r="L46" s="296"/>
      <c r="M46" s="296"/>
      <c r="N46" s="296">
        <f>'実質公債費比率（分子）の構造'!O$48</f>
        <v>2</v>
      </c>
      <c r="O46" s="296"/>
      <c r="P46" s="296"/>
    </row>
    <row r="47" spans="1:16" x14ac:dyDescent="0.2">
      <c r="A47" s="296" t="s">
        <v>34</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175</v>
      </c>
      <c r="C49" s="296"/>
      <c r="D49" s="296"/>
      <c r="E49" s="296">
        <f>'実質公債費比率（分子）の構造'!L$45</f>
        <v>177</v>
      </c>
      <c r="F49" s="296"/>
      <c r="G49" s="296"/>
      <c r="H49" s="296">
        <f>'実質公債費比率（分子）の構造'!M$45</f>
        <v>186</v>
      </c>
      <c r="I49" s="296"/>
      <c r="J49" s="296"/>
      <c r="K49" s="296">
        <f>'実質公債費比率（分子）の構造'!N$45</f>
        <v>218</v>
      </c>
      <c r="L49" s="296"/>
      <c r="M49" s="296"/>
      <c r="N49" s="296">
        <f>'実質公債費比率（分子）の構造'!O$45</f>
        <v>220</v>
      </c>
      <c r="O49" s="296"/>
      <c r="P49" s="296"/>
    </row>
    <row r="50" spans="1:16" x14ac:dyDescent="0.2">
      <c r="A50" s="296" t="s">
        <v>54</v>
      </c>
      <c r="B50" s="296" t="e">
        <f>NA()</f>
        <v>#N/A</v>
      </c>
      <c r="C50" s="296">
        <f>IF(ISNUMBER('実質公債費比率（分子）の構造'!K$53),'実質公債費比率（分子）の構造'!K$53,NA())</f>
        <v>27</v>
      </c>
      <c r="D50" s="296" t="e">
        <f>NA()</f>
        <v>#N/A</v>
      </c>
      <c r="E50" s="296" t="e">
        <f>NA()</f>
        <v>#N/A</v>
      </c>
      <c r="F50" s="296">
        <f>IF(ISNUMBER('実質公債費比率（分子）の構造'!L$53),'実質公債費比率（分子）の構造'!L$53,NA())</f>
        <v>31</v>
      </c>
      <c r="G50" s="296" t="e">
        <f>NA()</f>
        <v>#N/A</v>
      </c>
      <c r="H50" s="296" t="e">
        <f>NA()</f>
        <v>#N/A</v>
      </c>
      <c r="I50" s="296">
        <f>IF(ISNUMBER('実質公債費比率（分子）の構造'!M$53),'実質公債費比率（分子）の構造'!M$53,NA())</f>
        <v>43</v>
      </c>
      <c r="J50" s="296" t="e">
        <f>NA()</f>
        <v>#N/A</v>
      </c>
      <c r="K50" s="296" t="e">
        <f>NA()</f>
        <v>#N/A</v>
      </c>
      <c r="L50" s="296">
        <f>IF(ISNUMBER('実質公債費比率（分子）の構造'!N$53),'実質公債費比率（分子）の構造'!N$53,NA())</f>
        <v>54</v>
      </c>
      <c r="M50" s="296" t="e">
        <f>NA()</f>
        <v>#N/A</v>
      </c>
      <c r="N50" s="296" t="e">
        <f>NA()</f>
        <v>#N/A</v>
      </c>
      <c r="O50" s="296">
        <f>IF(ISNUMBER('実質公債費比率（分子）の構造'!O$53),'実質公債費比率（分子）の構造'!O$53,NA())</f>
        <v>54</v>
      </c>
      <c r="P50" s="296" t="e">
        <f>NA()</f>
        <v>#N/A</v>
      </c>
    </row>
    <row r="53" spans="1:16" x14ac:dyDescent="0.2">
      <c r="A53" s="293" t="s">
        <v>119</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123</v>
      </c>
      <c r="C55" s="295"/>
      <c r="D55" s="295" t="s">
        <v>127</v>
      </c>
      <c r="E55" s="295" t="s">
        <v>123</v>
      </c>
      <c r="F55" s="295"/>
      <c r="G55" s="295" t="s">
        <v>127</v>
      </c>
      <c r="H55" s="295" t="s">
        <v>123</v>
      </c>
      <c r="I55" s="295"/>
      <c r="J55" s="295" t="s">
        <v>127</v>
      </c>
      <c r="K55" s="295" t="s">
        <v>123</v>
      </c>
      <c r="L55" s="295"/>
      <c r="M55" s="295" t="s">
        <v>127</v>
      </c>
      <c r="N55" s="295" t="s">
        <v>123</v>
      </c>
      <c r="O55" s="295"/>
      <c r="P55" s="295" t="s">
        <v>127</v>
      </c>
    </row>
    <row r="56" spans="1:16" x14ac:dyDescent="0.2">
      <c r="A56" s="295" t="s">
        <v>44</v>
      </c>
      <c r="B56" s="295"/>
      <c r="C56" s="295"/>
      <c r="D56" s="295">
        <f>'将来負担比率（分子）の構造'!I$52</f>
        <v>1687</v>
      </c>
      <c r="E56" s="295"/>
      <c r="F56" s="295"/>
      <c r="G56" s="295">
        <f>'将来負担比率（分子）の構造'!J$52</f>
        <v>1617</v>
      </c>
      <c r="H56" s="295"/>
      <c r="I56" s="295"/>
      <c r="J56" s="295">
        <f>'将来負担比率（分子）の構造'!K$52</f>
        <v>1554</v>
      </c>
      <c r="K56" s="295"/>
      <c r="L56" s="295"/>
      <c r="M56" s="295">
        <f>'将来負担比率（分子）の構造'!L$52</f>
        <v>1435</v>
      </c>
      <c r="N56" s="295"/>
      <c r="O56" s="295"/>
      <c r="P56" s="295">
        <f>'将来負担比率（分子）の構造'!M$52</f>
        <v>2181</v>
      </c>
    </row>
    <row r="57" spans="1:16" x14ac:dyDescent="0.2">
      <c r="A57" s="295" t="s">
        <v>97</v>
      </c>
      <c r="B57" s="295"/>
      <c r="C57" s="295"/>
      <c r="D57" s="295">
        <f>'将来負担比率（分子）の構造'!I$51</f>
        <v>1</v>
      </c>
      <c r="E57" s="295"/>
      <c r="F57" s="295"/>
      <c r="G57" s="295" t="str">
        <f>'将来負担比率（分子）の構造'!J$51</f>
        <v>-</v>
      </c>
      <c r="H57" s="295"/>
      <c r="I57" s="295"/>
      <c r="J57" s="295">
        <f>'将来負担比率（分子）の構造'!K$51</f>
        <v>14</v>
      </c>
      <c r="K57" s="295"/>
      <c r="L57" s="295"/>
      <c r="M57" s="295">
        <f>'将来負担比率（分子）の構造'!L$51</f>
        <v>13</v>
      </c>
      <c r="N57" s="295"/>
      <c r="O57" s="295"/>
      <c r="P57" s="295">
        <f>'将来負担比率（分子）の構造'!M$51</f>
        <v>12</v>
      </c>
    </row>
    <row r="58" spans="1:16" x14ac:dyDescent="0.2">
      <c r="A58" s="295" t="s">
        <v>93</v>
      </c>
      <c r="B58" s="295"/>
      <c r="C58" s="295"/>
      <c r="D58" s="295">
        <f>'将来負担比率（分子）の構造'!I$50</f>
        <v>1183</v>
      </c>
      <c r="E58" s="295"/>
      <c r="F58" s="295"/>
      <c r="G58" s="295">
        <f>'将来負担比率（分子）の構造'!J$50</f>
        <v>1391</v>
      </c>
      <c r="H58" s="295"/>
      <c r="I58" s="295"/>
      <c r="J58" s="295">
        <f>'将来負担比率（分子）の構造'!K$50</f>
        <v>1618</v>
      </c>
      <c r="K58" s="295"/>
      <c r="L58" s="295"/>
      <c r="M58" s="295">
        <f>'将来負担比率（分子）の構造'!L$50</f>
        <v>1848</v>
      </c>
      <c r="N58" s="295"/>
      <c r="O58" s="295"/>
      <c r="P58" s="295">
        <f>'将来負担比率（分子）の構造'!M$50</f>
        <v>1966</v>
      </c>
    </row>
    <row r="59" spans="1:16" x14ac:dyDescent="0.2">
      <c r="A59" s="295" t="s">
        <v>89</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76</v>
      </c>
      <c r="B61" s="295" t="str">
        <f>'将来負担比率（分子）の構造'!I$46</f>
        <v>-</v>
      </c>
      <c r="C61" s="295"/>
      <c r="D61" s="295"/>
      <c r="E61" s="295" t="str">
        <f>'将来負担比率（分子）の構造'!J$46</f>
        <v>-</v>
      </c>
      <c r="F61" s="295"/>
      <c r="G61" s="295"/>
      <c r="H61" s="295" t="str">
        <f>'将来負担比率（分子）の構造'!K$46</f>
        <v>-</v>
      </c>
      <c r="I61" s="295"/>
      <c r="J61" s="295"/>
      <c r="K61" s="295">
        <f>'将来負担比率（分子）の構造'!L$46</f>
        <v>1</v>
      </c>
      <c r="L61" s="295"/>
      <c r="M61" s="295"/>
      <c r="N61" s="295" t="str">
        <f>'将来負担比率（分子）の構造'!M$46</f>
        <v>-</v>
      </c>
      <c r="O61" s="295"/>
      <c r="P61" s="295"/>
    </row>
    <row r="62" spans="1:16" x14ac:dyDescent="0.2">
      <c r="A62" s="295" t="s">
        <v>77</v>
      </c>
      <c r="B62" s="295">
        <f>'将来負担比率（分子）の構造'!I$45</f>
        <v>716</v>
      </c>
      <c r="C62" s="295"/>
      <c r="D62" s="295"/>
      <c r="E62" s="295">
        <f>'将来負担比率（分子）の構造'!J$45</f>
        <v>716</v>
      </c>
      <c r="F62" s="295"/>
      <c r="G62" s="295"/>
      <c r="H62" s="295">
        <f>'将来負担比率（分子）の構造'!K$45</f>
        <v>721</v>
      </c>
      <c r="I62" s="295"/>
      <c r="J62" s="295"/>
      <c r="K62" s="295">
        <f>'将来負担比率（分子）の構造'!L$45</f>
        <v>713</v>
      </c>
      <c r="L62" s="295"/>
      <c r="M62" s="295"/>
      <c r="N62" s="295">
        <f>'将来負担比率（分子）の構造'!M$45</f>
        <v>709</v>
      </c>
      <c r="O62" s="295"/>
      <c r="P62" s="295"/>
    </row>
    <row r="63" spans="1:16" x14ac:dyDescent="0.2">
      <c r="A63" s="295" t="s">
        <v>75</v>
      </c>
      <c r="B63" s="295">
        <f>'将来負担比率（分子）の構造'!I$44</f>
        <v>77</v>
      </c>
      <c r="C63" s="295"/>
      <c r="D63" s="295"/>
      <c r="E63" s="295">
        <f>'将来負担比率（分子）の構造'!J$44</f>
        <v>69</v>
      </c>
      <c r="F63" s="295"/>
      <c r="G63" s="295"/>
      <c r="H63" s="295">
        <f>'将来負担比率（分子）の構造'!K$44</f>
        <v>59</v>
      </c>
      <c r="I63" s="295"/>
      <c r="J63" s="295"/>
      <c r="K63" s="295">
        <f>'将来負担比率（分子）の構造'!L$44</f>
        <v>65</v>
      </c>
      <c r="L63" s="295"/>
      <c r="M63" s="295"/>
      <c r="N63" s="295">
        <f>'将来負担比率（分子）の構造'!M$44</f>
        <v>116</v>
      </c>
      <c r="O63" s="295"/>
      <c r="P63" s="295"/>
    </row>
    <row r="64" spans="1:16" x14ac:dyDescent="0.2">
      <c r="A64" s="295" t="s">
        <v>73</v>
      </c>
      <c r="B64" s="295">
        <f>'将来負担比率（分子）の構造'!I$43</f>
        <v>32</v>
      </c>
      <c r="C64" s="295"/>
      <c r="D64" s="295"/>
      <c r="E64" s="295">
        <f>'将来負担比率（分子）の構造'!J$43</f>
        <v>24</v>
      </c>
      <c r="F64" s="295"/>
      <c r="G64" s="295"/>
      <c r="H64" s="295">
        <f>'将来負担比率（分子）の構造'!K$43</f>
        <v>24</v>
      </c>
      <c r="I64" s="295"/>
      <c r="J64" s="295"/>
      <c r="K64" s="295">
        <f>'将来負担比率（分子）の構造'!L$43</f>
        <v>24</v>
      </c>
      <c r="L64" s="295"/>
      <c r="M64" s="295"/>
      <c r="N64" s="295">
        <f>'将来負担比率（分子）の構造'!M$43</f>
        <v>20</v>
      </c>
      <c r="O64" s="295"/>
      <c r="P64" s="295"/>
    </row>
    <row r="65" spans="1:16" x14ac:dyDescent="0.2">
      <c r="A65" s="295" t="s">
        <v>72</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56</v>
      </c>
      <c r="B66" s="295">
        <f>'将来負担比率（分子）の構造'!I$41</f>
        <v>1945</v>
      </c>
      <c r="C66" s="295"/>
      <c r="D66" s="295"/>
      <c r="E66" s="295">
        <f>'将来負担比率（分子）の構造'!J$41</f>
        <v>1875</v>
      </c>
      <c r="F66" s="295"/>
      <c r="G66" s="295"/>
      <c r="H66" s="295">
        <f>'将来負担比率（分子）の構造'!K$41</f>
        <v>1819</v>
      </c>
      <c r="I66" s="295"/>
      <c r="J66" s="295"/>
      <c r="K66" s="295">
        <f>'将来負担比率（分子）の構造'!L$41</f>
        <v>1811</v>
      </c>
      <c r="L66" s="295"/>
      <c r="M66" s="295"/>
      <c r="N66" s="295">
        <f>'将来負担比率（分子）の構造'!M$41</f>
        <v>2664</v>
      </c>
      <c r="O66" s="295"/>
      <c r="P66" s="295"/>
    </row>
    <row r="67" spans="1:16" x14ac:dyDescent="0.2">
      <c r="A67" s="295" t="s">
        <v>99</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128</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129</v>
      </c>
      <c r="B72" s="299">
        <f>基金残高に係る経年分析!F55</f>
        <v>1016</v>
      </c>
      <c r="C72" s="299">
        <f>基金残高に係る経年分析!G55</f>
        <v>1167</v>
      </c>
      <c r="D72" s="299">
        <f>基金残高に係る経年分析!H55</f>
        <v>1317</v>
      </c>
    </row>
    <row r="73" spans="1:16" x14ac:dyDescent="0.2">
      <c r="A73" s="297" t="s">
        <v>130</v>
      </c>
      <c r="B73" s="299">
        <f>基金残高に係る経年分析!F56</f>
        <v>54</v>
      </c>
      <c r="C73" s="299">
        <f>基金残高に係る経年分析!G56</f>
        <v>54</v>
      </c>
      <c r="D73" s="299">
        <f>基金残高に係る経年分析!H56</f>
        <v>54</v>
      </c>
    </row>
    <row r="74" spans="1:16" x14ac:dyDescent="0.2">
      <c r="A74" s="297" t="s">
        <v>132</v>
      </c>
      <c r="B74" s="299">
        <f>基金残高に係る経年分析!F57</f>
        <v>352</v>
      </c>
      <c r="C74" s="299">
        <f>基金残高に係る経年分析!G57</f>
        <v>405</v>
      </c>
      <c r="D74" s="299">
        <f>基金残高に係る経年分析!H57</f>
        <v>363</v>
      </c>
    </row>
  </sheetData>
  <sheetProtection algorithmName="SHA-512" hashValue="dE5mnU3+35Cnj1dOPjJzpNOLX76rIILoNQAAEd/JjE+kmXGChJNmjt8v1YaZPCBlY8Xv4XD3hLoy7ioPnOOrGg==" saltValue="m+11mZB6spwDic+rap2T4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303</v>
      </c>
      <c r="DI1" s="648"/>
      <c r="DJ1" s="648"/>
      <c r="DK1" s="648"/>
      <c r="DL1" s="648"/>
      <c r="DM1" s="648"/>
      <c r="DN1" s="649"/>
      <c r="DO1" s="1"/>
      <c r="DP1" s="647" t="s">
        <v>304</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115</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307</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308</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8</v>
      </c>
      <c r="C4" s="486"/>
      <c r="D4" s="486"/>
      <c r="E4" s="486"/>
      <c r="F4" s="486"/>
      <c r="G4" s="486"/>
      <c r="H4" s="486"/>
      <c r="I4" s="486"/>
      <c r="J4" s="486"/>
      <c r="K4" s="486"/>
      <c r="L4" s="486"/>
      <c r="M4" s="486"/>
      <c r="N4" s="486"/>
      <c r="O4" s="486"/>
      <c r="P4" s="486"/>
      <c r="Q4" s="528"/>
      <c r="R4" s="485" t="s">
        <v>311</v>
      </c>
      <c r="S4" s="486"/>
      <c r="T4" s="486"/>
      <c r="U4" s="486"/>
      <c r="V4" s="486"/>
      <c r="W4" s="486"/>
      <c r="X4" s="486"/>
      <c r="Y4" s="528"/>
      <c r="Z4" s="485" t="s">
        <v>315</v>
      </c>
      <c r="AA4" s="486"/>
      <c r="AB4" s="486"/>
      <c r="AC4" s="528"/>
      <c r="AD4" s="485" t="s">
        <v>257</v>
      </c>
      <c r="AE4" s="486"/>
      <c r="AF4" s="486"/>
      <c r="AG4" s="486"/>
      <c r="AH4" s="486"/>
      <c r="AI4" s="486"/>
      <c r="AJ4" s="486"/>
      <c r="AK4" s="528"/>
      <c r="AL4" s="485" t="s">
        <v>315</v>
      </c>
      <c r="AM4" s="486"/>
      <c r="AN4" s="486"/>
      <c r="AO4" s="528"/>
      <c r="AP4" s="650" t="s">
        <v>318</v>
      </c>
      <c r="AQ4" s="650"/>
      <c r="AR4" s="650"/>
      <c r="AS4" s="650"/>
      <c r="AT4" s="650"/>
      <c r="AU4" s="650"/>
      <c r="AV4" s="650"/>
      <c r="AW4" s="650"/>
      <c r="AX4" s="650"/>
      <c r="AY4" s="650"/>
      <c r="AZ4" s="650"/>
      <c r="BA4" s="650"/>
      <c r="BB4" s="650"/>
      <c r="BC4" s="650"/>
      <c r="BD4" s="650"/>
      <c r="BE4" s="650"/>
      <c r="BF4" s="650"/>
      <c r="BG4" s="650" t="s">
        <v>290</v>
      </c>
      <c r="BH4" s="650"/>
      <c r="BI4" s="650"/>
      <c r="BJ4" s="650"/>
      <c r="BK4" s="650"/>
      <c r="BL4" s="650"/>
      <c r="BM4" s="650"/>
      <c r="BN4" s="650"/>
      <c r="BO4" s="650" t="s">
        <v>315</v>
      </c>
      <c r="BP4" s="650"/>
      <c r="BQ4" s="650"/>
      <c r="BR4" s="650"/>
      <c r="BS4" s="650" t="s">
        <v>319</v>
      </c>
      <c r="BT4" s="650"/>
      <c r="BU4" s="650"/>
      <c r="BV4" s="650"/>
      <c r="BW4" s="650"/>
      <c r="BX4" s="650"/>
      <c r="BY4" s="650"/>
      <c r="BZ4" s="650"/>
      <c r="CA4" s="650"/>
      <c r="CB4" s="650"/>
      <c r="CD4" s="485" t="s">
        <v>320</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313</v>
      </c>
      <c r="C5" s="615"/>
      <c r="D5" s="615"/>
      <c r="E5" s="615"/>
      <c r="F5" s="615"/>
      <c r="G5" s="615"/>
      <c r="H5" s="615"/>
      <c r="I5" s="615"/>
      <c r="J5" s="615"/>
      <c r="K5" s="615"/>
      <c r="L5" s="615"/>
      <c r="M5" s="615"/>
      <c r="N5" s="615"/>
      <c r="O5" s="615"/>
      <c r="P5" s="615"/>
      <c r="Q5" s="616"/>
      <c r="R5" s="611">
        <v>144196</v>
      </c>
      <c r="S5" s="612"/>
      <c r="T5" s="612"/>
      <c r="U5" s="612"/>
      <c r="V5" s="612"/>
      <c r="W5" s="612"/>
      <c r="X5" s="612"/>
      <c r="Y5" s="634"/>
      <c r="Z5" s="645">
        <v>3.8</v>
      </c>
      <c r="AA5" s="645"/>
      <c r="AB5" s="645"/>
      <c r="AC5" s="645"/>
      <c r="AD5" s="646">
        <v>144196</v>
      </c>
      <c r="AE5" s="646"/>
      <c r="AF5" s="646"/>
      <c r="AG5" s="646"/>
      <c r="AH5" s="646"/>
      <c r="AI5" s="646"/>
      <c r="AJ5" s="646"/>
      <c r="AK5" s="646"/>
      <c r="AL5" s="635">
        <v>9.3000000000000007</v>
      </c>
      <c r="AM5" s="618"/>
      <c r="AN5" s="618"/>
      <c r="AO5" s="638"/>
      <c r="AP5" s="614" t="s">
        <v>322</v>
      </c>
      <c r="AQ5" s="615"/>
      <c r="AR5" s="615"/>
      <c r="AS5" s="615"/>
      <c r="AT5" s="615"/>
      <c r="AU5" s="615"/>
      <c r="AV5" s="615"/>
      <c r="AW5" s="615"/>
      <c r="AX5" s="615"/>
      <c r="AY5" s="615"/>
      <c r="AZ5" s="615"/>
      <c r="BA5" s="615"/>
      <c r="BB5" s="615"/>
      <c r="BC5" s="615"/>
      <c r="BD5" s="615"/>
      <c r="BE5" s="615"/>
      <c r="BF5" s="616"/>
      <c r="BG5" s="572">
        <v>144145</v>
      </c>
      <c r="BH5" s="456"/>
      <c r="BI5" s="456"/>
      <c r="BJ5" s="456"/>
      <c r="BK5" s="456"/>
      <c r="BL5" s="456"/>
      <c r="BM5" s="456"/>
      <c r="BN5" s="585"/>
      <c r="BO5" s="605">
        <v>100</v>
      </c>
      <c r="BP5" s="605"/>
      <c r="BQ5" s="605"/>
      <c r="BR5" s="605"/>
      <c r="BS5" s="606" t="s">
        <v>206</v>
      </c>
      <c r="BT5" s="606"/>
      <c r="BU5" s="606"/>
      <c r="BV5" s="606"/>
      <c r="BW5" s="606"/>
      <c r="BX5" s="606"/>
      <c r="BY5" s="606"/>
      <c r="BZ5" s="606"/>
      <c r="CA5" s="606"/>
      <c r="CB5" s="628"/>
      <c r="CD5" s="485" t="s">
        <v>318</v>
      </c>
      <c r="CE5" s="486"/>
      <c r="CF5" s="486"/>
      <c r="CG5" s="486"/>
      <c r="CH5" s="486"/>
      <c r="CI5" s="486"/>
      <c r="CJ5" s="486"/>
      <c r="CK5" s="486"/>
      <c r="CL5" s="486"/>
      <c r="CM5" s="486"/>
      <c r="CN5" s="486"/>
      <c r="CO5" s="486"/>
      <c r="CP5" s="486"/>
      <c r="CQ5" s="528"/>
      <c r="CR5" s="485" t="s">
        <v>325</v>
      </c>
      <c r="CS5" s="486"/>
      <c r="CT5" s="486"/>
      <c r="CU5" s="486"/>
      <c r="CV5" s="486"/>
      <c r="CW5" s="486"/>
      <c r="CX5" s="486"/>
      <c r="CY5" s="528"/>
      <c r="CZ5" s="485" t="s">
        <v>315</v>
      </c>
      <c r="DA5" s="486"/>
      <c r="DB5" s="486"/>
      <c r="DC5" s="528"/>
      <c r="DD5" s="485" t="s">
        <v>326</v>
      </c>
      <c r="DE5" s="486"/>
      <c r="DF5" s="486"/>
      <c r="DG5" s="486"/>
      <c r="DH5" s="486"/>
      <c r="DI5" s="486"/>
      <c r="DJ5" s="486"/>
      <c r="DK5" s="486"/>
      <c r="DL5" s="486"/>
      <c r="DM5" s="486"/>
      <c r="DN5" s="486"/>
      <c r="DO5" s="486"/>
      <c r="DP5" s="528"/>
      <c r="DQ5" s="485" t="s">
        <v>328</v>
      </c>
      <c r="DR5" s="486"/>
      <c r="DS5" s="486"/>
      <c r="DT5" s="486"/>
      <c r="DU5" s="486"/>
      <c r="DV5" s="486"/>
      <c r="DW5" s="486"/>
      <c r="DX5" s="486"/>
      <c r="DY5" s="486"/>
      <c r="DZ5" s="486"/>
      <c r="EA5" s="486"/>
      <c r="EB5" s="486"/>
      <c r="EC5" s="528"/>
    </row>
    <row r="6" spans="2:143" ht="11.25" customHeight="1" x14ac:dyDescent="0.2">
      <c r="B6" s="570" t="s">
        <v>329</v>
      </c>
      <c r="C6" s="359"/>
      <c r="D6" s="359"/>
      <c r="E6" s="359"/>
      <c r="F6" s="359"/>
      <c r="G6" s="359"/>
      <c r="H6" s="359"/>
      <c r="I6" s="359"/>
      <c r="J6" s="359"/>
      <c r="K6" s="359"/>
      <c r="L6" s="359"/>
      <c r="M6" s="359"/>
      <c r="N6" s="359"/>
      <c r="O6" s="359"/>
      <c r="P6" s="359"/>
      <c r="Q6" s="571"/>
      <c r="R6" s="572">
        <v>46561</v>
      </c>
      <c r="S6" s="456"/>
      <c r="T6" s="456"/>
      <c r="U6" s="456"/>
      <c r="V6" s="456"/>
      <c r="W6" s="456"/>
      <c r="X6" s="456"/>
      <c r="Y6" s="585"/>
      <c r="Z6" s="605">
        <v>1.2</v>
      </c>
      <c r="AA6" s="605"/>
      <c r="AB6" s="605"/>
      <c r="AC6" s="605"/>
      <c r="AD6" s="606">
        <v>46561</v>
      </c>
      <c r="AE6" s="606"/>
      <c r="AF6" s="606"/>
      <c r="AG6" s="606"/>
      <c r="AH6" s="606"/>
      <c r="AI6" s="606"/>
      <c r="AJ6" s="606"/>
      <c r="AK6" s="606"/>
      <c r="AL6" s="575">
        <v>3</v>
      </c>
      <c r="AM6" s="319"/>
      <c r="AN6" s="319"/>
      <c r="AO6" s="607"/>
      <c r="AP6" s="570" t="s">
        <v>107</v>
      </c>
      <c r="AQ6" s="359"/>
      <c r="AR6" s="359"/>
      <c r="AS6" s="359"/>
      <c r="AT6" s="359"/>
      <c r="AU6" s="359"/>
      <c r="AV6" s="359"/>
      <c r="AW6" s="359"/>
      <c r="AX6" s="359"/>
      <c r="AY6" s="359"/>
      <c r="AZ6" s="359"/>
      <c r="BA6" s="359"/>
      <c r="BB6" s="359"/>
      <c r="BC6" s="359"/>
      <c r="BD6" s="359"/>
      <c r="BE6" s="359"/>
      <c r="BF6" s="571"/>
      <c r="BG6" s="572">
        <v>144145</v>
      </c>
      <c r="BH6" s="456"/>
      <c r="BI6" s="456"/>
      <c r="BJ6" s="456"/>
      <c r="BK6" s="456"/>
      <c r="BL6" s="456"/>
      <c r="BM6" s="456"/>
      <c r="BN6" s="585"/>
      <c r="BO6" s="605">
        <v>100</v>
      </c>
      <c r="BP6" s="605"/>
      <c r="BQ6" s="605"/>
      <c r="BR6" s="605"/>
      <c r="BS6" s="606" t="s">
        <v>206</v>
      </c>
      <c r="BT6" s="606"/>
      <c r="BU6" s="606"/>
      <c r="BV6" s="606"/>
      <c r="BW6" s="606"/>
      <c r="BX6" s="606"/>
      <c r="BY6" s="606"/>
      <c r="BZ6" s="606"/>
      <c r="CA6" s="606"/>
      <c r="CB6" s="628"/>
      <c r="CD6" s="614" t="s">
        <v>330</v>
      </c>
      <c r="CE6" s="615"/>
      <c r="CF6" s="615"/>
      <c r="CG6" s="615"/>
      <c r="CH6" s="615"/>
      <c r="CI6" s="615"/>
      <c r="CJ6" s="615"/>
      <c r="CK6" s="615"/>
      <c r="CL6" s="615"/>
      <c r="CM6" s="615"/>
      <c r="CN6" s="615"/>
      <c r="CO6" s="615"/>
      <c r="CP6" s="615"/>
      <c r="CQ6" s="616"/>
      <c r="CR6" s="572">
        <v>49759</v>
      </c>
      <c r="CS6" s="456"/>
      <c r="CT6" s="456"/>
      <c r="CU6" s="456"/>
      <c r="CV6" s="456"/>
      <c r="CW6" s="456"/>
      <c r="CX6" s="456"/>
      <c r="CY6" s="585"/>
      <c r="CZ6" s="635">
        <v>1.4</v>
      </c>
      <c r="DA6" s="618"/>
      <c r="DB6" s="618"/>
      <c r="DC6" s="636"/>
      <c r="DD6" s="578" t="s">
        <v>206</v>
      </c>
      <c r="DE6" s="456"/>
      <c r="DF6" s="456"/>
      <c r="DG6" s="456"/>
      <c r="DH6" s="456"/>
      <c r="DI6" s="456"/>
      <c r="DJ6" s="456"/>
      <c r="DK6" s="456"/>
      <c r="DL6" s="456"/>
      <c r="DM6" s="456"/>
      <c r="DN6" s="456"/>
      <c r="DO6" s="456"/>
      <c r="DP6" s="585"/>
      <c r="DQ6" s="578">
        <v>49759</v>
      </c>
      <c r="DR6" s="456"/>
      <c r="DS6" s="456"/>
      <c r="DT6" s="456"/>
      <c r="DU6" s="456"/>
      <c r="DV6" s="456"/>
      <c r="DW6" s="456"/>
      <c r="DX6" s="456"/>
      <c r="DY6" s="456"/>
      <c r="DZ6" s="456"/>
      <c r="EA6" s="456"/>
      <c r="EB6" s="456"/>
      <c r="EC6" s="603"/>
    </row>
    <row r="7" spans="2:143" ht="11.25" customHeight="1" x14ac:dyDescent="0.2">
      <c r="B7" s="570" t="s">
        <v>45</v>
      </c>
      <c r="C7" s="359"/>
      <c r="D7" s="359"/>
      <c r="E7" s="359"/>
      <c r="F7" s="359"/>
      <c r="G7" s="359"/>
      <c r="H7" s="359"/>
      <c r="I7" s="359"/>
      <c r="J7" s="359"/>
      <c r="K7" s="359"/>
      <c r="L7" s="359"/>
      <c r="M7" s="359"/>
      <c r="N7" s="359"/>
      <c r="O7" s="359"/>
      <c r="P7" s="359"/>
      <c r="Q7" s="571"/>
      <c r="R7" s="572">
        <v>34</v>
      </c>
      <c r="S7" s="456"/>
      <c r="T7" s="456"/>
      <c r="U7" s="456"/>
      <c r="V7" s="456"/>
      <c r="W7" s="456"/>
      <c r="X7" s="456"/>
      <c r="Y7" s="585"/>
      <c r="Z7" s="605">
        <v>0</v>
      </c>
      <c r="AA7" s="605"/>
      <c r="AB7" s="605"/>
      <c r="AC7" s="605"/>
      <c r="AD7" s="606">
        <v>34</v>
      </c>
      <c r="AE7" s="606"/>
      <c r="AF7" s="606"/>
      <c r="AG7" s="606"/>
      <c r="AH7" s="606"/>
      <c r="AI7" s="606"/>
      <c r="AJ7" s="606"/>
      <c r="AK7" s="606"/>
      <c r="AL7" s="575">
        <v>0</v>
      </c>
      <c r="AM7" s="319"/>
      <c r="AN7" s="319"/>
      <c r="AO7" s="607"/>
      <c r="AP7" s="570" t="s">
        <v>331</v>
      </c>
      <c r="AQ7" s="359"/>
      <c r="AR7" s="359"/>
      <c r="AS7" s="359"/>
      <c r="AT7" s="359"/>
      <c r="AU7" s="359"/>
      <c r="AV7" s="359"/>
      <c r="AW7" s="359"/>
      <c r="AX7" s="359"/>
      <c r="AY7" s="359"/>
      <c r="AZ7" s="359"/>
      <c r="BA7" s="359"/>
      <c r="BB7" s="359"/>
      <c r="BC7" s="359"/>
      <c r="BD7" s="359"/>
      <c r="BE7" s="359"/>
      <c r="BF7" s="571"/>
      <c r="BG7" s="572">
        <v>44592</v>
      </c>
      <c r="BH7" s="456"/>
      <c r="BI7" s="456"/>
      <c r="BJ7" s="456"/>
      <c r="BK7" s="456"/>
      <c r="BL7" s="456"/>
      <c r="BM7" s="456"/>
      <c r="BN7" s="585"/>
      <c r="BO7" s="605">
        <v>30.9</v>
      </c>
      <c r="BP7" s="605"/>
      <c r="BQ7" s="605"/>
      <c r="BR7" s="605"/>
      <c r="BS7" s="606" t="s">
        <v>206</v>
      </c>
      <c r="BT7" s="606"/>
      <c r="BU7" s="606"/>
      <c r="BV7" s="606"/>
      <c r="BW7" s="606"/>
      <c r="BX7" s="606"/>
      <c r="BY7" s="606"/>
      <c r="BZ7" s="606"/>
      <c r="CA7" s="606"/>
      <c r="CB7" s="628"/>
      <c r="CD7" s="570" t="s">
        <v>333</v>
      </c>
      <c r="CE7" s="359"/>
      <c r="CF7" s="359"/>
      <c r="CG7" s="359"/>
      <c r="CH7" s="359"/>
      <c r="CI7" s="359"/>
      <c r="CJ7" s="359"/>
      <c r="CK7" s="359"/>
      <c r="CL7" s="359"/>
      <c r="CM7" s="359"/>
      <c r="CN7" s="359"/>
      <c r="CO7" s="359"/>
      <c r="CP7" s="359"/>
      <c r="CQ7" s="571"/>
      <c r="CR7" s="572">
        <v>570192</v>
      </c>
      <c r="CS7" s="456"/>
      <c r="CT7" s="456"/>
      <c r="CU7" s="456"/>
      <c r="CV7" s="456"/>
      <c r="CW7" s="456"/>
      <c r="CX7" s="456"/>
      <c r="CY7" s="585"/>
      <c r="CZ7" s="605">
        <v>15.8</v>
      </c>
      <c r="DA7" s="605"/>
      <c r="DB7" s="605"/>
      <c r="DC7" s="605"/>
      <c r="DD7" s="578">
        <v>89985</v>
      </c>
      <c r="DE7" s="456"/>
      <c r="DF7" s="456"/>
      <c r="DG7" s="456"/>
      <c r="DH7" s="456"/>
      <c r="DI7" s="456"/>
      <c r="DJ7" s="456"/>
      <c r="DK7" s="456"/>
      <c r="DL7" s="456"/>
      <c r="DM7" s="456"/>
      <c r="DN7" s="456"/>
      <c r="DO7" s="456"/>
      <c r="DP7" s="585"/>
      <c r="DQ7" s="578">
        <v>438351</v>
      </c>
      <c r="DR7" s="456"/>
      <c r="DS7" s="456"/>
      <c r="DT7" s="456"/>
      <c r="DU7" s="456"/>
      <c r="DV7" s="456"/>
      <c r="DW7" s="456"/>
      <c r="DX7" s="456"/>
      <c r="DY7" s="456"/>
      <c r="DZ7" s="456"/>
      <c r="EA7" s="456"/>
      <c r="EB7" s="456"/>
      <c r="EC7" s="603"/>
    </row>
    <row r="8" spans="2:143" ht="11.25" customHeight="1" x14ac:dyDescent="0.2">
      <c r="B8" s="570" t="s">
        <v>334</v>
      </c>
      <c r="C8" s="359"/>
      <c r="D8" s="359"/>
      <c r="E8" s="359"/>
      <c r="F8" s="359"/>
      <c r="G8" s="359"/>
      <c r="H8" s="359"/>
      <c r="I8" s="359"/>
      <c r="J8" s="359"/>
      <c r="K8" s="359"/>
      <c r="L8" s="359"/>
      <c r="M8" s="359"/>
      <c r="N8" s="359"/>
      <c r="O8" s="359"/>
      <c r="P8" s="359"/>
      <c r="Q8" s="571"/>
      <c r="R8" s="572">
        <v>659</v>
      </c>
      <c r="S8" s="456"/>
      <c r="T8" s="456"/>
      <c r="U8" s="456"/>
      <c r="V8" s="456"/>
      <c r="W8" s="456"/>
      <c r="X8" s="456"/>
      <c r="Y8" s="585"/>
      <c r="Z8" s="605">
        <v>0</v>
      </c>
      <c r="AA8" s="605"/>
      <c r="AB8" s="605"/>
      <c r="AC8" s="605"/>
      <c r="AD8" s="606">
        <v>659</v>
      </c>
      <c r="AE8" s="606"/>
      <c r="AF8" s="606"/>
      <c r="AG8" s="606"/>
      <c r="AH8" s="606"/>
      <c r="AI8" s="606"/>
      <c r="AJ8" s="606"/>
      <c r="AK8" s="606"/>
      <c r="AL8" s="575">
        <v>0</v>
      </c>
      <c r="AM8" s="319"/>
      <c r="AN8" s="319"/>
      <c r="AO8" s="607"/>
      <c r="AP8" s="570" t="s">
        <v>124</v>
      </c>
      <c r="AQ8" s="359"/>
      <c r="AR8" s="359"/>
      <c r="AS8" s="359"/>
      <c r="AT8" s="359"/>
      <c r="AU8" s="359"/>
      <c r="AV8" s="359"/>
      <c r="AW8" s="359"/>
      <c r="AX8" s="359"/>
      <c r="AY8" s="359"/>
      <c r="AZ8" s="359"/>
      <c r="BA8" s="359"/>
      <c r="BB8" s="359"/>
      <c r="BC8" s="359"/>
      <c r="BD8" s="359"/>
      <c r="BE8" s="359"/>
      <c r="BF8" s="571"/>
      <c r="BG8" s="572">
        <v>2390</v>
      </c>
      <c r="BH8" s="456"/>
      <c r="BI8" s="456"/>
      <c r="BJ8" s="456"/>
      <c r="BK8" s="456"/>
      <c r="BL8" s="456"/>
      <c r="BM8" s="456"/>
      <c r="BN8" s="585"/>
      <c r="BO8" s="605">
        <v>1.7</v>
      </c>
      <c r="BP8" s="605"/>
      <c r="BQ8" s="605"/>
      <c r="BR8" s="605"/>
      <c r="BS8" s="606" t="s">
        <v>206</v>
      </c>
      <c r="BT8" s="606"/>
      <c r="BU8" s="606"/>
      <c r="BV8" s="606"/>
      <c r="BW8" s="606"/>
      <c r="BX8" s="606"/>
      <c r="BY8" s="606"/>
      <c r="BZ8" s="606"/>
      <c r="CA8" s="606"/>
      <c r="CB8" s="628"/>
      <c r="CD8" s="570" t="s">
        <v>337</v>
      </c>
      <c r="CE8" s="359"/>
      <c r="CF8" s="359"/>
      <c r="CG8" s="359"/>
      <c r="CH8" s="359"/>
      <c r="CI8" s="359"/>
      <c r="CJ8" s="359"/>
      <c r="CK8" s="359"/>
      <c r="CL8" s="359"/>
      <c r="CM8" s="359"/>
      <c r="CN8" s="359"/>
      <c r="CO8" s="359"/>
      <c r="CP8" s="359"/>
      <c r="CQ8" s="571"/>
      <c r="CR8" s="572">
        <v>575272</v>
      </c>
      <c r="CS8" s="456"/>
      <c r="CT8" s="456"/>
      <c r="CU8" s="456"/>
      <c r="CV8" s="456"/>
      <c r="CW8" s="456"/>
      <c r="CX8" s="456"/>
      <c r="CY8" s="585"/>
      <c r="CZ8" s="605">
        <v>15.9</v>
      </c>
      <c r="DA8" s="605"/>
      <c r="DB8" s="605"/>
      <c r="DC8" s="605"/>
      <c r="DD8" s="578">
        <v>354</v>
      </c>
      <c r="DE8" s="456"/>
      <c r="DF8" s="456"/>
      <c r="DG8" s="456"/>
      <c r="DH8" s="456"/>
      <c r="DI8" s="456"/>
      <c r="DJ8" s="456"/>
      <c r="DK8" s="456"/>
      <c r="DL8" s="456"/>
      <c r="DM8" s="456"/>
      <c r="DN8" s="456"/>
      <c r="DO8" s="456"/>
      <c r="DP8" s="585"/>
      <c r="DQ8" s="578">
        <v>406312</v>
      </c>
      <c r="DR8" s="456"/>
      <c r="DS8" s="456"/>
      <c r="DT8" s="456"/>
      <c r="DU8" s="456"/>
      <c r="DV8" s="456"/>
      <c r="DW8" s="456"/>
      <c r="DX8" s="456"/>
      <c r="DY8" s="456"/>
      <c r="DZ8" s="456"/>
      <c r="EA8" s="456"/>
      <c r="EB8" s="456"/>
      <c r="EC8" s="603"/>
    </row>
    <row r="9" spans="2:143" ht="11.25" customHeight="1" x14ac:dyDescent="0.2">
      <c r="B9" s="570" t="s">
        <v>336</v>
      </c>
      <c r="C9" s="359"/>
      <c r="D9" s="359"/>
      <c r="E9" s="359"/>
      <c r="F9" s="359"/>
      <c r="G9" s="359"/>
      <c r="H9" s="359"/>
      <c r="I9" s="359"/>
      <c r="J9" s="359"/>
      <c r="K9" s="359"/>
      <c r="L9" s="359"/>
      <c r="M9" s="359"/>
      <c r="N9" s="359"/>
      <c r="O9" s="359"/>
      <c r="P9" s="359"/>
      <c r="Q9" s="571"/>
      <c r="R9" s="572">
        <v>828</v>
      </c>
      <c r="S9" s="456"/>
      <c r="T9" s="456"/>
      <c r="U9" s="456"/>
      <c r="V9" s="456"/>
      <c r="W9" s="456"/>
      <c r="X9" s="456"/>
      <c r="Y9" s="585"/>
      <c r="Z9" s="605">
        <v>0</v>
      </c>
      <c r="AA9" s="605"/>
      <c r="AB9" s="605"/>
      <c r="AC9" s="605"/>
      <c r="AD9" s="606">
        <v>828</v>
      </c>
      <c r="AE9" s="606"/>
      <c r="AF9" s="606"/>
      <c r="AG9" s="606"/>
      <c r="AH9" s="606"/>
      <c r="AI9" s="606"/>
      <c r="AJ9" s="606"/>
      <c r="AK9" s="606"/>
      <c r="AL9" s="575">
        <v>0.1</v>
      </c>
      <c r="AM9" s="319"/>
      <c r="AN9" s="319"/>
      <c r="AO9" s="607"/>
      <c r="AP9" s="570" t="s">
        <v>199</v>
      </c>
      <c r="AQ9" s="359"/>
      <c r="AR9" s="359"/>
      <c r="AS9" s="359"/>
      <c r="AT9" s="359"/>
      <c r="AU9" s="359"/>
      <c r="AV9" s="359"/>
      <c r="AW9" s="359"/>
      <c r="AX9" s="359"/>
      <c r="AY9" s="359"/>
      <c r="AZ9" s="359"/>
      <c r="BA9" s="359"/>
      <c r="BB9" s="359"/>
      <c r="BC9" s="359"/>
      <c r="BD9" s="359"/>
      <c r="BE9" s="359"/>
      <c r="BF9" s="571"/>
      <c r="BG9" s="572">
        <v>37947</v>
      </c>
      <c r="BH9" s="456"/>
      <c r="BI9" s="456"/>
      <c r="BJ9" s="456"/>
      <c r="BK9" s="456"/>
      <c r="BL9" s="456"/>
      <c r="BM9" s="456"/>
      <c r="BN9" s="585"/>
      <c r="BO9" s="605">
        <v>26.3</v>
      </c>
      <c r="BP9" s="605"/>
      <c r="BQ9" s="605"/>
      <c r="BR9" s="605"/>
      <c r="BS9" s="606" t="s">
        <v>206</v>
      </c>
      <c r="BT9" s="606"/>
      <c r="BU9" s="606"/>
      <c r="BV9" s="606"/>
      <c r="BW9" s="606"/>
      <c r="BX9" s="606"/>
      <c r="BY9" s="606"/>
      <c r="BZ9" s="606"/>
      <c r="CA9" s="606"/>
      <c r="CB9" s="628"/>
      <c r="CD9" s="570" t="s">
        <v>338</v>
      </c>
      <c r="CE9" s="359"/>
      <c r="CF9" s="359"/>
      <c r="CG9" s="359"/>
      <c r="CH9" s="359"/>
      <c r="CI9" s="359"/>
      <c r="CJ9" s="359"/>
      <c r="CK9" s="359"/>
      <c r="CL9" s="359"/>
      <c r="CM9" s="359"/>
      <c r="CN9" s="359"/>
      <c r="CO9" s="359"/>
      <c r="CP9" s="359"/>
      <c r="CQ9" s="571"/>
      <c r="CR9" s="572">
        <v>183203</v>
      </c>
      <c r="CS9" s="456"/>
      <c r="CT9" s="456"/>
      <c r="CU9" s="456"/>
      <c r="CV9" s="456"/>
      <c r="CW9" s="456"/>
      <c r="CX9" s="456"/>
      <c r="CY9" s="585"/>
      <c r="CZ9" s="605">
        <v>5.0999999999999996</v>
      </c>
      <c r="DA9" s="605"/>
      <c r="DB9" s="605"/>
      <c r="DC9" s="605"/>
      <c r="DD9" s="578" t="s">
        <v>206</v>
      </c>
      <c r="DE9" s="456"/>
      <c r="DF9" s="456"/>
      <c r="DG9" s="456"/>
      <c r="DH9" s="456"/>
      <c r="DI9" s="456"/>
      <c r="DJ9" s="456"/>
      <c r="DK9" s="456"/>
      <c r="DL9" s="456"/>
      <c r="DM9" s="456"/>
      <c r="DN9" s="456"/>
      <c r="DO9" s="456"/>
      <c r="DP9" s="585"/>
      <c r="DQ9" s="578">
        <v>157675</v>
      </c>
      <c r="DR9" s="456"/>
      <c r="DS9" s="456"/>
      <c r="DT9" s="456"/>
      <c r="DU9" s="456"/>
      <c r="DV9" s="456"/>
      <c r="DW9" s="456"/>
      <c r="DX9" s="456"/>
      <c r="DY9" s="456"/>
      <c r="DZ9" s="456"/>
      <c r="EA9" s="456"/>
      <c r="EB9" s="456"/>
      <c r="EC9" s="603"/>
    </row>
    <row r="10" spans="2:143" ht="11.25" customHeight="1" x14ac:dyDescent="0.2">
      <c r="B10" s="570" t="s">
        <v>131</v>
      </c>
      <c r="C10" s="359"/>
      <c r="D10" s="359"/>
      <c r="E10" s="359"/>
      <c r="F10" s="359"/>
      <c r="G10" s="359"/>
      <c r="H10" s="359"/>
      <c r="I10" s="359"/>
      <c r="J10" s="359"/>
      <c r="K10" s="359"/>
      <c r="L10" s="359"/>
      <c r="M10" s="359"/>
      <c r="N10" s="359"/>
      <c r="O10" s="359"/>
      <c r="P10" s="359"/>
      <c r="Q10" s="571"/>
      <c r="R10" s="572" t="s">
        <v>206</v>
      </c>
      <c r="S10" s="456"/>
      <c r="T10" s="456"/>
      <c r="U10" s="456"/>
      <c r="V10" s="456"/>
      <c r="W10" s="456"/>
      <c r="X10" s="456"/>
      <c r="Y10" s="585"/>
      <c r="Z10" s="605" t="s">
        <v>206</v>
      </c>
      <c r="AA10" s="605"/>
      <c r="AB10" s="605"/>
      <c r="AC10" s="605"/>
      <c r="AD10" s="606" t="s">
        <v>206</v>
      </c>
      <c r="AE10" s="606"/>
      <c r="AF10" s="606"/>
      <c r="AG10" s="606"/>
      <c r="AH10" s="606"/>
      <c r="AI10" s="606"/>
      <c r="AJ10" s="606"/>
      <c r="AK10" s="606"/>
      <c r="AL10" s="575" t="s">
        <v>206</v>
      </c>
      <c r="AM10" s="319"/>
      <c r="AN10" s="319"/>
      <c r="AO10" s="607"/>
      <c r="AP10" s="570" t="s">
        <v>194</v>
      </c>
      <c r="AQ10" s="359"/>
      <c r="AR10" s="359"/>
      <c r="AS10" s="359"/>
      <c r="AT10" s="359"/>
      <c r="AU10" s="359"/>
      <c r="AV10" s="359"/>
      <c r="AW10" s="359"/>
      <c r="AX10" s="359"/>
      <c r="AY10" s="359"/>
      <c r="AZ10" s="359"/>
      <c r="BA10" s="359"/>
      <c r="BB10" s="359"/>
      <c r="BC10" s="359"/>
      <c r="BD10" s="359"/>
      <c r="BE10" s="359"/>
      <c r="BF10" s="571"/>
      <c r="BG10" s="572">
        <v>2370</v>
      </c>
      <c r="BH10" s="456"/>
      <c r="BI10" s="456"/>
      <c r="BJ10" s="456"/>
      <c r="BK10" s="456"/>
      <c r="BL10" s="456"/>
      <c r="BM10" s="456"/>
      <c r="BN10" s="585"/>
      <c r="BO10" s="605">
        <v>1.6</v>
      </c>
      <c r="BP10" s="605"/>
      <c r="BQ10" s="605"/>
      <c r="BR10" s="605"/>
      <c r="BS10" s="606" t="s">
        <v>206</v>
      </c>
      <c r="BT10" s="606"/>
      <c r="BU10" s="606"/>
      <c r="BV10" s="606"/>
      <c r="BW10" s="606"/>
      <c r="BX10" s="606"/>
      <c r="BY10" s="606"/>
      <c r="BZ10" s="606"/>
      <c r="CA10" s="606"/>
      <c r="CB10" s="628"/>
      <c r="CD10" s="570" t="s">
        <v>232</v>
      </c>
      <c r="CE10" s="359"/>
      <c r="CF10" s="359"/>
      <c r="CG10" s="359"/>
      <c r="CH10" s="359"/>
      <c r="CI10" s="359"/>
      <c r="CJ10" s="359"/>
      <c r="CK10" s="359"/>
      <c r="CL10" s="359"/>
      <c r="CM10" s="359"/>
      <c r="CN10" s="359"/>
      <c r="CO10" s="359"/>
      <c r="CP10" s="359"/>
      <c r="CQ10" s="571"/>
      <c r="CR10" s="572">
        <v>18</v>
      </c>
      <c r="CS10" s="456"/>
      <c r="CT10" s="456"/>
      <c r="CU10" s="456"/>
      <c r="CV10" s="456"/>
      <c r="CW10" s="456"/>
      <c r="CX10" s="456"/>
      <c r="CY10" s="585"/>
      <c r="CZ10" s="605">
        <v>0</v>
      </c>
      <c r="DA10" s="605"/>
      <c r="DB10" s="605"/>
      <c r="DC10" s="605"/>
      <c r="DD10" s="578" t="s">
        <v>206</v>
      </c>
      <c r="DE10" s="456"/>
      <c r="DF10" s="456"/>
      <c r="DG10" s="456"/>
      <c r="DH10" s="456"/>
      <c r="DI10" s="456"/>
      <c r="DJ10" s="456"/>
      <c r="DK10" s="456"/>
      <c r="DL10" s="456"/>
      <c r="DM10" s="456"/>
      <c r="DN10" s="456"/>
      <c r="DO10" s="456"/>
      <c r="DP10" s="585"/>
      <c r="DQ10" s="578">
        <v>18</v>
      </c>
      <c r="DR10" s="456"/>
      <c r="DS10" s="456"/>
      <c r="DT10" s="456"/>
      <c r="DU10" s="456"/>
      <c r="DV10" s="456"/>
      <c r="DW10" s="456"/>
      <c r="DX10" s="456"/>
      <c r="DY10" s="456"/>
      <c r="DZ10" s="456"/>
      <c r="EA10" s="456"/>
      <c r="EB10" s="456"/>
      <c r="EC10" s="603"/>
    </row>
    <row r="11" spans="2:143" ht="11.25" customHeight="1" x14ac:dyDescent="0.2">
      <c r="B11" s="570" t="s">
        <v>105</v>
      </c>
      <c r="C11" s="359"/>
      <c r="D11" s="359"/>
      <c r="E11" s="359"/>
      <c r="F11" s="359"/>
      <c r="G11" s="359"/>
      <c r="H11" s="359"/>
      <c r="I11" s="359"/>
      <c r="J11" s="359"/>
      <c r="K11" s="359"/>
      <c r="L11" s="359"/>
      <c r="M11" s="359"/>
      <c r="N11" s="359"/>
      <c r="O11" s="359"/>
      <c r="P11" s="359"/>
      <c r="Q11" s="571"/>
      <c r="R11" s="572">
        <v>38387</v>
      </c>
      <c r="S11" s="456"/>
      <c r="T11" s="456"/>
      <c r="U11" s="456"/>
      <c r="V11" s="456"/>
      <c r="W11" s="456"/>
      <c r="X11" s="456"/>
      <c r="Y11" s="585"/>
      <c r="Z11" s="575">
        <v>1</v>
      </c>
      <c r="AA11" s="319"/>
      <c r="AB11" s="319"/>
      <c r="AC11" s="586"/>
      <c r="AD11" s="578">
        <v>38387</v>
      </c>
      <c r="AE11" s="456"/>
      <c r="AF11" s="456"/>
      <c r="AG11" s="456"/>
      <c r="AH11" s="456"/>
      <c r="AI11" s="456"/>
      <c r="AJ11" s="456"/>
      <c r="AK11" s="585"/>
      <c r="AL11" s="575">
        <v>2.5</v>
      </c>
      <c r="AM11" s="319"/>
      <c r="AN11" s="319"/>
      <c r="AO11" s="607"/>
      <c r="AP11" s="570" t="s">
        <v>340</v>
      </c>
      <c r="AQ11" s="359"/>
      <c r="AR11" s="359"/>
      <c r="AS11" s="359"/>
      <c r="AT11" s="359"/>
      <c r="AU11" s="359"/>
      <c r="AV11" s="359"/>
      <c r="AW11" s="359"/>
      <c r="AX11" s="359"/>
      <c r="AY11" s="359"/>
      <c r="AZ11" s="359"/>
      <c r="BA11" s="359"/>
      <c r="BB11" s="359"/>
      <c r="BC11" s="359"/>
      <c r="BD11" s="359"/>
      <c r="BE11" s="359"/>
      <c r="BF11" s="571"/>
      <c r="BG11" s="572">
        <v>1885</v>
      </c>
      <c r="BH11" s="456"/>
      <c r="BI11" s="456"/>
      <c r="BJ11" s="456"/>
      <c r="BK11" s="456"/>
      <c r="BL11" s="456"/>
      <c r="BM11" s="456"/>
      <c r="BN11" s="585"/>
      <c r="BO11" s="605">
        <v>1.3</v>
      </c>
      <c r="BP11" s="605"/>
      <c r="BQ11" s="605"/>
      <c r="BR11" s="605"/>
      <c r="BS11" s="606" t="s">
        <v>206</v>
      </c>
      <c r="BT11" s="606"/>
      <c r="BU11" s="606"/>
      <c r="BV11" s="606"/>
      <c r="BW11" s="606"/>
      <c r="BX11" s="606"/>
      <c r="BY11" s="606"/>
      <c r="BZ11" s="606"/>
      <c r="CA11" s="606"/>
      <c r="CB11" s="628"/>
      <c r="CD11" s="570" t="s">
        <v>343</v>
      </c>
      <c r="CE11" s="359"/>
      <c r="CF11" s="359"/>
      <c r="CG11" s="359"/>
      <c r="CH11" s="359"/>
      <c r="CI11" s="359"/>
      <c r="CJ11" s="359"/>
      <c r="CK11" s="359"/>
      <c r="CL11" s="359"/>
      <c r="CM11" s="359"/>
      <c r="CN11" s="359"/>
      <c r="CO11" s="359"/>
      <c r="CP11" s="359"/>
      <c r="CQ11" s="571"/>
      <c r="CR11" s="572">
        <v>140904</v>
      </c>
      <c r="CS11" s="456"/>
      <c r="CT11" s="456"/>
      <c r="CU11" s="456"/>
      <c r="CV11" s="456"/>
      <c r="CW11" s="456"/>
      <c r="CX11" s="456"/>
      <c r="CY11" s="585"/>
      <c r="CZ11" s="605">
        <v>3.9</v>
      </c>
      <c r="DA11" s="605"/>
      <c r="DB11" s="605"/>
      <c r="DC11" s="605"/>
      <c r="DD11" s="578">
        <v>50453</v>
      </c>
      <c r="DE11" s="456"/>
      <c r="DF11" s="456"/>
      <c r="DG11" s="456"/>
      <c r="DH11" s="456"/>
      <c r="DI11" s="456"/>
      <c r="DJ11" s="456"/>
      <c r="DK11" s="456"/>
      <c r="DL11" s="456"/>
      <c r="DM11" s="456"/>
      <c r="DN11" s="456"/>
      <c r="DO11" s="456"/>
      <c r="DP11" s="585"/>
      <c r="DQ11" s="578">
        <v>85499</v>
      </c>
      <c r="DR11" s="456"/>
      <c r="DS11" s="456"/>
      <c r="DT11" s="456"/>
      <c r="DU11" s="456"/>
      <c r="DV11" s="456"/>
      <c r="DW11" s="456"/>
      <c r="DX11" s="456"/>
      <c r="DY11" s="456"/>
      <c r="DZ11" s="456"/>
      <c r="EA11" s="456"/>
      <c r="EB11" s="456"/>
      <c r="EC11" s="603"/>
    </row>
    <row r="12" spans="2:143" ht="11.25" customHeight="1" x14ac:dyDescent="0.2">
      <c r="B12" s="570" t="s">
        <v>148</v>
      </c>
      <c r="C12" s="359"/>
      <c r="D12" s="359"/>
      <c r="E12" s="359"/>
      <c r="F12" s="359"/>
      <c r="G12" s="359"/>
      <c r="H12" s="359"/>
      <c r="I12" s="359"/>
      <c r="J12" s="359"/>
      <c r="K12" s="359"/>
      <c r="L12" s="359"/>
      <c r="M12" s="359"/>
      <c r="N12" s="359"/>
      <c r="O12" s="359"/>
      <c r="P12" s="359"/>
      <c r="Q12" s="571"/>
      <c r="R12" s="572" t="s">
        <v>206</v>
      </c>
      <c r="S12" s="456"/>
      <c r="T12" s="456"/>
      <c r="U12" s="456"/>
      <c r="V12" s="456"/>
      <c r="W12" s="456"/>
      <c r="X12" s="456"/>
      <c r="Y12" s="585"/>
      <c r="Z12" s="605" t="s">
        <v>206</v>
      </c>
      <c r="AA12" s="605"/>
      <c r="AB12" s="605"/>
      <c r="AC12" s="605"/>
      <c r="AD12" s="606" t="s">
        <v>206</v>
      </c>
      <c r="AE12" s="606"/>
      <c r="AF12" s="606"/>
      <c r="AG12" s="606"/>
      <c r="AH12" s="606"/>
      <c r="AI12" s="606"/>
      <c r="AJ12" s="606"/>
      <c r="AK12" s="606"/>
      <c r="AL12" s="575" t="s">
        <v>206</v>
      </c>
      <c r="AM12" s="319"/>
      <c r="AN12" s="319"/>
      <c r="AO12" s="607"/>
      <c r="AP12" s="570" t="s">
        <v>344</v>
      </c>
      <c r="AQ12" s="359"/>
      <c r="AR12" s="359"/>
      <c r="AS12" s="359"/>
      <c r="AT12" s="359"/>
      <c r="AU12" s="359"/>
      <c r="AV12" s="359"/>
      <c r="AW12" s="359"/>
      <c r="AX12" s="359"/>
      <c r="AY12" s="359"/>
      <c r="AZ12" s="359"/>
      <c r="BA12" s="359"/>
      <c r="BB12" s="359"/>
      <c r="BC12" s="359"/>
      <c r="BD12" s="359"/>
      <c r="BE12" s="359"/>
      <c r="BF12" s="571"/>
      <c r="BG12" s="572">
        <v>88823</v>
      </c>
      <c r="BH12" s="456"/>
      <c r="BI12" s="456"/>
      <c r="BJ12" s="456"/>
      <c r="BK12" s="456"/>
      <c r="BL12" s="456"/>
      <c r="BM12" s="456"/>
      <c r="BN12" s="585"/>
      <c r="BO12" s="605">
        <v>61.6</v>
      </c>
      <c r="BP12" s="605"/>
      <c r="BQ12" s="605"/>
      <c r="BR12" s="605"/>
      <c r="BS12" s="606" t="s">
        <v>206</v>
      </c>
      <c r="BT12" s="606"/>
      <c r="BU12" s="606"/>
      <c r="BV12" s="606"/>
      <c r="BW12" s="606"/>
      <c r="BX12" s="606"/>
      <c r="BY12" s="606"/>
      <c r="BZ12" s="606"/>
      <c r="CA12" s="606"/>
      <c r="CB12" s="628"/>
      <c r="CD12" s="570" t="s">
        <v>90</v>
      </c>
      <c r="CE12" s="359"/>
      <c r="CF12" s="359"/>
      <c r="CG12" s="359"/>
      <c r="CH12" s="359"/>
      <c r="CI12" s="359"/>
      <c r="CJ12" s="359"/>
      <c r="CK12" s="359"/>
      <c r="CL12" s="359"/>
      <c r="CM12" s="359"/>
      <c r="CN12" s="359"/>
      <c r="CO12" s="359"/>
      <c r="CP12" s="359"/>
      <c r="CQ12" s="571"/>
      <c r="CR12" s="572">
        <v>88511</v>
      </c>
      <c r="CS12" s="456"/>
      <c r="CT12" s="456"/>
      <c r="CU12" s="456"/>
      <c r="CV12" s="456"/>
      <c r="CW12" s="456"/>
      <c r="CX12" s="456"/>
      <c r="CY12" s="585"/>
      <c r="CZ12" s="605">
        <v>2.4</v>
      </c>
      <c r="DA12" s="605"/>
      <c r="DB12" s="605"/>
      <c r="DC12" s="605"/>
      <c r="DD12" s="578">
        <v>54009</v>
      </c>
      <c r="DE12" s="456"/>
      <c r="DF12" s="456"/>
      <c r="DG12" s="456"/>
      <c r="DH12" s="456"/>
      <c r="DI12" s="456"/>
      <c r="DJ12" s="456"/>
      <c r="DK12" s="456"/>
      <c r="DL12" s="456"/>
      <c r="DM12" s="456"/>
      <c r="DN12" s="456"/>
      <c r="DO12" s="456"/>
      <c r="DP12" s="585"/>
      <c r="DQ12" s="578">
        <v>47951</v>
      </c>
      <c r="DR12" s="456"/>
      <c r="DS12" s="456"/>
      <c r="DT12" s="456"/>
      <c r="DU12" s="456"/>
      <c r="DV12" s="456"/>
      <c r="DW12" s="456"/>
      <c r="DX12" s="456"/>
      <c r="DY12" s="456"/>
      <c r="DZ12" s="456"/>
      <c r="EA12" s="456"/>
      <c r="EB12" s="456"/>
      <c r="EC12" s="603"/>
    </row>
    <row r="13" spans="2:143" ht="11.25" customHeight="1" x14ac:dyDescent="0.2">
      <c r="B13" s="570" t="s">
        <v>345</v>
      </c>
      <c r="C13" s="359"/>
      <c r="D13" s="359"/>
      <c r="E13" s="359"/>
      <c r="F13" s="359"/>
      <c r="G13" s="359"/>
      <c r="H13" s="359"/>
      <c r="I13" s="359"/>
      <c r="J13" s="359"/>
      <c r="K13" s="359"/>
      <c r="L13" s="359"/>
      <c r="M13" s="359"/>
      <c r="N13" s="359"/>
      <c r="O13" s="359"/>
      <c r="P13" s="359"/>
      <c r="Q13" s="571"/>
      <c r="R13" s="572" t="s">
        <v>206</v>
      </c>
      <c r="S13" s="456"/>
      <c r="T13" s="456"/>
      <c r="U13" s="456"/>
      <c r="V13" s="456"/>
      <c r="W13" s="456"/>
      <c r="X13" s="456"/>
      <c r="Y13" s="585"/>
      <c r="Z13" s="605" t="s">
        <v>206</v>
      </c>
      <c r="AA13" s="605"/>
      <c r="AB13" s="605"/>
      <c r="AC13" s="605"/>
      <c r="AD13" s="606" t="s">
        <v>206</v>
      </c>
      <c r="AE13" s="606"/>
      <c r="AF13" s="606"/>
      <c r="AG13" s="606"/>
      <c r="AH13" s="606"/>
      <c r="AI13" s="606"/>
      <c r="AJ13" s="606"/>
      <c r="AK13" s="606"/>
      <c r="AL13" s="575" t="s">
        <v>206</v>
      </c>
      <c r="AM13" s="319"/>
      <c r="AN13" s="319"/>
      <c r="AO13" s="607"/>
      <c r="AP13" s="570" t="s">
        <v>347</v>
      </c>
      <c r="AQ13" s="359"/>
      <c r="AR13" s="359"/>
      <c r="AS13" s="359"/>
      <c r="AT13" s="359"/>
      <c r="AU13" s="359"/>
      <c r="AV13" s="359"/>
      <c r="AW13" s="359"/>
      <c r="AX13" s="359"/>
      <c r="AY13" s="359"/>
      <c r="AZ13" s="359"/>
      <c r="BA13" s="359"/>
      <c r="BB13" s="359"/>
      <c r="BC13" s="359"/>
      <c r="BD13" s="359"/>
      <c r="BE13" s="359"/>
      <c r="BF13" s="571"/>
      <c r="BG13" s="572">
        <v>78882</v>
      </c>
      <c r="BH13" s="456"/>
      <c r="BI13" s="456"/>
      <c r="BJ13" s="456"/>
      <c r="BK13" s="456"/>
      <c r="BL13" s="456"/>
      <c r="BM13" s="456"/>
      <c r="BN13" s="585"/>
      <c r="BO13" s="605">
        <v>54.7</v>
      </c>
      <c r="BP13" s="605"/>
      <c r="BQ13" s="605"/>
      <c r="BR13" s="605"/>
      <c r="BS13" s="606" t="s">
        <v>206</v>
      </c>
      <c r="BT13" s="606"/>
      <c r="BU13" s="606"/>
      <c r="BV13" s="606"/>
      <c r="BW13" s="606"/>
      <c r="BX13" s="606"/>
      <c r="BY13" s="606"/>
      <c r="BZ13" s="606"/>
      <c r="CA13" s="606"/>
      <c r="CB13" s="628"/>
      <c r="CD13" s="570" t="s">
        <v>348</v>
      </c>
      <c r="CE13" s="359"/>
      <c r="CF13" s="359"/>
      <c r="CG13" s="359"/>
      <c r="CH13" s="359"/>
      <c r="CI13" s="359"/>
      <c r="CJ13" s="359"/>
      <c r="CK13" s="359"/>
      <c r="CL13" s="359"/>
      <c r="CM13" s="359"/>
      <c r="CN13" s="359"/>
      <c r="CO13" s="359"/>
      <c r="CP13" s="359"/>
      <c r="CQ13" s="571"/>
      <c r="CR13" s="572">
        <v>278352</v>
      </c>
      <c r="CS13" s="456"/>
      <c r="CT13" s="456"/>
      <c r="CU13" s="456"/>
      <c r="CV13" s="456"/>
      <c r="CW13" s="456"/>
      <c r="CX13" s="456"/>
      <c r="CY13" s="585"/>
      <c r="CZ13" s="605">
        <v>7.7</v>
      </c>
      <c r="DA13" s="605"/>
      <c r="DB13" s="605"/>
      <c r="DC13" s="605"/>
      <c r="DD13" s="578">
        <v>110446</v>
      </c>
      <c r="DE13" s="456"/>
      <c r="DF13" s="456"/>
      <c r="DG13" s="456"/>
      <c r="DH13" s="456"/>
      <c r="DI13" s="456"/>
      <c r="DJ13" s="456"/>
      <c r="DK13" s="456"/>
      <c r="DL13" s="456"/>
      <c r="DM13" s="456"/>
      <c r="DN13" s="456"/>
      <c r="DO13" s="456"/>
      <c r="DP13" s="585"/>
      <c r="DQ13" s="578">
        <v>139153</v>
      </c>
      <c r="DR13" s="456"/>
      <c r="DS13" s="456"/>
      <c r="DT13" s="456"/>
      <c r="DU13" s="456"/>
      <c r="DV13" s="456"/>
      <c r="DW13" s="456"/>
      <c r="DX13" s="456"/>
      <c r="DY13" s="456"/>
      <c r="DZ13" s="456"/>
      <c r="EA13" s="456"/>
      <c r="EB13" s="456"/>
      <c r="EC13" s="603"/>
    </row>
    <row r="14" spans="2:143" ht="11.25" customHeight="1" x14ac:dyDescent="0.2">
      <c r="B14" s="570" t="s">
        <v>350</v>
      </c>
      <c r="C14" s="359"/>
      <c r="D14" s="359"/>
      <c r="E14" s="359"/>
      <c r="F14" s="359"/>
      <c r="G14" s="359"/>
      <c r="H14" s="359"/>
      <c r="I14" s="359"/>
      <c r="J14" s="359"/>
      <c r="K14" s="359"/>
      <c r="L14" s="359"/>
      <c r="M14" s="359"/>
      <c r="N14" s="359"/>
      <c r="O14" s="359"/>
      <c r="P14" s="359"/>
      <c r="Q14" s="571"/>
      <c r="R14" s="572">
        <v>202</v>
      </c>
      <c r="S14" s="456"/>
      <c r="T14" s="456"/>
      <c r="U14" s="456"/>
      <c r="V14" s="456"/>
      <c r="W14" s="456"/>
      <c r="X14" s="456"/>
      <c r="Y14" s="585"/>
      <c r="Z14" s="605">
        <v>0</v>
      </c>
      <c r="AA14" s="605"/>
      <c r="AB14" s="605"/>
      <c r="AC14" s="605"/>
      <c r="AD14" s="606">
        <v>202</v>
      </c>
      <c r="AE14" s="606"/>
      <c r="AF14" s="606"/>
      <c r="AG14" s="606"/>
      <c r="AH14" s="606"/>
      <c r="AI14" s="606"/>
      <c r="AJ14" s="606"/>
      <c r="AK14" s="606"/>
      <c r="AL14" s="575">
        <v>0</v>
      </c>
      <c r="AM14" s="319"/>
      <c r="AN14" s="319"/>
      <c r="AO14" s="607"/>
      <c r="AP14" s="570" t="s">
        <v>222</v>
      </c>
      <c r="AQ14" s="359"/>
      <c r="AR14" s="359"/>
      <c r="AS14" s="359"/>
      <c r="AT14" s="359"/>
      <c r="AU14" s="359"/>
      <c r="AV14" s="359"/>
      <c r="AW14" s="359"/>
      <c r="AX14" s="359"/>
      <c r="AY14" s="359"/>
      <c r="AZ14" s="359"/>
      <c r="BA14" s="359"/>
      <c r="BB14" s="359"/>
      <c r="BC14" s="359"/>
      <c r="BD14" s="359"/>
      <c r="BE14" s="359"/>
      <c r="BF14" s="571"/>
      <c r="BG14" s="572">
        <v>6654</v>
      </c>
      <c r="BH14" s="456"/>
      <c r="BI14" s="456"/>
      <c r="BJ14" s="456"/>
      <c r="BK14" s="456"/>
      <c r="BL14" s="456"/>
      <c r="BM14" s="456"/>
      <c r="BN14" s="585"/>
      <c r="BO14" s="605">
        <v>4.5999999999999996</v>
      </c>
      <c r="BP14" s="605"/>
      <c r="BQ14" s="605"/>
      <c r="BR14" s="605"/>
      <c r="BS14" s="606" t="s">
        <v>206</v>
      </c>
      <c r="BT14" s="606"/>
      <c r="BU14" s="606"/>
      <c r="BV14" s="606"/>
      <c r="BW14" s="606"/>
      <c r="BX14" s="606"/>
      <c r="BY14" s="606"/>
      <c r="BZ14" s="606"/>
      <c r="CA14" s="606"/>
      <c r="CB14" s="628"/>
      <c r="CD14" s="570" t="s">
        <v>65</v>
      </c>
      <c r="CE14" s="359"/>
      <c r="CF14" s="359"/>
      <c r="CG14" s="359"/>
      <c r="CH14" s="359"/>
      <c r="CI14" s="359"/>
      <c r="CJ14" s="359"/>
      <c r="CK14" s="359"/>
      <c r="CL14" s="359"/>
      <c r="CM14" s="359"/>
      <c r="CN14" s="359"/>
      <c r="CO14" s="359"/>
      <c r="CP14" s="359"/>
      <c r="CQ14" s="571"/>
      <c r="CR14" s="572">
        <v>118992</v>
      </c>
      <c r="CS14" s="456"/>
      <c r="CT14" s="456"/>
      <c r="CU14" s="456"/>
      <c r="CV14" s="456"/>
      <c r="CW14" s="456"/>
      <c r="CX14" s="456"/>
      <c r="CY14" s="585"/>
      <c r="CZ14" s="605">
        <v>3.3</v>
      </c>
      <c r="DA14" s="605"/>
      <c r="DB14" s="605"/>
      <c r="DC14" s="605"/>
      <c r="DD14" s="578">
        <v>29359</v>
      </c>
      <c r="DE14" s="456"/>
      <c r="DF14" s="456"/>
      <c r="DG14" s="456"/>
      <c r="DH14" s="456"/>
      <c r="DI14" s="456"/>
      <c r="DJ14" s="456"/>
      <c r="DK14" s="456"/>
      <c r="DL14" s="456"/>
      <c r="DM14" s="456"/>
      <c r="DN14" s="456"/>
      <c r="DO14" s="456"/>
      <c r="DP14" s="585"/>
      <c r="DQ14" s="578">
        <v>89017</v>
      </c>
      <c r="DR14" s="456"/>
      <c r="DS14" s="456"/>
      <c r="DT14" s="456"/>
      <c r="DU14" s="456"/>
      <c r="DV14" s="456"/>
      <c r="DW14" s="456"/>
      <c r="DX14" s="456"/>
      <c r="DY14" s="456"/>
      <c r="DZ14" s="456"/>
      <c r="EA14" s="456"/>
      <c r="EB14" s="456"/>
      <c r="EC14" s="603"/>
    </row>
    <row r="15" spans="2:143" ht="11.25" customHeight="1" x14ac:dyDescent="0.2">
      <c r="B15" s="570" t="s">
        <v>323</v>
      </c>
      <c r="C15" s="359"/>
      <c r="D15" s="359"/>
      <c r="E15" s="359"/>
      <c r="F15" s="359"/>
      <c r="G15" s="359"/>
      <c r="H15" s="359"/>
      <c r="I15" s="359"/>
      <c r="J15" s="359"/>
      <c r="K15" s="359"/>
      <c r="L15" s="359"/>
      <c r="M15" s="359"/>
      <c r="N15" s="359"/>
      <c r="O15" s="359"/>
      <c r="P15" s="359"/>
      <c r="Q15" s="571"/>
      <c r="R15" s="572" t="s">
        <v>206</v>
      </c>
      <c r="S15" s="456"/>
      <c r="T15" s="456"/>
      <c r="U15" s="456"/>
      <c r="V15" s="456"/>
      <c r="W15" s="456"/>
      <c r="X15" s="456"/>
      <c r="Y15" s="585"/>
      <c r="Z15" s="605" t="s">
        <v>206</v>
      </c>
      <c r="AA15" s="605"/>
      <c r="AB15" s="605"/>
      <c r="AC15" s="605"/>
      <c r="AD15" s="606" t="s">
        <v>206</v>
      </c>
      <c r="AE15" s="606"/>
      <c r="AF15" s="606"/>
      <c r="AG15" s="606"/>
      <c r="AH15" s="606"/>
      <c r="AI15" s="606"/>
      <c r="AJ15" s="606"/>
      <c r="AK15" s="606"/>
      <c r="AL15" s="575" t="s">
        <v>206</v>
      </c>
      <c r="AM15" s="319"/>
      <c r="AN15" s="319"/>
      <c r="AO15" s="607"/>
      <c r="AP15" s="570" t="s">
        <v>351</v>
      </c>
      <c r="AQ15" s="359"/>
      <c r="AR15" s="359"/>
      <c r="AS15" s="359"/>
      <c r="AT15" s="359"/>
      <c r="AU15" s="359"/>
      <c r="AV15" s="359"/>
      <c r="AW15" s="359"/>
      <c r="AX15" s="359"/>
      <c r="AY15" s="359"/>
      <c r="AZ15" s="359"/>
      <c r="BA15" s="359"/>
      <c r="BB15" s="359"/>
      <c r="BC15" s="359"/>
      <c r="BD15" s="359"/>
      <c r="BE15" s="359"/>
      <c r="BF15" s="571"/>
      <c r="BG15" s="572">
        <v>4076</v>
      </c>
      <c r="BH15" s="456"/>
      <c r="BI15" s="456"/>
      <c r="BJ15" s="456"/>
      <c r="BK15" s="456"/>
      <c r="BL15" s="456"/>
      <c r="BM15" s="456"/>
      <c r="BN15" s="585"/>
      <c r="BO15" s="605">
        <v>2.8</v>
      </c>
      <c r="BP15" s="605"/>
      <c r="BQ15" s="605"/>
      <c r="BR15" s="605"/>
      <c r="BS15" s="606" t="s">
        <v>206</v>
      </c>
      <c r="BT15" s="606"/>
      <c r="BU15" s="606"/>
      <c r="BV15" s="606"/>
      <c r="BW15" s="606"/>
      <c r="BX15" s="606"/>
      <c r="BY15" s="606"/>
      <c r="BZ15" s="606"/>
      <c r="CA15" s="606"/>
      <c r="CB15" s="628"/>
      <c r="CD15" s="570" t="s">
        <v>352</v>
      </c>
      <c r="CE15" s="359"/>
      <c r="CF15" s="359"/>
      <c r="CG15" s="359"/>
      <c r="CH15" s="359"/>
      <c r="CI15" s="359"/>
      <c r="CJ15" s="359"/>
      <c r="CK15" s="359"/>
      <c r="CL15" s="359"/>
      <c r="CM15" s="359"/>
      <c r="CN15" s="359"/>
      <c r="CO15" s="359"/>
      <c r="CP15" s="359"/>
      <c r="CQ15" s="571"/>
      <c r="CR15" s="572">
        <v>1279283</v>
      </c>
      <c r="CS15" s="456"/>
      <c r="CT15" s="456"/>
      <c r="CU15" s="456"/>
      <c r="CV15" s="456"/>
      <c r="CW15" s="456"/>
      <c r="CX15" s="456"/>
      <c r="CY15" s="585"/>
      <c r="CZ15" s="605">
        <v>35.4</v>
      </c>
      <c r="DA15" s="605"/>
      <c r="DB15" s="605"/>
      <c r="DC15" s="605"/>
      <c r="DD15" s="578">
        <v>1174556</v>
      </c>
      <c r="DE15" s="456"/>
      <c r="DF15" s="456"/>
      <c r="DG15" s="456"/>
      <c r="DH15" s="456"/>
      <c r="DI15" s="456"/>
      <c r="DJ15" s="456"/>
      <c r="DK15" s="456"/>
      <c r="DL15" s="456"/>
      <c r="DM15" s="456"/>
      <c r="DN15" s="456"/>
      <c r="DO15" s="456"/>
      <c r="DP15" s="585"/>
      <c r="DQ15" s="578">
        <v>113230</v>
      </c>
      <c r="DR15" s="456"/>
      <c r="DS15" s="456"/>
      <c r="DT15" s="456"/>
      <c r="DU15" s="456"/>
      <c r="DV15" s="456"/>
      <c r="DW15" s="456"/>
      <c r="DX15" s="456"/>
      <c r="DY15" s="456"/>
      <c r="DZ15" s="456"/>
      <c r="EA15" s="456"/>
      <c r="EB15" s="456"/>
      <c r="EC15" s="603"/>
    </row>
    <row r="16" spans="2:143" ht="11.25" customHeight="1" x14ac:dyDescent="0.2">
      <c r="B16" s="570" t="s">
        <v>353</v>
      </c>
      <c r="C16" s="359"/>
      <c r="D16" s="359"/>
      <c r="E16" s="359"/>
      <c r="F16" s="359"/>
      <c r="G16" s="359"/>
      <c r="H16" s="359"/>
      <c r="I16" s="359"/>
      <c r="J16" s="359"/>
      <c r="K16" s="359"/>
      <c r="L16" s="359"/>
      <c r="M16" s="359"/>
      <c r="N16" s="359"/>
      <c r="O16" s="359"/>
      <c r="P16" s="359"/>
      <c r="Q16" s="571"/>
      <c r="R16" s="572">
        <v>3796</v>
      </c>
      <c r="S16" s="456"/>
      <c r="T16" s="456"/>
      <c r="U16" s="456"/>
      <c r="V16" s="456"/>
      <c r="W16" s="456"/>
      <c r="X16" s="456"/>
      <c r="Y16" s="585"/>
      <c r="Z16" s="605">
        <v>0.1</v>
      </c>
      <c r="AA16" s="605"/>
      <c r="AB16" s="605"/>
      <c r="AC16" s="605"/>
      <c r="AD16" s="606">
        <v>3796</v>
      </c>
      <c r="AE16" s="606"/>
      <c r="AF16" s="606"/>
      <c r="AG16" s="606"/>
      <c r="AH16" s="606"/>
      <c r="AI16" s="606"/>
      <c r="AJ16" s="606"/>
      <c r="AK16" s="606"/>
      <c r="AL16" s="575">
        <v>0.2</v>
      </c>
      <c r="AM16" s="319"/>
      <c r="AN16" s="319"/>
      <c r="AO16" s="607"/>
      <c r="AP16" s="570" t="s">
        <v>354</v>
      </c>
      <c r="AQ16" s="359"/>
      <c r="AR16" s="359"/>
      <c r="AS16" s="359"/>
      <c r="AT16" s="359"/>
      <c r="AU16" s="359"/>
      <c r="AV16" s="359"/>
      <c r="AW16" s="359"/>
      <c r="AX16" s="359"/>
      <c r="AY16" s="359"/>
      <c r="AZ16" s="359"/>
      <c r="BA16" s="359"/>
      <c r="BB16" s="359"/>
      <c r="BC16" s="359"/>
      <c r="BD16" s="359"/>
      <c r="BE16" s="359"/>
      <c r="BF16" s="571"/>
      <c r="BG16" s="572" t="s">
        <v>206</v>
      </c>
      <c r="BH16" s="456"/>
      <c r="BI16" s="456"/>
      <c r="BJ16" s="456"/>
      <c r="BK16" s="456"/>
      <c r="BL16" s="456"/>
      <c r="BM16" s="456"/>
      <c r="BN16" s="585"/>
      <c r="BO16" s="605" t="s">
        <v>206</v>
      </c>
      <c r="BP16" s="605"/>
      <c r="BQ16" s="605"/>
      <c r="BR16" s="605"/>
      <c r="BS16" s="606" t="s">
        <v>206</v>
      </c>
      <c r="BT16" s="606"/>
      <c r="BU16" s="606"/>
      <c r="BV16" s="606"/>
      <c r="BW16" s="606"/>
      <c r="BX16" s="606"/>
      <c r="BY16" s="606"/>
      <c r="BZ16" s="606"/>
      <c r="CA16" s="606"/>
      <c r="CB16" s="628"/>
      <c r="CD16" s="570" t="s">
        <v>355</v>
      </c>
      <c r="CE16" s="359"/>
      <c r="CF16" s="359"/>
      <c r="CG16" s="359"/>
      <c r="CH16" s="359"/>
      <c r="CI16" s="359"/>
      <c r="CJ16" s="359"/>
      <c r="CK16" s="359"/>
      <c r="CL16" s="359"/>
      <c r="CM16" s="359"/>
      <c r="CN16" s="359"/>
      <c r="CO16" s="359"/>
      <c r="CP16" s="359"/>
      <c r="CQ16" s="571"/>
      <c r="CR16" s="572">
        <v>111374</v>
      </c>
      <c r="CS16" s="456"/>
      <c r="CT16" s="456"/>
      <c r="CU16" s="456"/>
      <c r="CV16" s="456"/>
      <c r="CW16" s="456"/>
      <c r="CX16" s="456"/>
      <c r="CY16" s="585"/>
      <c r="CZ16" s="605">
        <v>3.1</v>
      </c>
      <c r="DA16" s="605"/>
      <c r="DB16" s="605"/>
      <c r="DC16" s="605"/>
      <c r="DD16" s="578" t="s">
        <v>206</v>
      </c>
      <c r="DE16" s="456"/>
      <c r="DF16" s="456"/>
      <c r="DG16" s="456"/>
      <c r="DH16" s="456"/>
      <c r="DI16" s="456"/>
      <c r="DJ16" s="456"/>
      <c r="DK16" s="456"/>
      <c r="DL16" s="456"/>
      <c r="DM16" s="456"/>
      <c r="DN16" s="456"/>
      <c r="DO16" s="456"/>
      <c r="DP16" s="585"/>
      <c r="DQ16" s="578">
        <v>3288</v>
      </c>
      <c r="DR16" s="456"/>
      <c r="DS16" s="456"/>
      <c r="DT16" s="456"/>
      <c r="DU16" s="456"/>
      <c r="DV16" s="456"/>
      <c r="DW16" s="456"/>
      <c r="DX16" s="456"/>
      <c r="DY16" s="456"/>
      <c r="DZ16" s="456"/>
      <c r="EA16" s="456"/>
      <c r="EB16" s="456"/>
      <c r="EC16" s="603"/>
    </row>
    <row r="17" spans="2:133" ht="11.25" customHeight="1" x14ac:dyDescent="0.2">
      <c r="B17" s="570" t="s">
        <v>356</v>
      </c>
      <c r="C17" s="359"/>
      <c r="D17" s="359"/>
      <c r="E17" s="359"/>
      <c r="F17" s="359"/>
      <c r="G17" s="359"/>
      <c r="H17" s="359"/>
      <c r="I17" s="359"/>
      <c r="J17" s="359"/>
      <c r="K17" s="359"/>
      <c r="L17" s="359"/>
      <c r="M17" s="359"/>
      <c r="N17" s="359"/>
      <c r="O17" s="359"/>
      <c r="P17" s="359"/>
      <c r="Q17" s="571"/>
      <c r="R17" s="572">
        <v>2896</v>
      </c>
      <c r="S17" s="456"/>
      <c r="T17" s="456"/>
      <c r="U17" s="456"/>
      <c r="V17" s="456"/>
      <c r="W17" s="456"/>
      <c r="X17" s="456"/>
      <c r="Y17" s="585"/>
      <c r="Z17" s="605">
        <v>0.1</v>
      </c>
      <c r="AA17" s="605"/>
      <c r="AB17" s="605"/>
      <c r="AC17" s="605"/>
      <c r="AD17" s="606">
        <v>2896</v>
      </c>
      <c r="AE17" s="606"/>
      <c r="AF17" s="606"/>
      <c r="AG17" s="606"/>
      <c r="AH17" s="606"/>
      <c r="AI17" s="606"/>
      <c r="AJ17" s="606"/>
      <c r="AK17" s="606"/>
      <c r="AL17" s="575">
        <v>0.2</v>
      </c>
      <c r="AM17" s="319"/>
      <c r="AN17" s="319"/>
      <c r="AO17" s="607"/>
      <c r="AP17" s="570" t="s">
        <v>357</v>
      </c>
      <c r="AQ17" s="359"/>
      <c r="AR17" s="359"/>
      <c r="AS17" s="359"/>
      <c r="AT17" s="359"/>
      <c r="AU17" s="359"/>
      <c r="AV17" s="359"/>
      <c r="AW17" s="359"/>
      <c r="AX17" s="359"/>
      <c r="AY17" s="359"/>
      <c r="AZ17" s="359"/>
      <c r="BA17" s="359"/>
      <c r="BB17" s="359"/>
      <c r="BC17" s="359"/>
      <c r="BD17" s="359"/>
      <c r="BE17" s="359"/>
      <c r="BF17" s="571"/>
      <c r="BG17" s="572" t="s">
        <v>206</v>
      </c>
      <c r="BH17" s="456"/>
      <c r="BI17" s="456"/>
      <c r="BJ17" s="456"/>
      <c r="BK17" s="456"/>
      <c r="BL17" s="456"/>
      <c r="BM17" s="456"/>
      <c r="BN17" s="585"/>
      <c r="BO17" s="605" t="s">
        <v>206</v>
      </c>
      <c r="BP17" s="605"/>
      <c r="BQ17" s="605"/>
      <c r="BR17" s="605"/>
      <c r="BS17" s="606" t="s">
        <v>206</v>
      </c>
      <c r="BT17" s="606"/>
      <c r="BU17" s="606"/>
      <c r="BV17" s="606"/>
      <c r="BW17" s="606"/>
      <c r="BX17" s="606"/>
      <c r="BY17" s="606"/>
      <c r="BZ17" s="606"/>
      <c r="CA17" s="606"/>
      <c r="CB17" s="628"/>
      <c r="CD17" s="570" t="s">
        <v>359</v>
      </c>
      <c r="CE17" s="359"/>
      <c r="CF17" s="359"/>
      <c r="CG17" s="359"/>
      <c r="CH17" s="359"/>
      <c r="CI17" s="359"/>
      <c r="CJ17" s="359"/>
      <c r="CK17" s="359"/>
      <c r="CL17" s="359"/>
      <c r="CM17" s="359"/>
      <c r="CN17" s="359"/>
      <c r="CO17" s="359"/>
      <c r="CP17" s="359"/>
      <c r="CQ17" s="571"/>
      <c r="CR17" s="572">
        <v>219776</v>
      </c>
      <c r="CS17" s="456"/>
      <c r="CT17" s="456"/>
      <c r="CU17" s="456"/>
      <c r="CV17" s="456"/>
      <c r="CW17" s="456"/>
      <c r="CX17" s="456"/>
      <c r="CY17" s="585"/>
      <c r="CZ17" s="605">
        <v>6.1</v>
      </c>
      <c r="DA17" s="605"/>
      <c r="DB17" s="605"/>
      <c r="DC17" s="605"/>
      <c r="DD17" s="578" t="s">
        <v>206</v>
      </c>
      <c r="DE17" s="456"/>
      <c r="DF17" s="456"/>
      <c r="DG17" s="456"/>
      <c r="DH17" s="456"/>
      <c r="DI17" s="456"/>
      <c r="DJ17" s="456"/>
      <c r="DK17" s="456"/>
      <c r="DL17" s="456"/>
      <c r="DM17" s="456"/>
      <c r="DN17" s="456"/>
      <c r="DO17" s="456"/>
      <c r="DP17" s="585"/>
      <c r="DQ17" s="578">
        <v>218943</v>
      </c>
      <c r="DR17" s="456"/>
      <c r="DS17" s="456"/>
      <c r="DT17" s="456"/>
      <c r="DU17" s="456"/>
      <c r="DV17" s="456"/>
      <c r="DW17" s="456"/>
      <c r="DX17" s="456"/>
      <c r="DY17" s="456"/>
      <c r="DZ17" s="456"/>
      <c r="EA17" s="456"/>
      <c r="EB17" s="456"/>
      <c r="EC17" s="603"/>
    </row>
    <row r="18" spans="2:133" ht="11.25" customHeight="1" x14ac:dyDescent="0.2">
      <c r="B18" s="570" t="s">
        <v>360</v>
      </c>
      <c r="C18" s="359"/>
      <c r="D18" s="359"/>
      <c r="E18" s="359"/>
      <c r="F18" s="359"/>
      <c r="G18" s="359"/>
      <c r="H18" s="359"/>
      <c r="I18" s="359"/>
      <c r="J18" s="359"/>
      <c r="K18" s="359"/>
      <c r="L18" s="359"/>
      <c r="M18" s="359"/>
      <c r="N18" s="359"/>
      <c r="O18" s="359"/>
      <c r="P18" s="359"/>
      <c r="Q18" s="571"/>
      <c r="R18" s="572">
        <v>16</v>
      </c>
      <c r="S18" s="456"/>
      <c r="T18" s="456"/>
      <c r="U18" s="456"/>
      <c r="V18" s="456"/>
      <c r="W18" s="456"/>
      <c r="X18" s="456"/>
      <c r="Y18" s="585"/>
      <c r="Z18" s="605">
        <v>0</v>
      </c>
      <c r="AA18" s="605"/>
      <c r="AB18" s="605"/>
      <c r="AC18" s="605"/>
      <c r="AD18" s="606">
        <v>16</v>
      </c>
      <c r="AE18" s="606"/>
      <c r="AF18" s="606"/>
      <c r="AG18" s="606"/>
      <c r="AH18" s="606"/>
      <c r="AI18" s="606"/>
      <c r="AJ18" s="606"/>
      <c r="AK18" s="606"/>
      <c r="AL18" s="575">
        <v>0</v>
      </c>
      <c r="AM18" s="319"/>
      <c r="AN18" s="319"/>
      <c r="AO18" s="607"/>
      <c r="AP18" s="570" t="s">
        <v>102</v>
      </c>
      <c r="AQ18" s="359"/>
      <c r="AR18" s="359"/>
      <c r="AS18" s="359"/>
      <c r="AT18" s="359"/>
      <c r="AU18" s="359"/>
      <c r="AV18" s="359"/>
      <c r="AW18" s="359"/>
      <c r="AX18" s="359"/>
      <c r="AY18" s="359"/>
      <c r="AZ18" s="359"/>
      <c r="BA18" s="359"/>
      <c r="BB18" s="359"/>
      <c r="BC18" s="359"/>
      <c r="BD18" s="359"/>
      <c r="BE18" s="359"/>
      <c r="BF18" s="571"/>
      <c r="BG18" s="572" t="s">
        <v>206</v>
      </c>
      <c r="BH18" s="456"/>
      <c r="BI18" s="456"/>
      <c r="BJ18" s="456"/>
      <c r="BK18" s="456"/>
      <c r="BL18" s="456"/>
      <c r="BM18" s="456"/>
      <c r="BN18" s="585"/>
      <c r="BO18" s="605" t="s">
        <v>206</v>
      </c>
      <c r="BP18" s="605"/>
      <c r="BQ18" s="605"/>
      <c r="BR18" s="605"/>
      <c r="BS18" s="606" t="s">
        <v>206</v>
      </c>
      <c r="BT18" s="606"/>
      <c r="BU18" s="606"/>
      <c r="BV18" s="606"/>
      <c r="BW18" s="606"/>
      <c r="BX18" s="606"/>
      <c r="BY18" s="606"/>
      <c r="BZ18" s="606"/>
      <c r="CA18" s="606"/>
      <c r="CB18" s="628"/>
      <c r="CD18" s="570" t="s">
        <v>361</v>
      </c>
      <c r="CE18" s="359"/>
      <c r="CF18" s="359"/>
      <c r="CG18" s="359"/>
      <c r="CH18" s="359"/>
      <c r="CI18" s="359"/>
      <c r="CJ18" s="359"/>
      <c r="CK18" s="359"/>
      <c r="CL18" s="359"/>
      <c r="CM18" s="359"/>
      <c r="CN18" s="359"/>
      <c r="CO18" s="359"/>
      <c r="CP18" s="359"/>
      <c r="CQ18" s="571"/>
      <c r="CR18" s="572" t="s">
        <v>206</v>
      </c>
      <c r="CS18" s="456"/>
      <c r="CT18" s="456"/>
      <c r="CU18" s="456"/>
      <c r="CV18" s="456"/>
      <c r="CW18" s="456"/>
      <c r="CX18" s="456"/>
      <c r="CY18" s="585"/>
      <c r="CZ18" s="605" t="s">
        <v>206</v>
      </c>
      <c r="DA18" s="605"/>
      <c r="DB18" s="605"/>
      <c r="DC18" s="605"/>
      <c r="DD18" s="578" t="s">
        <v>206</v>
      </c>
      <c r="DE18" s="456"/>
      <c r="DF18" s="456"/>
      <c r="DG18" s="456"/>
      <c r="DH18" s="456"/>
      <c r="DI18" s="456"/>
      <c r="DJ18" s="456"/>
      <c r="DK18" s="456"/>
      <c r="DL18" s="456"/>
      <c r="DM18" s="456"/>
      <c r="DN18" s="456"/>
      <c r="DO18" s="456"/>
      <c r="DP18" s="585"/>
      <c r="DQ18" s="578" t="s">
        <v>206</v>
      </c>
      <c r="DR18" s="456"/>
      <c r="DS18" s="456"/>
      <c r="DT18" s="456"/>
      <c r="DU18" s="456"/>
      <c r="DV18" s="456"/>
      <c r="DW18" s="456"/>
      <c r="DX18" s="456"/>
      <c r="DY18" s="456"/>
      <c r="DZ18" s="456"/>
      <c r="EA18" s="456"/>
      <c r="EB18" s="456"/>
      <c r="EC18" s="603"/>
    </row>
    <row r="19" spans="2:133" ht="11.25" customHeight="1" x14ac:dyDescent="0.2">
      <c r="B19" s="570" t="s">
        <v>363</v>
      </c>
      <c r="C19" s="359"/>
      <c r="D19" s="359"/>
      <c r="E19" s="359"/>
      <c r="F19" s="359"/>
      <c r="G19" s="359"/>
      <c r="H19" s="359"/>
      <c r="I19" s="359"/>
      <c r="J19" s="359"/>
      <c r="K19" s="359"/>
      <c r="L19" s="359"/>
      <c r="M19" s="359"/>
      <c r="N19" s="359"/>
      <c r="O19" s="359"/>
      <c r="P19" s="359"/>
      <c r="Q19" s="571"/>
      <c r="R19" s="572">
        <v>16</v>
      </c>
      <c r="S19" s="456"/>
      <c r="T19" s="456"/>
      <c r="U19" s="456"/>
      <c r="V19" s="456"/>
      <c r="W19" s="456"/>
      <c r="X19" s="456"/>
      <c r="Y19" s="585"/>
      <c r="Z19" s="605">
        <v>0</v>
      </c>
      <c r="AA19" s="605"/>
      <c r="AB19" s="605"/>
      <c r="AC19" s="605"/>
      <c r="AD19" s="606">
        <v>16</v>
      </c>
      <c r="AE19" s="606"/>
      <c r="AF19" s="606"/>
      <c r="AG19" s="606"/>
      <c r="AH19" s="606"/>
      <c r="AI19" s="606"/>
      <c r="AJ19" s="606"/>
      <c r="AK19" s="606"/>
      <c r="AL19" s="575">
        <v>0</v>
      </c>
      <c r="AM19" s="319"/>
      <c r="AN19" s="319"/>
      <c r="AO19" s="607"/>
      <c r="AP19" s="570" t="s">
        <v>254</v>
      </c>
      <c r="AQ19" s="359"/>
      <c r="AR19" s="359"/>
      <c r="AS19" s="359"/>
      <c r="AT19" s="359"/>
      <c r="AU19" s="359"/>
      <c r="AV19" s="359"/>
      <c r="AW19" s="359"/>
      <c r="AX19" s="359"/>
      <c r="AY19" s="359"/>
      <c r="AZ19" s="359"/>
      <c r="BA19" s="359"/>
      <c r="BB19" s="359"/>
      <c r="BC19" s="359"/>
      <c r="BD19" s="359"/>
      <c r="BE19" s="359"/>
      <c r="BF19" s="571"/>
      <c r="BG19" s="572">
        <v>51</v>
      </c>
      <c r="BH19" s="456"/>
      <c r="BI19" s="456"/>
      <c r="BJ19" s="456"/>
      <c r="BK19" s="456"/>
      <c r="BL19" s="456"/>
      <c r="BM19" s="456"/>
      <c r="BN19" s="585"/>
      <c r="BO19" s="605">
        <v>0</v>
      </c>
      <c r="BP19" s="605"/>
      <c r="BQ19" s="605"/>
      <c r="BR19" s="605"/>
      <c r="BS19" s="606" t="s">
        <v>206</v>
      </c>
      <c r="BT19" s="606"/>
      <c r="BU19" s="606"/>
      <c r="BV19" s="606"/>
      <c r="BW19" s="606"/>
      <c r="BX19" s="606"/>
      <c r="BY19" s="606"/>
      <c r="BZ19" s="606"/>
      <c r="CA19" s="606"/>
      <c r="CB19" s="628"/>
      <c r="CD19" s="570" t="s">
        <v>364</v>
      </c>
      <c r="CE19" s="359"/>
      <c r="CF19" s="359"/>
      <c r="CG19" s="359"/>
      <c r="CH19" s="359"/>
      <c r="CI19" s="359"/>
      <c r="CJ19" s="359"/>
      <c r="CK19" s="359"/>
      <c r="CL19" s="359"/>
      <c r="CM19" s="359"/>
      <c r="CN19" s="359"/>
      <c r="CO19" s="359"/>
      <c r="CP19" s="359"/>
      <c r="CQ19" s="571"/>
      <c r="CR19" s="572" t="s">
        <v>206</v>
      </c>
      <c r="CS19" s="456"/>
      <c r="CT19" s="456"/>
      <c r="CU19" s="456"/>
      <c r="CV19" s="456"/>
      <c r="CW19" s="456"/>
      <c r="CX19" s="456"/>
      <c r="CY19" s="585"/>
      <c r="CZ19" s="605" t="s">
        <v>206</v>
      </c>
      <c r="DA19" s="605"/>
      <c r="DB19" s="605"/>
      <c r="DC19" s="605"/>
      <c r="DD19" s="578" t="s">
        <v>206</v>
      </c>
      <c r="DE19" s="456"/>
      <c r="DF19" s="456"/>
      <c r="DG19" s="456"/>
      <c r="DH19" s="456"/>
      <c r="DI19" s="456"/>
      <c r="DJ19" s="456"/>
      <c r="DK19" s="456"/>
      <c r="DL19" s="456"/>
      <c r="DM19" s="456"/>
      <c r="DN19" s="456"/>
      <c r="DO19" s="456"/>
      <c r="DP19" s="585"/>
      <c r="DQ19" s="578" t="s">
        <v>206</v>
      </c>
      <c r="DR19" s="456"/>
      <c r="DS19" s="456"/>
      <c r="DT19" s="456"/>
      <c r="DU19" s="456"/>
      <c r="DV19" s="456"/>
      <c r="DW19" s="456"/>
      <c r="DX19" s="456"/>
      <c r="DY19" s="456"/>
      <c r="DZ19" s="456"/>
      <c r="EA19" s="456"/>
      <c r="EB19" s="456"/>
      <c r="EC19" s="603"/>
    </row>
    <row r="20" spans="2:133" ht="11.25" customHeight="1" x14ac:dyDescent="0.2">
      <c r="B20" s="622" t="s">
        <v>365</v>
      </c>
      <c r="C20" s="623"/>
      <c r="D20" s="623"/>
      <c r="E20" s="623"/>
      <c r="F20" s="623"/>
      <c r="G20" s="623"/>
      <c r="H20" s="623"/>
      <c r="I20" s="623"/>
      <c r="J20" s="623"/>
      <c r="K20" s="623"/>
      <c r="L20" s="623"/>
      <c r="M20" s="623"/>
      <c r="N20" s="623"/>
      <c r="O20" s="623"/>
      <c r="P20" s="623"/>
      <c r="Q20" s="624"/>
      <c r="R20" s="572" t="s">
        <v>206</v>
      </c>
      <c r="S20" s="456"/>
      <c r="T20" s="456"/>
      <c r="U20" s="456"/>
      <c r="V20" s="456"/>
      <c r="W20" s="456"/>
      <c r="X20" s="456"/>
      <c r="Y20" s="585"/>
      <c r="Z20" s="605" t="s">
        <v>206</v>
      </c>
      <c r="AA20" s="605"/>
      <c r="AB20" s="605"/>
      <c r="AC20" s="605"/>
      <c r="AD20" s="606" t="s">
        <v>206</v>
      </c>
      <c r="AE20" s="606"/>
      <c r="AF20" s="606"/>
      <c r="AG20" s="606"/>
      <c r="AH20" s="606"/>
      <c r="AI20" s="606"/>
      <c r="AJ20" s="606"/>
      <c r="AK20" s="606"/>
      <c r="AL20" s="575" t="s">
        <v>206</v>
      </c>
      <c r="AM20" s="319"/>
      <c r="AN20" s="319"/>
      <c r="AO20" s="607"/>
      <c r="AP20" s="570" t="s">
        <v>366</v>
      </c>
      <c r="AQ20" s="359"/>
      <c r="AR20" s="359"/>
      <c r="AS20" s="359"/>
      <c r="AT20" s="359"/>
      <c r="AU20" s="359"/>
      <c r="AV20" s="359"/>
      <c r="AW20" s="359"/>
      <c r="AX20" s="359"/>
      <c r="AY20" s="359"/>
      <c r="AZ20" s="359"/>
      <c r="BA20" s="359"/>
      <c r="BB20" s="359"/>
      <c r="BC20" s="359"/>
      <c r="BD20" s="359"/>
      <c r="BE20" s="359"/>
      <c r="BF20" s="571"/>
      <c r="BG20" s="572">
        <v>51</v>
      </c>
      <c r="BH20" s="456"/>
      <c r="BI20" s="456"/>
      <c r="BJ20" s="456"/>
      <c r="BK20" s="456"/>
      <c r="BL20" s="456"/>
      <c r="BM20" s="456"/>
      <c r="BN20" s="585"/>
      <c r="BO20" s="605">
        <v>0</v>
      </c>
      <c r="BP20" s="605"/>
      <c r="BQ20" s="605"/>
      <c r="BR20" s="605"/>
      <c r="BS20" s="606" t="s">
        <v>206</v>
      </c>
      <c r="BT20" s="606"/>
      <c r="BU20" s="606"/>
      <c r="BV20" s="606"/>
      <c r="BW20" s="606"/>
      <c r="BX20" s="606"/>
      <c r="BY20" s="606"/>
      <c r="BZ20" s="606"/>
      <c r="CA20" s="606"/>
      <c r="CB20" s="628"/>
      <c r="CD20" s="570" t="s">
        <v>195</v>
      </c>
      <c r="CE20" s="359"/>
      <c r="CF20" s="359"/>
      <c r="CG20" s="359"/>
      <c r="CH20" s="359"/>
      <c r="CI20" s="359"/>
      <c r="CJ20" s="359"/>
      <c r="CK20" s="359"/>
      <c r="CL20" s="359"/>
      <c r="CM20" s="359"/>
      <c r="CN20" s="359"/>
      <c r="CO20" s="359"/>
      <c r="CP20" s="359"/>
      <c r="CQ20" s="571"/>
      <c r="CR20" s="572">
        <v>3615636</v>
      </c>
      <c r="CS20" s="456"/>
      <c r="CT20" s="456"/>
      <c r="CU20" s="456"/>
      <c r="CV20" s="456"/>
      <c r="CW20" s="456"/>
      <c r="CX20" s="456"/>
      <c r="CY20" s="585"/>
      <c r="CZ20" s="605">
        <v>100</v>
      </c>
      <c r="DA20" s="605"/>
      <c r="DB20" s="605"/>
      <c r="DC20" s="605"/>
      <c r="DD20" s="578">
        <v>1509162</v>
      </c>
      <c r="DE20" s="456"/>
      <c r="DF20" s="456"/>
      <c r="DG20" s="456"/>
      <c r="DH20" s="456"/>
      <c r="DI20" s="456"/>
      <c r="DJ20" s="456"/>
      <c r="DK20" s="456"/>
      <c r="DL20" s="456"/>
      <c r="DM20" s="456"/>
      <c r="DN20" s="456"/>
      <c r="DO20" s="456"/>
      <c r="DP20" s="585"/>
      <c r="DQ20" s="578">
        <v>1749196</v>
      </c>
      <c r="DR20" s="456"/>
      <c r="DS20" s="456"/>
      <c r="DT20" s="456"/>
      <c r="DU20" s="456"/>
      <c r="DV20" s="456"/>
      <c r="DW20" s="456"/>
      <c r="DX20" s="456"/>
      <c r="DY20" s="456"/>
      <c r="DZ20" s="456"/>
      <c r="EA20" s="456"/>
      <c r="EB20" s="456"/>
      <c r="EC20" s="603"/>
    </row>
    <row r="21" spans="2:133" ht="11.25" customHeight="1" x14ac:dyDescent="0.2">
      <c r="B21" s="570" t="s">
        <v>341</v>
      </c>
      <c r="C21" s="359"/>
      <c r="D21" s="359"/>
      <c r="E21" s="359"/>
      <c r="F21" s="359"/>
      <c r="G21" s="359"/>
      <c r="H21" s="359"/>
      <c r="I21" s="359"/>
      <c r="J21" s="359"/>
      <c r="K21" s="359"/>
      <c r="L21" s="359"/>
      <c r="M21" s="359"/>
      <c r="N21" s="359"/>
      <c r="O21" s="359"/>
      <c r="P21" s="359"/>
      <c r="Q21" s="571"/>
      <c r="R21" s="572">
        <v>1492218</v>
      </c>
      <c r="S21" s="456"/>
      <c r="T21" s="456"/>
      <c r="U21" s="456"/>
      <c r="V21" s="456"/>
      <c r="W21" s="456"/>
      <c r="X21" s="456"/>
      <c r="Y21" s="585"/>
      <c r="Z21" s="605">
        <v>38.799999999999997</v>
      </c>
      <c r="AA21" s="605"/>
      <c r="AB21" s="605"/>
      <c r="AC21" s="605"/>
      <c r="AD21" s="606">
        <v>1307598</v>
      </c>
      <c r="AE21" s="606"/>
      <c r="AF21" s="606"/>
      <c r="AG21" s="606"/>
      <c r="AH21" s="606"/>
      <c r="AI21" s="606"/>
      <c r="AJ21" s="606"/>
      <c r="AK21" s="606"/>
      <c r="AL21" s="575">
        <v>84.2</v>
      </c>
      <c r="AM21" s="319"/>
      <c r="AN21" s="319"/>
      <c r="AO21" s="607"/>
      <c r="AP21" s="570" t="s">
        <v>368</v>
      </c>
      <c r="AQ21" s="629"/>
      <c r="AR21" s="629"/>
      <c r="AS21" s="629"/>
      <c r="AT21" s="629"/>
      <c r="AU21" s="629"/>
      <c r="AV21" s="629"/>
      <c r="AW21" s="629"/>
      <c r="AX21" s="629"/>
      <c r="AY21" s="629"/>
      <c r="AZ21" s="629"/>
      <c r="BA21" s="629"/>
      <c r="BB21" s="629"/>
      <c r="BC21" s="629"/>
      <c r="BD21" s="629"/>
      <c r="BE21" s="629"/>
      <c r="BF21" s="630"/>
      <c r="BG21" s="572">
        <v>51</v>
      </c>
      <c r="BH21" s="456"/>
      <c r="BI21" s="456"/>
      <c r="BJ21" s="456"/>
      <c r="BK21" s="456"/>
      <c r="BL21" s="456"/>
      <c r="BM21" s="456"/>
      <c r="BN21" s="585"/>
      <c r="BO21" s="605">
        <v>0</v>
      </c>
      <c r="BP21" s="605"/>
      <c r="BQ21" s="605"/>
      <c r="BR21" s="605"/>
      <c r="BS21" s="606" t="s">
        <v>206</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295</v>
      </c>
      <c r="C22" s="359"/>
      <c r="D22" s="359"/>
      <c r="E22" s="359"/>
      <c r="F22" s="359"/>
      <c r="G22" s="359"/>
      <c r="H22" s="359"/>
      <c r="I22" s="359"/>
      <c r="J22" s="359"/>
      <c r="K22" s="359"/>
      <c r="L22" s="359"/>
      <c r="M22" s="359"/>
      <c r="N22" s="359"/>
      <c r="O22" s="359"/>
      <c r="P22" s="359"/>
      <c r="Q22" s="571"/>
      <c r="R22" s="572">
        <v>1307598</v>
      </c>
      <c r="S22" s="456"/>
      <c r="T22" s="456"/>
      <c r="U22" s="456"/>
      <c r="V22" s="456"/>
      <c r="W22" s="456"/>
      <c r="X22" s="456"/>
      <c r="Y22" s="585"/>
      <c r="Z22" s="605">
        <v>34</v>
      </c>
      <c r="AA22" s="605"/>
      <c r="AB22" s="605"/>
      <c r="AC22" s="605"/>
      <c r="AD22" s="606">
        <v>1307598</v>
      </c>
      <c r="AE22" s="606"/>
      <c r="AF22" s="606"/>
      <c r="AG22" s="606"/>
      <c r="AH22" s="606"/>
      <c r="AI22" s="606"/>
      <c r="AJ22" s="606"/>
      <c r="AK22" s="606"/>
      <c r="AL22" s="575">
        <v>84.2</v>
      </c>
      <c r="AM22" s="319"/>
      <c r="AN22" s="319"/>
      <c r="AO22" s="607"/>
      <c r="AP22" s="570" t="s">
        <v>370</v>
      </c>
      <c r="AQ22" s="629"/>
      <c r="AR22" s="629"/>
      <c r="AS22" s="629"/>
      <c r="AT22" s="629"/>
      <c r="AU22" s="629"/>
      <c r="AV22" s="629"/>
      <c r="AW22" s="629"/>
      <c r="AX22" s="629"/>
      <c r="AY22" s="629"/>
      <c r="AZ22" s="629"/>
      <c r="BA22" s="629"/>
      <c r="BB22" s="629"/>
      <c r="BC22" s="629"/>
      <c r="BD22" s="629"/>
      <c r="BE22" s="629"/>
      <c r="BF22" s="630"/>
      <c r="BG22" s="572" t="s">
        <v>206</v>
      </c>
      <c r="BH22" s="456"/>
      <c r="BI22" s="456"/>
      <c r="BJ22" s="456"/>
      <c r="BK22" s="456"/>
      <c r="BL22" s="456"/>
      <c r="BM22" s="456"/>
      <c r="BN22" s="585"/>
      <c r="BO22" s="605" t="s">
        <v>206</v>
      </c>
      <c r="BP22" s="605"/>
      <c r="BQ22" s="605"/>
      <c r="BR22" s="605"/>
      <c r="BS22" s="606" t="s">
        <v>206</v>
      </c>
      <c r="BT22" s="606"/>
      <c r="BU22" s="606"/>
      <c r="BV22" s="606"/>
      <c r="BW22" s="606"/>
      <c r="BX22" s="606"/>
      <c r="BY22" s="606"/>
      <c r="BZ22" s="606"/>
      <c r="CA22" s="606"/>
      <c r="CB22" s="628"/>
      <c r="CD22" s="485" t="s">
        <v>371</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292</v>
      </c>
      <c r="C23" s="359"/>
      <c r="D23" s="359"/>
      <c r="E23" s="359"/>
      <c r="F23" s="359"/>
      <c r="G23" s="359"/>
      <c r="H23" s="359"/>
      <c r="I23" s="359"/>
      <c r="J23" s="359"/>
      <c r="K23" s="359"/>
      <c r="L23" s="359"/>
      <c r="M23" s="359"/>
      <c r="N23" s="359"/>
      <c r="O23" s="359"/>
      <c r="P23" s="359"/>
      <c r="Q23" s="571"/>
      <c r="R23" s="572">
        <v>184620</v>
      </c>
      <c r="S23" s="456"/>
      <c r="T23" s="456"/>
      <c r="U23" s="456"/>
      <c r="V23" s="456"/>
      <c r="W23" s="456"/>
      <c r="X23" s="456"/>
      <c r="Y23" s="585"/>
      <c r="Z23" s="605">
        <v>4.8</v>
      </c>
      <c r="AA23" s="605"/>
      <c r="AB23" s="605"/>
      <c r="AC23" s="605"/>
      <c r="AD23" s="606" t="s">
        <v>206</v>
      </c>
      <c r="AE23" s="606"/>
      <c r="AF23" s="606"/>
      <c r="AG23" s="606"/>
      <c r="AH23" s="606"/>
      <c r="AI23" s="606"/>
      <c r="AJ23" s="606"/>
      <c r="AK23" s="606"/>
      <c r="AL23" s="575" t="s">
        <v>206</v>
      </c>
      <c r="AM23" s="319"/>
      <c r="AN23" s="319"/>
      <c r="AO23" s="607"/>
      <c r="AP23" s="570" t="s">
        <v>122</v>
      </c>
      <c r="AQ23" s="629"/>
      <c r="AR23" s="629"/>
      <c r="AS23" s="629"/>
      <c r="AT23" s="629"/>
      <c r="AU23" s="629"/>
      <c r="AV23" s="629"/>
      <c r="AW23" s="629"/>
      <c r="AX23" s="629"/>
      <c r="AY23" s="629"/>
      <c r="AZ23" s="629"/>
      <c r="BA23" s="629"/>
      <c r="BB23" s="629"/>
      <c r="BC23" s="629"/>
      <c r="BD23" s="629"/>
      <c r="BE23" s="629"/>
      <c r="BF23" s="630"/>
      <c r="BG23" s="572" t="s">
        <v>206</v>
      </c>
      <c r="BH23" s="456"/>
      <c r="BI23" s="456"/>
      <c r="BJ23" s="456"/>
      <c r="BK23" s="456"/>
      <c r="BL23" s="456"/>
      <c r="BM23" s="456"/>
      <c r="BN23" s="585"/>
      <c r="BO23" s="605" t="s">
        <v>206</v>
      </c>
      <c r="BP23" s="605"/>
      <c r="BQ23" s="605"/>
      <c r="BR23" s="605"/>
      <c r="BS23" s="606" t="s">
        <v>206</v>
      </c>
      <c r="BT23" s="606"/>
      <c r="BU23" s="606"/>
      <c r="BV23" s="606"/>
      <c r="BW23" s="606"/>
      <c r="BX23" s="606"/>
      <c r="BY23" s="606"/>
      <c r="BZ23" s="606"/>
      <c r="CA23" s="606"/>
      <c r="CB23" s="628"/>
      <c r="CD23" s="485" t="s">
        <v>318</v>
      </c>
      <c r="CE23" s="486"/>
      <c r="CF23" s="486"/>
      <c r="CG23" s="486"/>
      <c r="CH23" s="486"/>
      <c r="CI23" s="486"/>
      <c r="CJ23" s="486"/>
      <c r="CK23" s="486"/>
      <c r="CL23" s="486"/>
      <c r="CM23" s="486"/>
      <c r="CN23" s="486"/>
      <c r="CO23" s="486"/>
      <c r="CP23" s="486"/>
      <c r="CQ23" s="528"/>
      <c r="CR23" s="485" t="s">
        <v>373</v>
      </c>
      <c r="CS23" s="486"/>
      <c r="CT23" s="486"/>
      <c r="CU23" s="486"/>
      <c r="CV23" s="486"/>
      <c r="CW23" s="486"/>
      <c r="CX23" s="486"/>
      <c r="CY23" s="528"/>
      <c r="CZ23" s="485" t="s">
        <v>377</v>
      </c>
      <c r="DA23" s="486"/>
      <c r="DB23" s="486"/>
      <c r="DC23" s="528"/>
      <c r="DD23" s="485" t="s">
        <v>298</v>
      </c>
      <c r="DE23" s="486"/>
      <c r="DF23" s="486"/>
      <c r="DG23" s="486"/>
      <c r="DH23" s="486"/>
      <c r="DI23" s="486"/>
      <c r="DJ23" s="486"/>
      <c r="DK23" s="528"/>
      <c r="DL23" s="631" t="s">
        <v>379</v>
      </c>
      <c r="DM23" s="632"/>
      <c r="DN23" s="632"/>
      <c r="DO23" s="632"/>
      <c r="DP23" s="632"/>
      <c r="DQ23" s="632"/>
      <c r="DR23" s="632"/>
      <c r="DS23" s="632"/>
      <c r="DT23" s="632"/>
      <c r="DU23" s="632"/>
      <c r="DV23" s="633"/>
      <c r="DW23" s="485" t="s">
        <v>380</v>
      </c>
      <c r="DX23" s="486"/>
      <c r="DY23" s="486"/>
      <c r="DZ23" s="486"/>
      <c r="EA23" s="486"/>
      <c r="EB23" s="486"/>
      <c r="EC23" s="528"/>
    </row>
    <row r="24" spans="2:133" ht="11.25" customHeight="1" x14ac:dyDescent="0.2">
      <c r="B24" s="570" t="s">
        <v>381</v>
      </c>
      <c r="C24" s="359"/>
      <c r="D24" s="359"/>
      <c r="E24" s="359"/>
      <c r="F24" s="359"/>
      <c r="G24" s="359"/>
      <c r="H24" s="359"/>
      <c r="I24" s="359"/>
      <c r="J24" s="359"/>
      <c r="K24" s="359"/>
      <c r="L24" s="359"/>
      <c r="M24" s="359"/>
      <c r="N24" s="359"/>
      <c r="O24" s="359"/>
      <c r="P24" s="359"/>
      <c r="Q24" s="571"/>
      <c r="R24" s="572" t="s">
        <v>206</v>
      </c>
      <c r="S24" s="456"/>
      <c r="T24" s="456"/>
      <c r="U24" s="456"/>
      <c r="V24" s="456"/>
      <c r="W24" s="456"/>
      <c r="X24" s="456"/>
      <c r="Y24" s="585"/>
      <c r="Z24" s="605" t="s">
        <v>206</v>
      </c>
      <c r="AA24" s="605"/>
      <c r="AB24" s="605"/>
      <c r="AC24" s="605"/>
      <c r="AD24" s="606" t="s">
        <v>206</v>
      </c>
      <c r="AE24" s="606"/>
      <c r="AF24" s="606"/>
      <c r="AG24" s="606"/>
      <c r="AH24" s="606"/>
      <c r="AI24" s="606"/>
      <c r="AJ24" s="606"/>
      <c r="AK24" s="606"/>
      <c r="AL24" s="575" t="s">
        <v>206</v>
      </c>
      <c r="AM24" s="319"/>
      <c r="AN24" s="319"/>
      <c r="AO24" s="607"/>
      <c r="AP24" s="570" t="s">
        <v>382</v>
      </c>
      <c r="AQ24" s="629"/>
      <c r="AR24" s="629"/>
      <c r="AS24" s="629"/>
      <c r="AT24" s="629"/>
      <c r="AU24" s="629"/>
      <c r="AV24" s="629"/>
      <c r="AW24" s="629"/>
      <c r="AX24" s="629"/>
      <c r="AY24" s="629"/>
      <c r="AZ24" s="629"/>
      <c r="BA24" s="629"/>
      <c r="BB24" s="629"/>
      <c r="BC24" s="629"/>
      <c r="BD24" s="629"/>
      <c r="BE24" s="629"/>
      <c r="BF24" s="630"/>
      <c r="BG24" s="572" t="s">
        <v>206</v>
      </c>
      <c r="BH24" s="456"/>
      <c r="BI24" s="456"/>
      <c r="BJ24" s="456"/>
      <c r="BK24" s="456"/>
      <c r="BL24" s="456"/>
      <c r="BM24" s="456"/>
      <c r="BN24" s="585"/>
      <c r="BO24" s="605" t="s">
        <v>206</v>
      </c>
      <c r="BP24" s="605"/>
      <c r="BQ24" s="605"/>
      <c r="BR24" s="605"/>
      <c r="BS24" s="606" t="s">
        <v>206</v>
      </c>
      <c r="BT24" s="606"/>
      <c r="BU24" s="606"/>
      <c r="BV24" s="606"/>
      <c r="BW24" s="606"/>
      <c r="BX24" s="606"/>
      <c r="BY24" s="606"/>
      <c r="BZ24" s="606"/>
      <c r="CA24" s="606"/>
      <c r="CB24" s="628"/>
      <c r="CD24" s="614" t="s">
        <v>383</v>
      </c>
      <c r="CE24" s="615"/>
      <c r="CF24" s="615"/>
      <c r="CG24" s="615"/>
      <c r="CH24" s="615"/>
      <c r="CI24" s="615"/>
      <c r="CJ24" s="615"/>
      <c r="CK24" s="615"/>
      <c r="CL24" s="615"/>
      <c r="CM24" s="615"/>
      <c r="CN24" s="615"/>
      <c r="CO24" s="615"/>
      <c r="CP24" s="615"/>
      <c r="CQ24" s="616"/>
      <c r="CR24" s="611">
        <v>709067</v>
      </c>
      <c r="CS24" s="612"/>
      <c r="CT24" s="612"/>
      <c r="CU24" s="612"/>
      <c r="CV24" s="612"/>
      <c r="CW24" s="612"/>
      <c r="CX24" s="612"/>
      <c r="CY24" s="634"/>
      <c r="CZ24" s="635">
        <v>19.600000000000001</v>
      </c>
      <c r="DA24" s="618"/>
      <c r="DB24" s="618"/>
      <c r="DC24" s="636"/>
      <c r="DD24" s="637">
        <v>632741</v>
      </c>
      <c r="DE24" s="612"/>
      <c r="DF24" s="612"/>
      <c r="DG24" s="612"/>
      <c r="DH24" s="612"/>
      <c r="DI24" s="612"/>
      <c r="DJ24" s="612"/>
      <c r="DK24" s="634"/>
      <c r="DL24" s="637">
        <v>579400</v>
      </c>
      <c r="DM24" s="612"/>
      <c r="DN24" s="612"/>
      <c r="DO24" s="612"/>
      <c r="DP24" s="612"/>
      <c r="DQ24" s="612"/>
      <c r="DR24" s="612"/>
      <c r="DS24" s="612"/>
      <c r="DT24" s="612"/>
      <c r="DU24" s="612"/>
      <c r="DV24" s="634"/>
      <c r="DW24" s="635">
        <v>37.200000000000003</v>
      </c>
      <c r="DX24" s="618"/>
      <c r="DY24" s="618"/>
      <c r="DZ24" s="618"/>
      <c r="EA24" s="618"/>
      <c r="EB24" s="618"/>
      <c r="EC24" s="638"/>
    </row>
    <row r="25" spans="2:133" ht="11.25" customHeight="1" x14ac:dyDescent="0.2">
      <c r="B25" s="570" t="s">
        <v>82</v>
      </c>
      <c r="C25" s="359"/>
      <c r="D25" s="359"/>
      <c r="E25" s="359"/>
      <c r="F25" s="359"/>
      <c r="G25" s="359"/>
      <c r="H25" s="359"/>
      <c r="I25" s="359"/>
      <c r="J25" s="359"/>
      <c r="K25" s="359"/>
      <c r="L25" s="359"/>
      <c r="M25" s="359"/>
      <c r="N25" s="359"/>
      <c r="O25" s="359"/>
      <c r="P25" s="359"/>
      <c r="Q25" s="571"/>
      <c r="R25" s="572">
        <v>1729793</v>
      </c>
      <c r="S25" s="456"/>
      <c r="T25" s="456"/>
      <c r="U25" s="456"/>
      <c r="V25" s="456"/>
      <c r="W25" s="456"/>
      <c r="X25" s="456"/>
      <c r="Y25" s="585"/>
      <c r="Z25" s="605">
        <v>45</v>
      </c>
      <c r="AA25" s="605"/>
      <c r="AB25" s="605"/>
      <c r="AC25" s="605"/>
      <c r="AD25" s="606">
        <v>1545173</v>
      </c>
      <c r="AE25" s="606"/>
      <c r="AF25" s="606"/>
      <c r="AG25" s="606"/>
      <c r="AH25" s="606"/>
      <c r="AI25" s="606"/>
      <c r="AJ25" s="606"/>
      <c r="AK25" s="606"/>
      <c r="AL25" s="575">
        <v>99.5</v>
      </c>
      <c r="AM25" s="319"/>
      <c r="AN25" s="319"/>
      <c r="AO25" s="607"/>
      <c r="AP25" s="570" t="s">
        <v>276</v>
      </c>
      <c r="AQ25" s="629"/>
      <c r="AR25" s="629"/>
      <c r="AS25" s="629"/>
      <c r="AT25" s="629"/>
      <c r="AU25" s="629"/>
      <c r="AV25" s="629"/>
      <c r="AW25" s="629"/>
      <c r="AX25" s="629"/>
      <c r="AY25" s="629"/>
      <c r="AZ25" s="629"/>
      <c r="BA25" s="629"/>
      <c r="BB25" s="629"/>
      <c r="BC25" s="629"/>
      <c r="BD25" s="629"/>
      <c r="BE25" s="629"/>
      <c r="BF25" s="630"/>
      <c r="BG25" s="572" t="s">
        <v>206</v>
      </c>
      <c r="BH25" s="456"/>
      <c r="BI25" s="456"/>
      <c r="BJ25" s="456"/>
      <c r="BK25" s="456"/>
      <c r="BL25" s="456"/>
      <c r="BM25" s="456"/>
      <c r="BN25" s="585"/>
      <c r="BO25" s="605" t="s">
        <v>206</v>
      </c>
      <c r="BP25" s="605"/>
      <c r="BQ25" s="605"/>
      <c r="BR25" s="605"/>
      <c r="BS25" s="606" t="s">
        <v>206</v>
      </c>
      <c r="BT25" s="606"/>
      <c r="BU25" s="606"/>
      <c r="BV25" s="606"/>
      <c r="BW25" s="606"/>
      <c r="BX25" s="606"/>
      <c r="BY25" s="606"/>
      <c r="BZ25" s="606"/>
      <c r="CA25" s="606"/>
      <c r="CB25" s="628"/>
      <c r="CD25" s="570" t="s">
        <v>204</v>
      </c>
      <c r="CE25" s="359"/>
      <c r="CF25" s="359"/>
      <c r="CG25" s="359"/>
      <c r="CH25" s="359"/>
      <c r="CI25" s="359"/>
      <c r="CJ25" s="359"/>
      <c r="CK25" s="359"/>
      <c r="CL25" s="359"/>
      <c r="CM25" s="359"/>
      <c r="CN25" s="359"/>
      <c r="CO25" s="359"/>
      <c r="CP25" s="359"/>
      <c r="CQ25" s="571"/>
      <c r="CR25" s="572">
        <v>339874</v>
      </c>
      <c r="CS25" s="573"/>
      <c r="CT25" s="573"/>
      <c r="CU25" s="573"/>
      <c r="CV25" s="573"/>
      <c r="CW25" s="573"/>
      <c r="CX25" s="573"/>
      <c r="CY25" s="574"/>
      <c r="CZ25" s="575">
        <v>9.4</v>
      </c>
      <c r="DA25" s="576"/>
      <c r="DB25" s="576"/>
      <c r="DC25" s="577"/>
      <c r="DD25" s="578">
        <v>333545</v>
      </c>
      <c r="DE25" s="573"/>
      <c r="DF25" s="573"/>
      <c r="DG25" s="573"/>
      <c r="DH25" s="573"/>
      <c r="DI25" s="573"/>
      <c r="DJ25" s="573"/>
      <c r="DK25" s="574"/>
      <c r="DL25" s="578">
        <v>329454</v>
      </c>
      <c r="DM25" s="573"/>
      <c r="DN25" s="573"/>
      <c r="DO25" s="573"/>
      <c r="DP25" s="573"/>
      <c r="DQ25" s="573"/>
      <c r="DR25" s="573"/>
      <c r="DS25" s="573"/>
      <c r="DT25" s="573"/>
      <c r="DU25" s="573"/>
      <c r="DV25" s="574"/>
      <c r="DW25" s="575">
        <v>21.1</v>
      </c>
      <c r="DX25" s="576"/>
      <c r="DY25" s="576"/>
      <c r="DZ25" s="576"/>
      <c r="EA25" s="576"/>
      <c r="EB25" s="576"/>
      <c r="EC25" s="604"/>
    </row>
    <row r="26" spans="2:133" ht="11.25" customHeight="1" x14ac:dyDescent="0.2">
      <c r="B26" s="570" t="s">
        <v>386</v>
      </c>
      <c r="C26" s="359"/>
      <c r="D26" s="359"/>
      <c r="E26" s="359"/>
      <c r="F26" s="359"/>
      <c r="G26" s="359"/>
      <c r="H26" s="359"/>
      <c r="I26" s="359"/>
      <c r="J26" s="359"/>
      <c r="K26" s="359"/>
      <c r="L26" s="359"/>
      <c r="M26" s="359"/>
      <c r="N26" s="359"/>
      <c r="O26" s="359"/>
      <c r="P26" s="359"/>
      <c r="Q26" s="571"/>
      <c r="R26" s="572">
        <v>534</v>
      </c>
      <c r="S26" s="456"/>
      <c r="T26" s="456"/>
      <c r="U26" s="456"/>
      <c r="V26" s="456"/>
      <c r="W26" s="456"/>
      <c r="X26" s="456"/>
      <c r="Y26" s="585"/>
      <c r="Z26" s="605">
        <v>0</v>
      </c>
      <c r="AA26" s="605"/>
      <c r="AB26" s="605"/>
      <c r="AC26" s="605"/>
      <c r="AD26" s="606">
        <v>534</v>
      </c>
      <c r="AE26" s="606"/>
      <c r="AF26" s="606"/>
      <c r="AG26" s="606"/>
      <c r="AH26" s="606"/>
      <c r="AI26" s="606"/>
      <c r="AJ26" s="606"/>
      <c r="AK26" s="606"/>
      <c r="AL26" s="575">
        <v>0</v>
      </c>
      <c r="AM26" s="319"/>
      <c r="AN26" s="319"/>
      <c r="AO26" s="607"/>
      <c r="AP26" s="570" t="s">
        <v>389</v>
      </c>
      <c r="AQ26" s="629"/>
      <c r="AR26" s="629"/>
      <c r="AS26" s="629"/>
      <c r="AT26" s="629"/>
      <c r="AU26" s="629"/>
      <c r="AV26" s="629"/>
      <c r="AW26" s="629"/>
      <c r="AX26" s="629"/>
      <c r="AY26" s="629"/>
      <c r="AZ26" s="629"/>
      <c r="BA26" s="629"/>
      <c r="BB26" s="629"/>
      <c r="BC26" s="629"/>
      <c r="BD26" s="629"/>
      <c r="BE26" s="629"/>
      <c r="BF26" s="630"/>
      <c r="BG26" s="572" t="s">
        <v>206</v>
      </c>
      <c r="BH26" s="456"/>
      <c r="BI26" s="456"/>
      <c r="BJ26" s="456"/>
      <c r="BK26" s="456"/>
      <c r="BL26" s="456"/>
      <c r="BM26" s="456"/>
      <c r="BN26" s="585"/>
      <c r="BO26" s="605" t="s">
        <v>206</v>
      </c>
      <c r="BP26" s="605"/>
      <c r="BQ26" s="605"/>
      <c r="BR26" s="605"/>
      <c r="BS26" s="606" t="s">
        <v>206</v>
      </c>
      <c r="BT26" s="606"/>
      <c r="BU26" s="606"/>
      <c r="BV26" s="606"/>
      <c r="BW26" s="606"/>
      <c r="BX26" s="606"/>
      <c r="BY26" s="606"/>
      <c r="BZ26" s="606"/>
      <c r="CA26" s="606"/>
      <c r="CB26" s="628"/>
      <c r="CD26" s="570" t="s">
        <v>125</v>
      </c>
      <c r="CE26" s="359"/>
      <c r="CF26" s="359"/>
      <c r="CG26" s="359"/>
      <c r="CH26" s="359"/>
      <c r="CI26" s="359"/>
      <c r="CJ26" s="359"/>
      <c r="CK26" s="359"/>
      <c r="CL26" s="359"/>
      <c r="CM26" s="359"/>
      <c r="CN26" s="359"/>
      <c r="CO26" s="359"/>
      <c r="CP26" s="359"/>
      <c r="CQ26" s="571"/>
      <c r="CR26" s="572">
        <v>185528</v>
      </c>
      <c r="CS26" s="456"/>
      <c r="CT26" s="456"/>
      <c r="CU26" s="456"/>
      <c r="CV26" s="456"/>
      <c r="CW26" s="456"/>
      <c r="CX26" s="456"/>
      <c r="CY26" s="585"/>
      <c r="CZ26" s="575">
        <v>5.0999999999999996</v>
      </c>
      <c r="DA26" s="576"/>
      <c r="DB26" s="576"/>
      <c r="DC26" s="577"/>
      <c r="DD26" s="578">
        <v>180401</v>
      </c>
      <c r="DE26" s="456"/>
      <c r="DF26" s="456"/>
      <c r="DG26" s="456"/>
      <c r="DH26" s="456"/>
      <c r="DI26" s="456"/>
      <c r="DJ26" s="456"/>
      <c r="DK26" s="585"/>
      <c r="DL26" s="578" t="s">
        <v>206</v>
      </c>
      <c r="DM26" s="456"/>
      <c r="DN26" s="456"/>
      <c r="DO26" s="456"/>
      <c r="DP26" s="456"/>
      <c r="DQ26" s="456"/>
      <c r="DR26" s="456"/>
      <c r="DS26" s="456"/>
      <c r="DT26" s="456"/>
      <c r="DU26" s="456"/>
      <c r="DV26" s="585"/>
      <c r="DW26" s="575" t="s">
        <v>206</v>
      </c>
      <c r="DX26" s="576"/>
      <c r="DY26" s="576"/>
      <c r="DZ26" s="576"/>
      <c r="EA26" s="576"/>
      <c r="EB26" s="576"/>
      <c r="EC26" s="604"/>
    </row>
    <row r="27" spans="2:133" ht="11.25" customHeight="1" x14ac:dyDescent="0.2">
      <c r="B27" s="570" t="s">
        <v>159</v>
      </c>
      <c r="C27" s="359"/>
      <c r="D27" s="359"/>
      <c r="E27" s="359"/>
      <c r="F27" s="359"/>
      <c r="G27" s="359"/>
      <c r="H27" s="359"/>
      <c r="I27" s="359"/>
      <c r="J27" s="359"/>
      <c r="K27" s="359"/>
      <c r="L27" s="359"/>
      <c r="M27" s="359"/>
      <c r="N27" s="359"/>
      <c r="O27" s="359"/>
      <c r="P27" s="359"/>
      <c r="Q27" s="571"/>
      <c r="R27" s="572">
        <v>660</v>
      </c>
      <c r="S27" s="456"/>
      <c r="T27" s="456"/>
      <c r="U27" s="456"/>
      <c r="V27" s="456"/>
      <c r="W27" s="456"/>
      <c r="X27" s="456"/>
      <c r="Y27" s="585"/>
      <c r="Z27" s="605">
        <v>0</v>
      </c>
      <c r="AA27" s="605"/>
      <c r="AB27" s="605"/>
      <c r="AC27" s="605"/>
      <c r="AD27" s="606" t="s">
        <v>206</v>
      </c>
      <c r="AE27" s="606"/>
      <c r="AF27" s="606"/>
      <c r="AG27" s="606"/>
      <c r="AH27" s="606"/>
      <c r="AI27" s="606"/>
      <c r="AJ27" s="606"/>
      <c r="AK27" s="606"/>
      <c r="AL27" s="575" t="s">
        <v>206</v>
      </c>
      <c r="AM27" s="319"/>
      <c r="AN27" s="319"/>
      <c r="AO27" s="607"/>
      <c r="AP27" s="570" t="s">
        <v>390</v>
      </c>
      <c r="AQ27" s="359"/>
      <c r="AR27" s="359"/>
      <c r="AS27" s="359"/>
      <c r="AT27" s="359"/>
      <c r="AU27" s="359"/>
      <c r="AV27" s="359"/>
      <c r="AW27" s="359"/>
      <c r="AX27" s="359"/>
      <c r="AY27" s="359"/>
      <c r="AZ27" s="359"/>
      <c r="BA27" s="359"/>
      <c r="BB27" s="359"/>
      <c r="BC27" s="359"/>
      <c r="BD27" s="359"/>
      <c r="BE27" s="359"/>
      <c r="BF27" s="571"/>
      <c r="BG27" s="572">
        <v>144196</v>
      </c>
      <c r="BH27" s="456"/>
      <c r="BI27" s="456"/>
      <c r="BJ27" s="456"/>
      <c r="BK27" s="456"/>
      <c r="BL27" s="456"/>
      <c r="BM27" s="456"/>
      <c r="BN27" s="585"/>
      <c r="BO27" s="605">
        <v>100</v>
      </c>
      <c r="BP27" s="605"/>
      <c r="BQ27" s="605"/>
      <c r="BR27" s="605"/>
      <c r="BS27" s="606" t="s">
        <v>206</v>
      </c>
      <c r="BT27" s="606"/>
      <c r="BU27" s="606"/>
      <c r="BV27" s="606"/>
      <c r="BW27" s="606"/>
      <c r="BX27" s="606"/>
      <c r="BY27" s="606"/>
      <c r="BZ27" s="606"/>
      <c r="CA27" s="606"/>
      <c r="CB27" s="628"/>
      <c r="CD27" s="570" t="s">
        <v>227</v>
      </c>
      <c r="CE27" s="359"/>
      <c r="CF27" s="359"/>
      <c r="CG27" s="359"/>
      <c r="CH27" s="359"/>
      <c r="CI27" s="359"/>
      <c r="CJ27" s="359"/>
      <c r="CK27" s="359"/>
      <c r="CL27" s="359"/>
      <c r="CM27" s="359"/>
      <c r="CN27" s="359"/>
      <c r="CO27" s="359"/>
      <c r="CP27" s="359"/>
      <c r="CQ27" s="571"/>
      <c r="CR27" s="572">
        <v>149417</v>
      </c>
      <c r="CS27" s="573"/>
      <c r="CT27" s="573"/>
      <c r="CU27" s="573"/>
      <c r="CV27" s="573"/>
      <c r="CW27" s="573"/>
      <c r="CX27" s="573"/>
      <c r="CY27" s="574"/>
      <c r="CZ27" s="575">
        <v>4.0999999999999996</v>
      </c>
      <c r="DA27" s="576"/>
      <c r="DB27" s="576"/>
      <c r="DC27" s="577"/>
      <c r="DD27" s="578">
        <v>80253</v>
      </c>
      <c r="DE27" s="573"/>
      <c r="DF27" s="573"/>
      <c r="DG27" s="573"/>
      <c r="DH27" s="573"/>
      <c r="DI27" s="573"/>
      <c r="DJ27" s="573"/>
      <c r="DK27" s="574"/>
      <c r="DL27" s="578">
        <v>31003</v>
      </c>
      <c r="DM27" s="573"/>
      <c r="DN27" s="573"/>
      <c r="DO27" s="573"/>
      <c r="DP27" s="573"/>
      <c r="DQ27" s="573"/>
      <c r="DR27" s="573"/>
      <c r="DS27" s="573"/>
      <c r="DT27" s="573"/>
      <c r="DU27" s="573"/>
      <c r="DV27" s="574"/>
      <c r="DW27" s="575">
        <v>2</v>
      </c>
      <c r="DX27" s="576"/>
      <c r="DY27" s="576"/>
      <c r="DZ27" s="576"/>
      <c r="EA27" s="576"/>
      <c r="EB27" s="576"/>
      <c r="EC27" s="604"/>
    </row>
    <row r="28" spans="2:133" ht="11.25" customHeight="1" x14ac:dyDescent="0.2">
      <c r="B28" s="570" t="s">
        <v>316</v>
      </c>
      <c r="C28" s="359"/>
      <c r="D28" s="359"/>
      <c r="E28" s="359"/>
      <c r="F28" s="359"/>
      <c r="G28" s="359"/>
      <c r="H28" s="359"/>
      <c r="I28" s="359"/>
      <c r="J28" s="359"/>
      <c r="K28" s="359"/>
      <c r="L28" s="359"/>
      <c r="M28" s="359"/>
      <c r="N28" s="359"/>
      <c r="O28" s="359"/>
      <c r="P28" s="359"/>
      <c r="Q28" s="571"/>
      <c r="R28" s="572">
        <v>25217</v>
      </c>
      <c r="S28" s="456"/>
      <c r="T28" s="456"/>
      <c r="U28" s="456"/>
      <c r="V28" s="456"/>
      <c r="W28" s="456"/>
      <c r="X28" s="456"/>
      <c r="Y28" s="585"/>
      <c r="Z28" s="605">
        <v>0.7</v>
      </c>
      <c r="AA28" s="605"/>
      <c r="AB28" s="605"/>
      <c r="AC28" s="605"/>
      <c r="AD28" s="606">
        <v>467</v>
      </c>
      <c r="AE28" s="606"/>
      <c r="AF28" s="606"/>
      <c r="AG28" s="606"/>
      <c r="AH28" s="606"/>
      <c r="AI28" s="606"/>
      <c r="AJ28" s="606"/>
      <c r="AK28" s="606"/>
      <c r="AL28" s="575">
        <v>0</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384</v>
      </c>
      <c r="CE28" s="359"/>
      <c r="CF28" s="359"/>
      <c r="CG28" s="359"/>
      <c r="CH28" s="359"/>
      <c r="CI28" s="359"/>
      <c r="CJ28" s="359"/>
      <c r="CK28" s="359"/>
      <c r="CL28" s="359"/>
      <c r="CM28" s="359"/>
      <c r="CN28" s="359"/>
      <c r="CO28" s="359"/>
      <c r="CP28" s="359"/>
      <c r="CQ28" s="571"/>
      <c r="CR28" s="572">
        <v>219776</v>
      </c>
      <c r="CS28" s="456"/>
      <c r="CT28" s="456"/>
      <c r="CU28" s="456"/>
      <c r="CV28" s="456"/>
      <c r="CW28" s="456"/>
      <c r="CX28" s="456"/>
      <c r="CY28" s="585"/>
      <c r="CZ28" s="575">
        <v>6.1</v>
      </c>
      <c r="DA28" s="576"/>
      <c r="DB28" s="576"/>
      <c r="DC28" s="577"/>
      <c r="DD28" s="578">
        <v>218943</v>
      </c>
      <c r="DE28" s="456"/>
      <c r="DF28" s="456"/>
      <c r="DG28" s="456"/>
      <c r="DH28" s="456"/>
      <c r="DI28" s="456"/>
      <c r="DJ28" s="456"/>
      <c r="DK28" s="585"/>
      <c r="DL28" s="578">
        <v>218943</v>
      </c>
      <c r="DM28" s="456"/>
      <c r="DN28" s="456"/>
      <c r="DO28" s="456"/>
      <c r="DP28" s="456"/>
      <c r="DQ28" s="456"/>
      <c r="DR28" s="456"/>
      <c r="DS28" s="456"/>
      <c r="DT28" s="456"/>
      <c r="DU28" s="456"/>
      <c r="DV28" s="585"/>
      <c r="DW28" s="575">
        <v>14</v>
      </c>
      <c r="DX28" s="576"/>
      <c r="DY28" s="576"/>
      <c r="DZ28" s="576"/>
      <c r="EA28" s="576"/>
      <c r="EB28" s="576"/>
      <c r="EC28" s="604"/>
    </row>
    <row r="29" spans="2:133" ht="11.25" customHeight="1" x14ac:dyDescent="0.2">
      <c r="B29" s="570" t="s">
        <v>19</v>
      </c>
      <c r="C29" s="359"/>
      <c r="D29" s="359"/>
      <c r="E29" s="359"/>
      <c r="F29" s="359"/>
      <c r="G29" s="359"/>
      <c r="H29" s="359"/>
      <c r="I29" s="359"/>
      <c r="J29" s="359"/>
      <c r="K29" s="359"/>
      <c r="L29" s="359"/>
      <c r="M29" s="359"/>
      <c r="N29" s="359"/>
      <c r="O29" s="359"/>
      <c r="P29" s="359"/>
      <c r="Q29" s="571"/>
      <c r="R29" s="572">
        <v>1981</v>
      </c>
      <c r="S29" s="456"/>
      <c r="T29" s="456"/>
      <c r="U29" s="456"/>
      <c r="V29" s="456"/>
      <c r="W29" s="456"/>
      <c r="X29" s="456"/>
      <c r="Y29" s="585"/>
      <c r="Z29" s="605">
        <v>0.1</v>
      </c>
      <c r="AA29" s="605"/>
      <c r="AB29" s="605"/>
      <c r="AC29" s="605"/>
      <c r="AD29" s="606" t="s">
        <v>206</v>
      </c>
      <c r="AE29" s="606"/>
      <c r="AF29" s="606"/>
      <c r="AG29" s="606"/>
      <c r="AH29" s="606"/>
      <c r="AI29" s="606"/>
      <c r="AJ29" s="606"/>
      <c r="AK29" s="606"/>
      <c r="AL29" s="575" t="s">
        <v>206</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179</v>
      </c>
      <c r="CE29" s="352"/>
      <c r="CF29" s="570" t="s">
        <v>23</v>
      </c>
      <c r="CG29" s="359"/>
      <c r="CH29" s="359"/>
      <c r="CI29" s="359"/>
      <c r="CJ29" s="359"/>
      <c r="CK29" s="359"/>
      <c r="CL29" s="359"/>
      <c r="CM29" s="359"/>
      <c r="CN29" s="359"/>
      <c r="CO29" s="359"/>
      <c r="CP29" s="359"/>
      <c r="CQ29" s="571"/>
      <c r="CR29" s="572">
        <v>219776</v>
      </c>
      <c r="CS29" s="573"/>
      <c r="CT29" s="573"/>
      <c r="CU29" s="573"/>
      <c r="CV29" s="573"/>
      <c r="CW29" s="573"/>
      <c r="CX29" s="573"/>
      <c r="CY29" s="574"/>
      <c r="CZ29" s="575">
        <v>6.1</v>
      </c>
      <c r="DA29" s="576"/>
      <c r="DB29" s="576"/>
      <c r="DC29" s="577"/>
      <c r="DD29" s="578">
        <v>218943</v>
      </c>
      <c r="DE29" s="573"/>
      <c r="DF29" s="573"/>
      <c r="DG29" s="573"/>
      <c r="DH29" s="573"/>
      <c r="DI29" s="573"/>
      <c r="DJ29" s="573"/>
      <c r="DK29" s="574"/>
      <c r="DL29" s="578">
        <v>218943</v>
      </c>
      <c r="DM29" s="573"/>
      <c r="DN29" s="573"/>
      <c r="DO29" s="573"/>
      <c r="DP29" s="573"/>
      <c r="DQ29" s="573"/>
      <c r="DR29" s="573"/>
      <c r="DS29" s="573"/>
      <c r="DT29" s="573"/>
      <c r="DU29" s="573"/>
      <c r="DV29" s="574"/>
      <c r="DW29" s="575">
        <v>14</v>
      </c>
      <c r="DX29" s="576"/>
      <c r="DY29" s="576"/>
      <c r="DZ29" s="576"/>
      <c r="EA29" s="576"/>
      <c r="EB29" s="576"/>
      <c r="EC29" s="604"/>
    </row>
    <row r="30" spans="2:133" ht="11.25" customHeight="1" x14ac:dyDescent="0.2">
      <c r="B30" s="570" t="s">
        <v>342</v>
      </c>
      <c r="C30" s="359"/>
      <c r="D30" s="359"/>
      <c r="E30" s="359"/>
      <c r="F30" s="359"/>
      <c r="G30" s="359"/>
      <c r="H30" s="359"/>
      <c r="I30" s="359"/>
      <c r="J30" s="359"/>
      <c r="K30" s="359"/>
      <c r="L30" s="359"/>
      <c r="M30" s="359"/>
      <c r="N30" s="359"/>
      <c r="O30" s="359"/>
      <c r="P30" s="359"/>
      <c r="Q30" s="571"/>
      <c r="R30" s="572">
        <v>442123</v>
      </c>
      <c r="S30" s="456"/>
      <c r="T30" s="456"/>
      <c r="U30" s="456"/>
      <c r="V30" s="456"/>
      <c r="W30" s="456"/>
      <c r="X30" s="456"/>
      <c r="Y30" s="585"/>
      <c r="Z30" s="605">
        <v>11.5</v>
      </c>
      <c r="AA30" s="605"/>
      <c r="AB30" s="605"/>
      <c r="AC30" s="605"/>
      <c r="AD30" s="606" t="s">
        <v>206</v>
      </c>
      <c r="AE30" s="606"/>
      <c r="AF30" s="606"/>
      <c r="AG30" s="606"/>
      <c r="AH30" s="606"/>
      <c r="AI30" s="606"/>
      <c r="AJ30" s="606"/>
      <c r="AK30" s="606"/>
      <c r="AL30" s="575" t="s">
        <v>206</v>
      </c>
      <c r="AM30" s="319"/>
      <c r="AN30" s="319"/>
      <c r="AO30" s="607"/>
      <c r="AP30" s="485" t="s">
        <v>318</v>
      </c>
      <c r="AQ30" s="486"/>
      <c r="AR30" s="486"/>
      <c r="AS30" s="486"/>
      <c r="AT30" s="486"/>
      <c r="AU30" s="486"/>
      <c r="AV30" s="486"/>
      <c r="AW30" s="486"/>
      <c r="AX30" s="486"/>
      <c r="AY30" s="486"/>
      <c r="AZ30" s="486"/>
      <c r="BA30" s="486"/>
      <c r="BB30" s="486"/>
      <c r="BC30" s="486"/>
      <c r="BD30" s="486"/>
      <c r="BE30" s="486"/>
      <c r="BF30" s="528"/>
      <c r="BG30" s="485" t="s">
        <v>393</v>
      </c>
      <c r="BH30" s="626"/>
      <c r="BI30" s="626"/>
      <c r="BJ30" s="626"/>
      <c r="BK30" s="626"/>
      <c r="BL30" s="626"/>
      <c r="BM30" s="626"/>
      <c r="BN30" s="626"/>
      <c r="BO30" s="626"/>
      <c r="BP30" s="626"/>
      <c r="BQ30" s="627"/>
      <c r="BR30" s="485" t="s">
        <v>394</v>
      </c>
      <c r="BS30" s="626"/>
      <c r="BT30" s="626"/>
      <c r="BU30" s="626"/>
      <c r="BV30" s="626"/>
      <c r="BW30" s="626"/>
      <c r="BX30" s="626"/>
      <c r="BY30" s="626"/>
      <c r="BZ30" s="626"/>
      <c r="CA30" s="626"/>
      <c r="CB30" s="627"/>
      <c r="CD30" s="353"/>
      <c r="CE30" s="355"/>
      <c r="CF30" s="570" t="s">
        <v>395</v>
      </c>
      <c r="CG30" s="359"/>
      <c r="CH30" s="359"/>
      <c r="CI30" s="359"/>
      <c r="CJ30" s="359"/>
      <c r="CK30" s="359"/>
      <c r="CL30" s="359"/>
      <c r="CM30" s="359"/>
      <c r="CN30" s="359"/>
      <c r="CO30" s="359"/>
      <c r="CP30" s="359"/>
      <c r="CQ30" s="571"/>
      <c r="CR30" s="572">
        <v>212063</v>
      </c>
      <c r="CS30" s="456"/>
      <c r="CT30" s="456"/>
      <c r="CU30" s="456"/>
      <c r="CV30" s="456"/>
      <c r="CW30" s="456"/>
      <c r="CX30" s="456"/>
      <c r="CY30" s="585"/>
      <c r="CZ30" s="575">
        <v>5.9</v>
      </c>
      <c r="DA30" s="576"/>
      <c r="DB30" s="576"/>
      <c r="DC30" s="577"/>
      <c r="DD30" s="578">
        <v>211230</v>
      </c>
      <c r="DE30" s="456"/>
      <c r="DF30" s="456"/>
      <c r="DG30" s="456"/>
      <c r="DH30" s="456"/>
      <c r="DI30" s="456"/>
      <c r="DJ30" s="456"/>
      <c r="DK30" s="585"/>
      <c r="DL30" s="578">
        <v>211230</v>
      </c>
      <c r="DM30" s="456"/>
      <c r="DN30" s="456"/>
      <c r="DO30" s="456"/>
      <c r="DP30" s="456"/>
      <c r="DQ30" s="456"/>
      <c r="DR30" s="456"/>
      <c r="DS30" s="456"/>
      <c r="DT30" s="456"/>
      <c r="DU30" s="456"/>
      <c r="DV30" s="585"/>
      <c r="DW30" s="575">
        <v>13.5</v>
      </c>
      <c r="DX30" s="576"/>
      <c r="DY30" s="576"/>
      <c r="DZ30" s="576"/>
      <c r="EA30" s="576"/>
      <c r="EB30" s="576"/>
      <c r="EC30" s="604"/>
    </row>
    <row r="31" spans="2:133" ht="11.25" customHeight="1" x14ac:dyDescent="0.2">
      <c r="B31" s="622" t="s">
        <v>55</v>
      </c>
      <c r="C31" s="623"/>
      <c r="D31" s="623"/>
      <c r="E31" s="623"/>
      <c r="F31" s="623"/>
      <c r="G31" s="623"/>
      <c r="H31" s="623"/>
      <c r="I31" s="623"/>
      <c r="J31" s="623"/>
      <c r="K31" s="623"/>
      <c r="L31" s="623"/>
      <c r="M31" s="623"/>
      <c r="N31" s="623"/>
      <c r="O31" s="623"/>
      <c r="P31" s="623"/>
      <c r="Q31" s="624"/>
      <c r="R31" s="572" t="s">
        <v>206</v>
      </c>
      <c r="S31" s="456"/>
      <c r="T31" s="456"/>
      <c r="U31" s="456"/>
      <c r="V31" s="456"/>
      <c r="W31" s="456"/>
      <c r="X31" s="456"/>
      <c r="Y31" s="585"/>
      <c r="Z31" s="605" t="s">
        <v>206</v>
      </c>
      <c r="AA31" s="605"/>
      <c r="AB31" s="605"/>
      <c r="AC31" s="605"/>
      <c r="AD31" s="606" t="s">
        <v>206</v>
      </c>
      <c r="AE31" s="606"/>
      <c r="AF31" s="606"/>
      <c r="AG31" s="606"/>
      <c r="AH31" s="606"/>
      <c r="AI31" s="606"/>
      <c r="AJ31" s="606"/>
      <c r="AK31" s="606"/>
      <c r="AL31" s="575" t="s">
        <v>206</v>
      </c>
      <c r="AM31" s="319"/>
      <c r="AN31" s="319"/>
      <c r="AO31" s="607"/>
      <c r="AP31" s="342" t="s">
        <v>7</v>
      </c>
      <c r="AQ31" s="343"/>
      <c r="AR31" s="343"/>
      <c r="AS31" s="343"/>
      <c r="AT31" s="567" t="s">
        <v>396</v>
      </c>
      <c r="AU31" s="42"/>
      <c r="AV31" s="42"/>
      <c r="AW31" s="42"/>
      <c r="AX31" s="614" t="s">
        <v>277</v>
      </c>
      <c r="AY31" s="615"/>
      <c r="AZ31" s="615"/>
      <c r="BA31" s="615"/>
      <c r="BB31" s="615"/>
      <c r="BC31" s="615"/>
      <c r="BD31" s="615"/>
      <c r="BE31" s="615"/>
      <c r="BF31" s="616"/>
      <c r="BG31" s="625">
        <v>99.7</v>
      </c>
      <c r="BH31" s="619"/>
      <c r="BI31" s="619"/>
      <c r="BJ31" s="619"/>
      <c r="BK31" s="619"/>
      <c r="BL31" s="619"/>
      <c r="BM31" s="618">
        <v>98.4</v>
      </c>
      <c r="BN31" s="619"/>
      <c r="BO31" s="619"/>
      <c r="BP31" s="619"/>
      <c r="BQ31" s="620"/>
      <c r="BR31" s="625">
        <v>99.7</v>
      </c>
      <c r="BS31" s="619"/>
      <c r="BT31" s="619"/>
      <c r="BU31" s="619"/>
      <c r="BV31" s="619"/>
      <c r="BW31" s="619"/>
      <c r="BX31" s="618">
        <v>98.4</v>
      </c>
      <c r="BY31" s="619"/>
      <c r="BZ31" s="619"/>
      <c r="CA31" s="619"/>
      <c r="CB31" s="620"/>
      <c r="CD31" s="353"/>
      <c r="CE31" s="355"/>
      <c r="CF31" s="570" t="s">
        <v>317</v>
      </c>
      <c r="CG31" s="359"/>
      <c r="CH31" s="359"/>
      <c r="CI31" s="359"/>
      <c r="CJ31" s="359"/>
      <c r="CK31" s="359"/>
      <c r="CL31" s="359"/>
      <c r="CM31" s="359"/>
      <c r="CN31" s="359"/>
      <c r="CO31" s="359"/>
      <c r="CP31" s="359"/>
      <c r="CQ31" s="571"/>
      <c r="CR31" s="572">
        <v>7713</v>
      </c>
      <c r="CS31" s="573"/>
      <c r="CT31" s="573"/>
      <c r="CU31" s="573"/>
      <c r="CV31" s="573"/>
      <c r="CW31" s="573"/>
      <c r="CX31" s="573"/>
      <c r="CY31" s="574"/>
      <c r="CZ31" s="575">
        <v>0.2</v>
      </c>
      <c r="DA31" s="576"/>
      <c r="DB31" s="576"/>
      <c r="DC31" s="577"/>
      <c r="DD31" s="578">
        <v>7713</v>
      </c>
      <c r="DE31" s="573"/>
      <c r="DF31" s="573"/>
      <c r="DG31" s="573"/>
      <c r="DH31" s="573"/>
      <c r="DI31" s="573"/>
      <c r="DJ31" s="573"/>
      <c r="DK31" s="574"/>
      <c r="DL31" s="578">
        <v>7713</v>
      </c>
      <c r="DM31" s="573"/>
      <c r="DN31" s="573"/>
      <c r="DO31" s="573"/>
      <c r="DP31" s="573"/>
      <c r="DQ31" s="573"/>
      <c r="DR31" s="573"/>
      <c r="DS31" s="573"/>
      <c r="DT31" s="573"/>
      <c r="DU31" s="573"/>
      <c r="DV31" s="574"/>
      <c r="DW31" s="575">
        <v>0.5</v>
      </c>
      <c r="DX31" s="576"/>
      <c r="DY31" s="576"/>
      <c r="DZ31" s="576"/>
      <c r="EA31" s="576"/>
      <c r="EB31" s="576"/>
      <c r="EC31" s="604"/>
    </row>
    <row r="32" spans="2:133" ht="11.25" customHeight="1" x14ac:dyDescent="0.2">
      <c r="B32" s="570" t="s">
        <v>397</v>
      </c>
      <c r="C32" s="359"/>
      <c r="D32" s="359"/>
      <c r="E32" s="359"/>
      <c r="F32" s="359"/>
      <c r="G32" s="359"/>
      <c r="H32" s="359"/>
      <c r="I32" s="359"/>
      <c r="J32" s="359"/>
      <c r="K32" s="359"/>
      <c r="L32" s="359"/>
      <c r="M32" s="359"/>
      <c r="N32" s="359"/>
      <c r="O32" s="359"/>
      <c r="P32" s="359"/>
      <c r="Q32" s="571"/>
      <c r="R32" s="572">
        <v>247586</v>
      </c>
      <c r="S32" s="456"/>
      <c r="T32" s="456"/>
      <c r="U32" s="456"/>
      <c r="V32" s="456"/>
      <c r="W32" s="456"/>
      <c r="X32" s="456"/>
      <c r="Y32" s="585"/>
      <c r="Z32" s="605">
        <v>6.4</v>
      </c>
      <c r="AA32" s="605"/>
      <c r="AB32" s="605"/>
      <c r="AC32" s="605"/>
      <c r="AD32" s="606" t="s">
        <v>206</v>
      </c>
      <c r="AE32" s="606"/>
      <c r="AF32" s="606"/>
      <c r="AG32" s="606"/>
      <c r="AH32" s="606"/>
      <c r="AI32" s="606"/>
      <c r="AJ32" s="606"/>
      <c r="AK32" s="606"/>
      <c r="AL32" s="575" t="s">
        <v>206</v>
      </c>
      <c r="AM32" s="319"/>
      <c r="AN32" s="319"/>
      <c r="AO32" s="607"/>
      <c r="AP32" s="566"/>
      <c r="AQ32" s="408"/>
      <c r="AR32" s="408"/>
      <c r="AS32" s="408"/>
      <c r="AT32" s="568"/>
      <c r="AU32" s="1" t="s">
        <v>249</v>
      </c>
      <c r="AX32" s="570" t="s">
        <v>374</v>
      </c>
      <c r="AY32" s="359"/>
      <c r="AZ32" s="359"/>
      <c r="BA32" s="359"/>
      <c r="BB32" s="359"/>
      <c r="BC32" s="359"/>
      <c r="BD32" s="359"/>
      <c r="BE32" s="359"/>
      <c r="BF32" s="571"/>
      <c r="BG32" s="621">
        <v>99.8</v>
      </c>
      <c r="BH32" s="573"/>
      <c r="BI32" s="573"/>
      <c r="BJ32" s="573"/>
      <c r="BK32" s="573"/>
      <c r="BL32" s="573"/>
      <c r="BM32" s="319">
        <v>98.8</v>
      </c>
      <c r="BN32" s="573"/>
      <c r="BO32" s="573"/>
      <c r="BP32" s="573"/>
      <c r="BQ32" s="602"/>
      <c r="BR32" s="621">
        <v>99.8</v>
      </c>
      <c r="BS32" s="573"/>
      <c r="BT32" s="573"/>
      <c r="BU32" s="573"/>
      <c r="BV32" s="573"/>
      <c r="BW32" s="573"/>
      <c r="BX32" s="319">
        <v>98.7</v>
      </c>
      <c r="BY32" s="573"/>
      <c r="BZ32" s="573"/>
      <c r="CA32" s="573"/>
      <c r="CB32" s="602"/>
      <c r="CD32" s="356"/>
      <c r="CE32" s="358"/>
      <c r="CF32" s="570" t="s">
        <v>399</v>
      </c>
      <c r="CG32" s="359"/>
      <c r="CH32" s="359"/>
      <c r="CI32" s="359"/>
      <c r="CJ32" s="359"/>
      <c r="CK32" s="359"/>
      <c r="CL32" s="359"/>
      <c r="CM32" s="359"/>
      <c r="CN32" s="359"/>
      <c r="CO32" s="359"/>
      <c r="CP32" s="359"/>
      <c r="CQ32" s="571"/>
      <c r="CR32" s="572" t="s">
        <v>206</v>
      </c>
      <c r="CS32" s="456"/>
      <c r="CT32" s="456"/>
      <c r="CU32" s="456"/>
      <c r="CV32" s="456"/>
      <c r="CW32" s="456"/>
      <c r="CX32" s="456"/>
      <c r="CY32" s="585"/>
      <c r="CZ32" s="575" t="s">
        <v>206</v>
      </c>
      <c r="DA32" s="576"/>
      <c r="DB32" s="576"/>
      <c r="DC32" s="577"/>
      <c r="DD32" s="578" t="s">
        <v>206</v>
      </c>
      <c r="DE32" s="456"/>
      <c r="DF32" s="456"/>
      <c r="DG32" s="456"/>
      <c r="DH32" s="456"/>
      <c r="DI32" s="456"/>
      <c r="DJ32" s="456"/>
      <c r="DK32" s="585"/>
      <c r="DL32" s="578" t="s">
        <v>206</v>
      </c>
      <c r="DM32" s="456"/>
      <c r="DN32" s="456"/>
      <c r="DO32" s="456"/>
      <c r="DP32" s="456"/>
      <c r="DQ32" s="456"/>
      <c r="DR32" s="456"/>
      <c r="DS32" s="456"/>
      <c r="DT32" s="456"/>
      <c r="DU32" s="456"/>
      <c r="DV32" s="585"/>
      <c r="DW32" s="575" t="s">
        <v>206</v>
      </c>
      <c r="DX32" s="576"/>
      <c r="DY32" s="576"/>
      <c r="DZ32" s="576"/>
      <c r="EA32" s="576"/>
      <c r="EB32" s="576"/>
      <c r="EC32" s="604"/>
    </row>
    <row r="33" spans="2:133" ht="11.25" customHeight="1" x14ac:dyDescent="0.2">
      <c r="B33" s="570" t="s">
        <v>134</v>
      </c>
      <c r="C33" s="359"/>
      <c r="D33" s="359"/>
      <c r="E33" s="359"/>
      <c r="F33" s="359"/>
      <c r="G33" s="359"/>
      <c r="H33" s="359"/>
      <c r="I33" s="359"/>
      <c r="J33" s="359"/>
      <c r="K33" s="359"/>
      <c r="L33" s="359"/>
      <c r="M33" s="359"/>
      <c r="N33" s="359"/>
      <c r="O33" s="359"/>
      <c r="P33" s="359"/>
      <c r="Q33" s="571"/>
      <c r="R33" s="572">
        <v>5507</v>
      </c>
      <c r="S33" s="456"/>
      <c r="T33" s="456"/>
      <c r="U33" s="456"/>
      <c r="V33" s="456"/>
      <c r="W33" s="456"/>
      <c r="X33" s="456"/>
      <c r="Y33" s="585"/>
      <c r="Z33" s="605">
        <v>0.1</v>
      </c>
      <c r="AA33" s="605"/>
      <c r="AB33" s="605"/>
      <c r="AC33" s="605"/>
      <c r="AD33" s="606">
        <v>4517</v>
      </c>
      <c r="AE33" s="606"/>
      <c r="AF33" s="606"/>
      <c r="AG33" s="606"/>
      <c r="AH33" s="606"/>
      <c r="AI33" s="606"/>
      <c r="AJ33" s="606"/>
      <c r="AK33" s="606"/>
      <c r="AL33" s="575">
        <v>0.3</v>
      </c>
      <c r="AM33" s="319"/>
      <c r="AN33" s="319"/>
      <c r="AO33" s="607"/>
      <c r="AP33" s="345"/>
      <c r="AQ33" s="346"/>
      <c r="AR33" s="346"/>
      <c r="AS33" s="346"/>
      <c r="AT33" s="569"/>
      <c r="AU33" s="43"/>
      <c r="AV33" s="43"/>
      <c r="AW33" s="43"/>
      <c r="AX33" s="550" t="s">
        <v>163</v>
      </c>
      <c r="AY33" s="551"/>
      <c r="AZ33" s="551"/>
      <c r="BA33" s="551"/>
      <c r="BB33" s="551"/>
      <c r="BC33" s="551"/>
      <c r="BD33" s="551"/>
      <c r="BE33" s="551"/>
      <c r="BF33" s="552"/>
      <c r="BG33" s="617">
        <v>99.5</v>
      </c>
      <c r="BH33" s="554"/>
      <c r="BI33" s="554"/>
      <c r="BJ33" s="554"/>
      <c r="BK33" s="554"/>
      <c r="BL33" s="554"/>
      <c r="BM33" s="598">
        <v>97.7</v>
      </c>
      <c r="BN33" s="554"/>
      <c r="BO33" s="554"/>
      <c r="BP33" s="554"/>
      <c r="BQ33" s="593"/>
      <c r="BR33" s="617">
        <v>99.5</v>
      </c>
      <c r="BS33" s="554"/>
      <c r="BT33" s="554"/>
      <c r="BU33" s="554"/>
      <c r="BV33" s="554"/>
      <c r="BW33" s="554"/>
      <c r="BX33" s="598">
        <v>97.8</v>
      </c>
      <c r="BY33" s="554"/>
      <c r="BZ33" s="554"/>
      <c r="CA33" s="554"/>
      <c r="CB33" s="593"/>
      <c r="CD33" s="570" t="s">
        <v>400</v>
      </c>
      <c r="CE33" s="359"/>
      <c r="CF33" s="359"/>
      <c r="CG33" s="359"/>
      <c r="CH33" s="359"/>
      <c r="CI33" s="359"/>
      <c r="CJ33" s="359"/>
      <c r="CK33" s="359"/>
      <c r="CL33" s="359"/>
      <c r="CM33" s="359"/>
      <c r="CN33" s="359"/>
      <c r="CO33" s="359"/>
      <c r="CP33" s="359"/>
      <c r="CQ33" s="571"/>
      <c r="CR33" s="572">
        <v>1286033</v>
      </c>
      <c r="CS33" s="573"/>
      <c r="CT33" s="573"/>
      <c r="CU33" s="573"/>
      <c r="CV33" s="573"/>
      <c r="CW33" s="573"/>
      <c r="CX33" s="573"/>
      <c r="CY33" s="574"/>
      <c r="CZ33" s="575">
        <v>35.6</v>
      </c>
      <c r="DA33" s="576"/>
      <c r="DB33" s="576"/>
      <c r="DC33" s="577"/>
      <c r="DD33" s="578">
        <v>986349</v>
      </c>
      <c r="DE33" s="573"/>
      <c r="DF33" s="573"/>
      <c r="DG33" s="573"/>
      <c r="DH33" s="573"/>
      <c r="DI33" s="573"/>
      <c r="DJ33" s="573"/>
      <c r="DK33" s="574"/>
      <c r="DL33" s="578">
        <v>714076</v>
      </c>
      <c r="DM33" s="573"/>
      <c r="DN33" s="573"/>
      <c r="DO33" s="573"/>
      <c r="DP33" s="573"/>
      <c r="DQ33" s="573"/>
      <c r="DR33" s="573"/>
      <c r="DS33" s="573"/>
      <c r="DT33" s="573"/>
      <c r="DU33" s="573"/>
      <c r="DV33" s="574"/>
      <c r="DW33" s="575">
        <v>45.8</v>
      </c>
      <c r="DX33" s="576"/>
      <c r="DY33" s="576"/>
      <c r="DZ33" s="576"/>
      <c r="EA33" s="576"/>
      <c r="EB33" s="576"/>
      <c r="EC33" s="604"/>
    </row>
    <row r="34" spans="2:133" ht="11.25" customHeight="1" x14ac:dyDescent="0.2">
      <c r="B34" s="570" t="s">
        <v>149</v>
      </c>
      <c r="C34" s="359"/>
      <c r="D34" s="359"/>
      <c r="E34" s="359"/>
      <c r="F34" s="359"/>
      <c r="G34" s="359"/>
      <c r="H34" s="359"/>
      <c r="I34" s="359"/>
      <c r="J34" s="359"/>
      <c r="K34" s="359"/>
      <c r="L34" s="359"/>
      <c r="M34" s="359"/>
      <c r="N34" s="359"/>
      <c r="O34" s="359"/>
      <c r="P34" s="359"/>
      <c r="Q34" s="571"/>
      <c r="R34" s="572">
        <v>12690</v>
      </c>
      <c r="S34" s="456"/>
      <c r="T34" s="456"/>
      <c r="U34" s="456"/>
      <c r="V34" s="456"/>
      <c r="W34" s="456"/>
      <c r="X34" s="456"/>
      <c r="Y34" s="585"/>
      <c r="Z34" s="605">
        <v>0.3</v>
      </c>
      <c r="AA34" s="605"/>
      <c r="AB34" s="605"/>
      <c r="AC34" s="605"/>
      <c r="AD34" s="606" t="s">
        <v>206</v>
      </c>
      <c r="AE34" s="606"/>
      <c r="AF34" s="606"/>
      <c r="AG34" s="606"/>
      <c r="AH34" s="606"/>
      <c r="AI34" s="606"/>
      <c r="AJ34" s="606"/>
      <c r="AK34" s="606"/>
      <c r="AL34" s="575" t="s">
        <v>206</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403</v>
      </c>
      <c r="CE34" s="359"/>
      <c r="CF34" s="359"/>
      <c r="CG34" s="359"/>
      <c r="CH34" s="359"/>
      <c r="CI34" s="359"/>
      <c r="CJ34" s="359"/>
      <c r="CK34" s="359"/>
      <c r="CL34" s="359"/>
      <c r="CM34" s="359"/>
      <c r="CN34" s="359"/>
      <c r="CO34" s="359"/>
      <c r="CP34" s="359"/>
      <c r="CQ34" s="571"/>
      <c r="CR34" s="572">
        <v>330717</v>
      </c>
      <c r="CS34" s="456"/>
      <c r="CT34" s="456"/>
      <c r="CU34" s="456"/>
      <c r="CV34" s="456"/>
      <c r="CW34" s="456"/>
      <c r="CX34" s="456"/>
      <c r="CY34" s="585"/>
      <c r="CZ34" s="575">
        <v>9.1</v>
      </c>
      <c r="DA34" s="576"/>
      <c r="DB34" s="576"/>
      <c r="DC34" s="577"/>
      <c r="DD34" s="578">
        <v>265103</v>
      </c>
      <c r="DE34" s="456"/>
      <c r="DF34" s="456"/>
      <c r="DG34" s="456"/>
      <c r="DH34" s="456"/>
      <c r="DI34" s="456"/>
      <c r="DJ34" s="456"/>
      <c r="DK34" s="585"/>
      <c r="DL34" s="578">
        <v>233828</v>
      </c>
      <c r="DM34" s="456"/>
      <c r="DN34" s="456"/>
      <c r="DO34" s="456"/>
      <c r="DP34" s="456"/>
      <c r="DQ34" s="456"/>
      <c r="DR34" s="456"/>
      <c r="DS34" s="456"/>
      <c r="DT34" s="456"/>
      <c r="DU34" s="456"/>
      <c r="DV34" s="585"/>
      <c r="DW34" s="575">
        <v>15</v>
      </c>
      <c r="DX34" s="576"/>
      <c r="DY34" s="576"/>
      <c r="DZ34" s="576"/>
      <c r="EA34" s="576"/>
      <c r="EB34" s="576"/>
      <c r="EC34" s="604"/>
    </row>
    <row r="35" spans="2:133" ht="11.25" customHeight="1" x14ac:dyDescent="0.2">
      <c r="B35" s="570" t="s">
        <v>405</v>
      </c>
      <c r="C35" s="359"/>
      <c r="D35" s="359"/>
      <c r="E35" s="359"/>
      <c r="F35" s="359"/>
      <c r="G35" s="359"/>
      <c r="H35" s="359"/>
      <c r="I35" s="359"/>
      <c r="J35" s="359"/>
      <c r="K35" s="359"/>
      <c r="L35" s="359"/>
      <c r="M35" s="359"/>
      <c r="N35" s="359"/>
      <c r="O35" s="359"/>
      <c r="P35" s="359"/>
      <c r="Q35" s="571"/>
      <c r="R35" s="572">
        <v>107157</v>
      </c>
      <c r="S35" s="456"/>
      <c r="T35" s="456"/>
      <c r="U35" s="456"/>
      <c r="V35" s="456"/>
      <c r="W35" s="456"/>
      <c r="X35" s="456"/>
      <c r="Y35" s="585"/>
      <c r="Z35" s="605">
        <v>2.8</v>
      </c>
      <c r="AA35" s="605"/>
      <c r="AB35" s="605"/>
      <c r="AC35" s="605"/>
      <c r="AD35" s="606" t="s">
        <v>206</v>
      </c>
      <c r="AE35" s="606"/>
      <c r="AF35" s="606"/>
      <c r="AG35" s="606"/>
      <c r="AH35" s="606"/>
      <c r="AI35" s="606"/>
      <c r="AJ35" s="606"/>
      <c r="AK35" s="606"/>
      <c r="AL35" s="575" t="s">
        <v>206</v>
      </c>
      <c r="AM35" s="319"/>
      <c r="AN35" s="319"/>
      <c r="AO35" s="607"/>
      <c r="AP35" s="16"/>
      <c r="AQ35" s="485" t="s">
        <v>406</v>
      </c>
      <c r="AR35" s="486"/>
      <c r="AS35" s="486"/>
      <c r="AT35" s="486"/>
      <c r="AU35" s="486"/>
      <c r="AV35" s="486"/>
      <c r="AW35" s="486"/>
      <c r="AX35" s="486"/>
      <c r="AY35" s="486"/>
      <c r="AZ35" s="486"/>
      <c r="BA35" s="486"/>
      <c r="BB35" s="486"/>
      <c r="BC35" s="486"/>
      <c r="BD35" s="486"/>
      <c r="BE35" s="486"/>
      <c r="BF35" s="528"/>
      <c r="BG35" s="485" t="s">
        <v>214</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407</v>
      </c>
      <c r="CE35" s="359"/>
      <c r="CF35" s="359"/>
      <c r="CG35" s="359"/>
      <c r="CH35" s="359"/>
      <c r="CI35" s="359"/>
      <c r="CJ35" s="359"/>
      <c r="CK35" s="359"/>
      <c r="CL35" s="359"/>
      <c r="CM35" s="359"/>
      <c r="CN35" s="359"/>
      <c r="CO35" s="359"/>
      <c r="CP35" s="359"/>
      <c r="CQ35" s="571"/>
      <c r="CR35" s="572">
        <v>144160</v>
      </c>
      <c r="CS35" s="573"/>
      <c r="CT35" s="573"/>
      <c r="CU35" s="573"/>
      <c r="CV35" s="573"/>
      <c r="CW35" s="573"/>
      <c r="CX35" s="573"/>
      <c r="CY35" s="574"/>
      <c r="CZ35" s="575">
        <v>4</v>
      </c>
      <c r="DA35" s="576"/>
      <c r="DB35" s="576"/>
      <c r="DC35" s="577"/>
      <c r="DD35" s="578">
        <v>72474</v>
      </c>
      <c r="DE35" s="573"/>
      <c r="DF35" s="573"/>
      <c r="DG35" s="573"/>
      <c r="DH35" s="573"/>
      <c r="DI35" s="573"/>
      <c r="DJ35" s="573"/>
      <c r="DK35" s="574"/>
      <c r="DL35" s="578">
        <v>55287</v>
      </c>
      <c r="DM35" s="573"/>
      <c r="DN35" s="573"/>
      <c r="DO35" s="573"/>
      <c r="DP35" s="573"/>
      <c r="DQ35" s="573"/>
      <c r="DR35" s="573"/>
      <c r="DS35" s="573"/>
      <c r="DT35" s="573"/>
      <c r="DU35" s="573"/>
      <c r="DV35" s="574"/>
      <c r="DW35" s="575">
        <v>3.5</v>
      </c>
      <c r="DX35" s="576"/>
      <c r="DY35" s="576"/>
      <c r="DZ35" s="576"/>
      <c r="EA35" s="576"/>
      <c r="EB35" s="576"/>
      <c r="EC35" s="604"/>
    </row>
    <row r="36" spans="2:133" ht="11.25" customHeight="1" x14ac:dyDescent="0.2">
      <c r="B36" s="570" t="s">
        <v>375</v>
      </c>
      <c r="C36" s="359"/>
      <c r="D36" s="359"/>
      <c r="E36" s="359"/>
      <c r="F36" s="359"/>
      <c r="G36" s="359"/>
      <c r="H36" s="359"/>
      <c r="I36" s="359"/>
      <c r="J36" s="359"/>
      <c r="K36" s="359"/>
      <c r="L36" s="359"/>
      <c r="M36" s="359"/>
      <c r="N36" s="359"/>
      <c r="O36" s="359"/>
      <c r="P36" s="359"/>
      <c r="Q36" s="571"/>
      <c r="R36" s="572">
        <v>151595</v>
      </c>
      <c r="S36" s="456"/>
      <c r="T36" s="456"/>
      <c r="U36" s="456"/>
      <c r="V36" s="456"/>
      <c r="W36" s="456"/>
      <c r="X36" s="456"/>
      <c r="Y36" s="585"/>
      <c r="Z36" s="605">
        <v>3.9</v>
      </c>
      <c r="AA36" s="605"/>
      <c r="AB36" s="605"/>
      <c r="AC36" s="605"/>
      <c r="AD36" s="606" t="s">
        <v>206</v>
      </c>
      <c r="AE36" s="606"/>
      <c r="AF36" s="606"/>
      <c r="AG36" s="606"/>
      <c r="AH36" s="606"/>
      <c r="AI36" s="606"/>
      <c r="AJ36" s="606"/>
      <c r="AK36" s="606"/>
      <c r="AL36" s="575" t="s">
        <v>206</v>
      </c>
      <c r="AM36" s="319"/>
      <c r="AN36" s="319"/>
      <c r="AO36" s="607"/>
      <c r="AP36" s="16"/>
      <c r="AQ36" s="608" t="s">
        <v>390</v>
      </c>
      <c r="AR36" s="609"/>
      <c r="AS36" s="609"/>
      <c r="AT36" s="609"/>
      <c r="AU36" s="609"/>
      <c r="AV36" s="609"/>
      <c r="AW36" s="609"/>
      <c r="AX36" s="609"/>
      <c r="AY36" s="610"/>
      <c r="AZ36" s="611">
        <v>286095</v>
      </c>
      <c r="BA36" s="612"/>
      <c r="BB36" s="612"/>
      <c r="BC36" s="612"/>
      <c r="BD36" s="612"/>
      <c r="BE36" s="612"/>
      <c r="BF36" s="613"/>
      <c r="BG36" s="614" t="s">
        <v>411</v>
      </c>
      <c r="BH36" s="615"/>
      <c r="BI36" s="615"/>
      <c r="BJ36" s="615"/>
      <c r="BK36" s="615"/>
      <c r="BL36" s="615"/>
      <c r="BM36" s="615"/>
      <c r="BN36" s="615"/>
      <c r="BO36" s="615"/>
      <c r="BP36" s="615"/>
      <c r="BQ36" s="615"/>
      <c r="BR36" s="615"/>
      <c r="BS36" s="615"/>
      <c r="BT36" s="615"/>
      <c r="BU36" s="616"/>
      <c r="BV36" s="611">
        <v>1466</v>
      </c>
      <c r="BW36" s="612"/>
      <c r="BX36" s="612"/>
      <c r="BY36" s="612"/>
      <c r="BZ36" s="612"/>
      <c r="CA36" s="612"/>
      <c r="CB36" s="613"/>
      <c r="CD36" s="570" t="s">
        <v>32</v>
      </c>
      <c r="CE36" s="359"/>
      <c r="CF36" s="359"/>
      <c r="CG36" s="359"/>
      <c r="CH36" s="359"/>
      <c r="CI36" s="359"/>
      <c r="CJ36" s="359"/>
      <c r="CK36" s="359"/>
      <c r="CL36" s="359"/>
      <c r="CM36" s="359"/>
      <c r="CN36" s="359"/>
      <c r="CO36" s="359"/>
      <c r="CP36" s="359"/>
      <c r="CQ36" s="571"/>
      <c r="CR36" s="572">
        <v>450022</v>
      </c>
      <c r="CS36" s="456"/>
      <c r="CT36" s="456"/>
      <c r="CU36" s="456"/>
      <c r="CV36" s="456"/>
      <c r="CW36" s="456"/>
      <c r="CX36" s="456"/>
      <c r="CY36" s="585"/>
      <c r="CZ36" s="575">
        <v>12.4</v>
      </c>
      <c r="DA36" s="576"/>
      <c r="DB36" s="576"/>
      <c r="DC36" s="577"/>
      <c r="DD36" s="578">
        <v>325721</v>
      </c>
      <c r="DE36" s="456"/>
      <c r="DF36" s="456"/>
      <c r="DG36" s="456"/>
      <c r="DH36" s="456"/>
      <c r="DI36" s="456"/>
      <c r="DJ36" s="456"/>
      <c r="DK36" s="585"/>
      <c r="DL36" s="578">
        <v>250163</v>
      </c>
      <c r="DM36" s="456"/>
      <c r="DN36" s="456"/>
      <c r="DO36" s="456"/>
      <c r="DP36" s="456"/>
      <c r="DQ36" s="456"/>
      <c r="DR36" s="456"/>
      <c r="DS36" s="456"/>
      <c r="DT36" s="456"/>
      <c r="DU36" s="456"/>
      <c r="DV36" s="585"/>
      <c r="DW36" s="575">
        <v>16</v>
      </c>
      <c r="DX36" s="576"/>
      <c r="DY36" s="576"/>
      <c r="DZ36" s="576"/>
      <c r="EA36" s="576"/>
      <c r="EB36" s="576"/>
      <c r="EC36" s="604"/>
    </row>
    <row r="37" spans="2:133" ht="11.25" customHeight="1" x14ac:dyDescent="0.2">
      <c r="B37" s="570" t="s">
        <v>401</v>
      </c>
      <c r="C37" s="359"/>
      <c r="D37" s="359"/>
      <c r="E37" s="359"/>
      <c r="F37" s="359"/>
      <c r="G37" s="359"/>
      <c r="H37" s="359"/>
      <c r="I37" s="359"/>
      <c r="J37" s="359"/>
      <c r="K37" s="359"/>
      <c r="L37" s="359"/>
      <c r="M37" s="359"/>
      <c r="N37" s="359"/>
      <c r="O37" s="359"/>
      <c r="P37" s="359"/>
      <c r="Q37" s="571"/>
      <c r="R37" s="572">
        <v>53287</v>
      </c>
      <c r="S37" s="456"/>
      <c r="T37" s="456"/>
      <c r="U37" s="456"/>
      <c r="V37" s="456"/>
      <c r="W37" s="456"/>
      <c r="X37" s="456"/>
      <c r="Y37" s="585"/>
      <c r="Z37" s="605">
        <v>1.4</v>
      </c>
      <c r="AA37" s="605"/>
      <c r="AB37" s="605"/>
      <c r="AC37" s="605"/>
      <c r="AD37" s="606">
        <v>2773</v>
      </c>
      <c r="AE37" s="606"/>
      <c r="AF37" s="606"/>
      <c r="AG37" s="606"/>
      <c r="AH37" s="606"/>
      <c r="AI37" s="606"/>
      <c r="AJ37" s="606"/>
      <c r="AK37" s="606"/>
      <c r="AL37" s="575">
        <v>0.2</v>
      </c>
      <c r="AM37" s="319"/>
      <c r="AN37" s="319"/>
      <c r="AO37" s="607"/>
      <c r="AQ37" s="600" t="s">
        <v>412</v>
      </c>
      <c r="AR37" s="417"/>
      <c r="AS37" s="417"/>
      <c r="AT37" s="417"/>
      <c r="AU37" s="417"/>
      <c r="AV37" s="417"/>
      <c r="AW37" s="417"/>
      <c r="AX37" s="417"/>
      <c r="AY37" s="601"/>
      <c r="AZ37" s="572">
        <v>43752</v>
      </c>
      <c r="BA37" s="456"/>
      <c r="BB37" s="456"/>
      <c r="BC37" s="456"/>
      <c r="BD37" s="573"/>
      <c r="BE37" s="573"/>
      <c r="BF37" s="602"/>
      <c r="BG37" s="570" t="s">
        <v>417</v>
      </c>
      <c r="BH37" s="359"/>
      <c r="BI37" s="359"/>
      <c r="BJ37" s="359"/>
      <c r="BK37" s="359"/>
      <c r="BL37" s="359"/>
      <c r="BM37" s="359"/>
      <c r="BN37" s="359"/>
      <c r="BO37" s="359"/>
      <c r="BP37" s="359"/>
      <c r="BQ37" s="359"/>
      <c r="BR37" s="359"/>
      <c r="BS37" s="359"/>
      <c r="BT37" s="359"/>
      <c r="BU37" s="571"/>
      <c r="BV37" s="572">
        <v>1466</v>
      </c>
      <c r="BW37" s="456"/>
      <c r="BX37" s="456"/>
      <c r="BY37" s="456"/>
      <c r="BZ37" s="456"/>
      <c r="CA37" s="456"/>
      <c r="CB37" s="603"/>
      <c r="CD37" s="570" t="s">
        <v>162</v>
      </c>
      <c r="CE37" s="359"/>
      <c r="CF37" s="359"/>
      <c r="CG37" s="359"/>
      <c r="CH37" s="359"/>
      <c r="CI37" s="359"/>
      <c r="CJ37" s="359"/>
      <c r="CK37" s="359"/>
      <c r="CL37" s="359"/>
      <c r="CM37" s="359"/>
      <c r="CN37" s="359"/>
      <c r="CO37" s="359"/>
      <c r="CP37" s="359"/>
      <c r="CQ37" s="571"/>
      <c r="CR37" s="572">
        <v>165316</v>
      </c>
      <c r="CS37" s="573"/>
      <c r="CT37" s="573"/>
      <c r="CU37" s="573"/>
      <c r="CV37" s="573"/>
      <c r="CW37" s="573"/>
      <c r="CX37" s="573"/>
      <c r="CY37" s="574"/>
      <c r="CZ37" s="575">
        <v>4.5999999999999996</v>
      </c>
      <c r="DA37" s="576"/>
      <c r="DB37" s="576"/>
      <c r="DC37" s="577"/>
      <c r="DD37" s="578">
        <v>164213</v>
      </c>
      <c r="DE37" s="573"/>
      <c r="DF37" s="573"/>
      <c r="DG37" s="573"/>
      <c r="DH37" s="573"/>
      <c r="DI37" s="573"/>
      <c r="DJ37" s="573"/>
      <c r="DK37" s="574"/>
      <c r="DL37" s="578">
        <v>151118</v>
      </c>
      <c r="DM37" s="573"/>
      <c r="DN37" s="573"/>
      <c r="DO37" s="573"/>
      <c r="DP37" s="573"/>
      <c r="DQ37" s="573"/>
      <c r="DR37" s="573"/>
      <c r="DS37" s="573"/>
      <c r="DT37" s="573"/>
      <c r="DU37" s="573"/>
      <c r="DV37" s="574"/>
      <c r="DW37" s="575">
        <v>9.6999999999999993</v>
      </c>
      <c r="DX37" s="576"/>
      <c r="DY37" s="576"/>
      <c r="DZ37" s="576"/>
      <c r="EA37" s="576"/>
      <c r="EB37" s="576"/>
      <c r="EC37" s="604"/>
    </row>
    <row r="38" spans="2:133" ht="11.25" customHeight="1" x14ac:dyDescent="0.2">
      <c r="B38" s="570" t="s">
        <v>418</v>
      </c>
      <c r="C38" s="359"/>
      <c r="D38" s="359"/>
      <c r="E38" s="359"/>
      <c r="F38" s="359"/>
      <c r="G38" s="359"/>
      <c r="H38" s="359"/>
      <c r="I38" s="359"/>
      <c r="J38" s="359"/>
      <c r="K38" s="359"/>
      <c r="L38" s="359"/>
      <c r="M38" s="359"/>
      <c r="N38" s="359"/>
      <c r="O38" s="359"/>
      <c r="P38" s="359"/>
      <c r="Q38" s="571"/>
      <c r="R38" s="572">
        <v>1064505</v>
      </c>
      <c r="S38" s="456"/>
      <c r="T38" s="456"/>
      <c r="U38" s="456"/>
      <c r="V38" s="456"/>
      <c r="W38" s="456"/>
      <c r="X38" s="456"/>
      <c r="Y38" s="585"/>
      <c r="Z38" s="605">
        <v>27.7</v>
      </c>
      <c r="AA38" s="605"/>
      <c r="AB38" s="605"/>
      <c r="AC38" s="605"/>
      <c r="AD38" s="606" t="s">
        <v>206</v>
      </c>
      <c r="AE38" s="606"/>
      <c r="AF38" s="606"/>
      <c r="AG38" s="606"/>
      <c r="AH38" s="606"/>
      <c r="AI38" s="606"/>
      <c r="AJ38" s="606"/>
      <c r="AK38" s="606"/>
      <c r="AL38" s="575" t="s">
        <v>206</v>
      </c>
      <c r="AM38" s="319"/>
      <c r="AN38" s="319"/>
      <c r="AO38" s="607"/>
      <c r="AQ38" s="600" t="s">
        <v>419</v>
      </c>
      <c r="AR38" s="417"/>
      <c r="AS38" s="417"/>
      <c r="AT38" s="417"/>
      <c r="AU38" s="417"/>
      <c r="AV38" s="417"/>
      <c r="AW38" s="417"/>
      <c r="AX38" s="417"/>
      <c r="AY38" s="601"/>
      <c r="AZ38" s="572">
        <v>9296</v>
      </c>
      <c r="BA38" s="456"/>
      <c r="BB38" s="456"/>
      <c r="BC38" s="456"/>
      <c r="BD38" s="573"/>
      <c r="BE38" s="573"/>
      <c r="BF38" s="602"/>
      <c r="BG38" s="570" t="s">
        <v>421</v>
      </c>
      <c r="BH38" s="359"/>
      <c r="BI38" s="359"/>
      <c r="BJ38" s="359"/>
      <c r="BK38" s="359"/>
      <c r="BL38" s="359"/>
      <c r="BM38" s="359"/>
      <c r="BN38" s="359"/>
      <c r="BO38" s="359"/>
      <c r="BP38" s="359"/>
      <c r="BQ38" s="359"/>
      <c r="BR38" s="359"/>
      <c r="BS38" s="359"/>
      <c r="BT38" s="359"/>
      <c r="BU38" s="571"/>
      <c r="BV38" s="572">
        <v>291</v>
      </c>
      <c r="BW38" s="456"/>
      <c r="BX38" s="456"/>
      <c r="BY38" s="456"/>
      <c r="BZ38" s="456"/>
      <c r="CA38" s="456"/>
      <c r="CB38" s="603"/>
      <c r="CD38" s="570" t="s">
        <v>422</v>
      </c>
      <c r="CE38" s="359"/>
      <c r="CF38" s="359"/>
      <c r="CG38" s="359"/>
      <c r="CH38" s="359"/>
      <c r="CI38" s="359"/>
      <c r="CJ38" s="359"/>
      <c r="CK38" s="359"/>
      <c r="CL38" s="359"/>
      <c r="CM38" s="359"/>
      <c r="CN38" s="359"/>
      <c r="CO38" s="359"/>
      <c r="CP38" s="359"/>
      <c r="CQ38" s="571"/>
      <c r="CR38" s="572">
        <v>242343</v>
      </c>
      <c r="CS38" s="456"/>
      <c r="CT38" s="456"/>
      <c r="CU38" s="456"/>
      <c r="CV38" s="456"/>
      <c r="CW38" s="456"/>
      <c r="CX38" s="456"/>
      <c r="CY38" s="585"/>
      <c r="CZ38" s="575">
        <v>6.7</v>
      </c>
      <c r="DA38" s="576"/>
      <c r="DB38" s="576"/>
      <c r="DC38" s="577"/>
      <c r="DD38" s="578">
        <v>217640</v>
      </c>
      <c r="DE38" s="456"/>
      <c r="DF38" s="456"/>
      <c r="DG38" s="456"/>
      <c r="DH38" s="456"/>
      <c r="DI38" s="456"/>
      <c r="DJ38" s="456"/>
      <c r="DK38" s="585"/>
      <c r="DL38" s="578">
        <v>174798</v>
      </c>
      <c r="DM38" s="456"/>
      <c r="DN38" s="456"/>
      <c r="DO38" s="456"/>
      <c r="DP38" s="456"/>
      <c r="DQ38" s="456"/>
      <c r="DR38" s="456"/>
      <c r="DS38" s="456"/>
      <c r="DT38" s="456"/>
      <c r="DU38" s="456"/>
      <c r="DV38" s="585"/>
      <c r="DW38" s="575">
        <v>11.2</v>
      </c>
      <c r="DX38" s="576"/>
      <c r="DY38" s="576"/>
      <c r="DZ38" s="576"/>
      <c r="EA38" s="576"/>
      <c r="EB38" s="576"/>
      <c r="EC38" s="604"/>
    </row>
    <row r="39" spans="2:133" ht="11.25" customHeight="1" x14ac:dyDescent="0.2">
      <c r="B39" s="570" t="s">
        <v>423</v>
      </c>
      <c r="C39" s="359"/>
      <c r="D39" s="359"/>
      <c r="E39" s="359"/>
      <c r="F39" s="359"/>
      <c r="G39" s="359"/>
      <c r="H39" s="359"/>
      <c r="I39" s="359"/>
      <c r="J39" s="359"/>
      <c r="K39" s="359"/>
      <c r="L39" s="359"/>
      <c r="M39" s="359"/>
      <c r="N39" s="359"/>
      <c r="O39" s="359"/>
      <c r="P39" s="359"/>
      <c r="Q39" s="571"/>
      <c r="R39" s="572" t="s">
        <v>206</v>
      </c>
      <c r="S39" s="456"/>
      <c r="T39" s="456"/>
      <c r="U39" s="456"/>
      <c r="V39" s="456"/>
      <c r="W39" s="456"/>
      <c r="X39" s="456"/>
      <c r="Y39" s="585"/>
      <c r="Z39" s="605" t="s">
        <v>206</v>
      </c>
      <c r="AA39" s="605"/>
      <c r="AB39" s="605"/>
      <c r="AC39" s="605"/>
      <c r="AD39" s="606" t="s">
        <v>206</v>
      </c>
      <c r="AE39" s="606"/>
      <c r="AF39" s="606"/>
      <c r="AG39" s="606"/>
      <c r="AH39" s="606"/>
      <c r="AI39" s="606"/>
      <c r="AJ39" s="606"/>
      <c r="AK39" s="606"/>
      <c r="AL39" s="575" t="s">
        <v>206</v>
      </c>
      <c r="AM39" s="319"/>
      <c r="AN39" s="319"/>
      <c r="AO39" s="607"/>
      <c r="AQ39" s="600" t="s">
        <v>424</v>
      </c>
      <c r="AR39" s="417"/>
      <c r="AS39" s="417"/>
      <c r="AT39" s="417"/>
      <c r="AU39" s="417"/>
      <c r="AV39" s="417"/>
      <c r="AW39" s="417"/>
      <c r="AX39" s="417"/>
      <c r="AY39" s="601"/>
      <c r="AZ39" s="572">
        <v>7206</v>
      </c>
      <c r="BA39" s="456"/>
      <c r="BB39" s="456"/>
      <c r="BC39" s="456"/>
      <c r="BD39" s="573"/>
      <c r="BE39" s="573"/>
      <c r="BF39" s="602"/>
      <c r="BG39" s="570" t="s">
        <v>201</v>
      </c>
      <c r="BH39" s="359"/>
      <c r="BI39" s="359"/>
      <c r="BJ39" s="359"/>
      <c r="BK39" s="359"/>
      <c r="BL39" s="359"/>
      <c r="BM39" s="359"/>
      <c r="BN39" s="359"/>
      <c r="BO39" s="359"/>
      <c r="BP39" s="359"/>
      <c r="BQ39" s="359"/>
      <c r="BR39" s="359"/>
      <c r="BS39" s="359"/>
      <c r="BT39" s="359"/>
      <c r="BU39" s="571"/>
      <c r="BV39" s="572">
        <v>403</v>
      </c>
      <c r="BW39" s="456"/>
      <c r="BX39" s="456"/>
      <c r="BY39" s="456"/>
      <c r="BZ39" s="456"/>
      <c r="CA39" s="456"/>
      <c r="CB39" s="603"/>
      <c r="CD39" s="570" t="s">
        <v>428</v>
      </c>
      <c r="CE39" s="359"/>
      <c r="CF39" s="359"/>
      <c r="CG39" s="359"/>
      <c r="CH39" s="359"/>
      <c r="CI39" s="359"/>
      <c r="CJ39" s="359"/>
      <c r="CK39" s="359"/>
      <c r="CL39" s="359"/>
      <c r="CM39" s="359"/>
      <c r="CN39" s="359"/>
      <c r="CO39" s="359"/>
      <c r="CP39" s="359"/>
      <c r="CQ39" s="571"/>
      <c r="CR39" s="572">
        <v>114570</v>
      </c>
      <c r="CS39" s="573"/>
      <c r="CT39" s="573"/>
      <c r="CU39" s="573"/>
      <c r="CV39" s="573"/>
      <c r="CW39" s="573"/>
      <c r="CX39" s="573"/>
      <c r="CY39" s="574"/>
      <c r="CZ39" s="575">
        <v>3.2</v>
      </c>
      <c r="DA39" s="576"/>
      <c r="DB39" s="576"/>
      <c r="DC39" s="577"/>
      <c r="DD39" s="578">
        <v>101190</v>
      </c>
      <c r="DE39" s="573"/>
      <c r="DF39" s="573"/>
      <c r="DG39" s="573"/>
      <c r="DH39" s="573"/>
      <c r="DI39" s="573"/>
      <c r="DJ39" s="573"/>
      <c r="DK39" s="574"/>
      <c r="DL39" s="578" t="s">
        <v>206</v>
      </c>
      <c r="DM39" s="573"/>
      <c r="DN39" s="573"/>
      <c r="DO39" s="573"/>
      <c r="DP39" s="573"/>
      <c r="DQ39" s="573"/>
      <c r="DR39" s="573"/>
      <c r="DS39" s="573"/>
      <c r="DT39" s="573"/>
      <c r="DU39" s="573"/>
      <c r="DV39" s="574"/>
      <c r="DW39" s="575" t="s">
        <v>206</v>
      </c>
      <c r="DX39" s="576"/>
      <c r="DY39" s="576"/>
      <c r="DZ39" s="576"/>
      <c r="EA39" s="576"/>
      <c r="EB39" s="576"/>
      <c r="EC39" s="604"/>
    </row>
    <row r="40" spans="2:133" ht="11.25" customHeight="1" x14ac:dyDescent="0.2">
      <c r="B40" s="570" t="s">
        <v>429</v>
      </c>
      <c r="C40" s="359"/>
      <c r="D40" s="359"/>
      <c r="E40" s="359"/>
      <c r="F40" s="359"/>
      <c r="G40" s="359"/>
      <c r="H40" s="359"/>
      <c r="I40" s="359"/>
      <c r="J40" s="359"/>
      <c r="K40" s="359"/>
      <c r="L40" s="359"/>
      <c r="M40" s="359"/>
      <c r="N40" s="359"/>
      <c r="O40" s="359"/>
      <c r="P40" s="359"/>
      <c r="Q40" s="571"/>
      <c r="R40" s="572">
        <v>5705</v>
      </c>
      <c r="S40" s="456"/>
      <c r="T40" s="456"/>
      <c r="U40" s="456"/>
      <c r="V40" s="456"/>
      <c r="W40" s="456"/>
      <c r="X40" s="456"/>
      <c r="Y40" s="585"/>
      <c r="Z40" s="605">
        <v>0.1</v>
      </c>
      <c r="AA40" s="605"/>
      <c r="AB40" s="605"/>
      <c r="AC40" s="605"/>
      <c r="AD40" s="606" t="s">
        <v>206</v>
      </c>
      <c r="AE40" s="606"/>
      <c r="AF40" s="606"/>
      <c r="AG40" s="606"/>
      <c r="AH40" s="606"/>
      <c r="AI40" s="606"/>
      <c r="AJ40" s="606"/>
      <c r="AK40" s="606"/>
      <c r="AL40" s="575" t="s">
        <v>206</v>
      </c>
      <c r="AM40" s="319"/>
      <c r="AN40" s="319"/>
      <c r="AO40" s="607"/>
      <c r="AQ40" s="600" t="s">
        <v>309</v>
      </c>
      <c r="AR40" s="417"/>
      <c r="AS40" s="417"/>
      <c r="AT40" s="417"/>
      <c r="AU40" s="417"/>
      <c r="AV40" s="417"/>
      <c r="AW40" s="417"/>
      <c r="AX40" s="417"/>
      <c r="AY40" s="601"/>
      <c r="AZ40" s="572" t="s">
        <v>206</v>
      </c>
      <c r="BA40" s="456"/>
      <c r="BB40" s="456"/>
      <c r="BC40" s="456"/>
      <c r="BD40" s="573"/>
      <c r="BE40" s="573"/>
      <c r="BF40" s="602"/>
      <c r="BG40" s="566" t="s">
        <v>431</v>
      </c>
      <c r="BH40" s="408"/>
      <c r="BI40" s="408"/>
      <c r="BJ40" s="408"/>
      <c r="BK40" s="408"/>
      <c r="BL40" s="7"/>
      <c r="BM40" s="359" t="s">
        <v>432</v>
      </c>
      <c r="BN40" s="359"/>
      <c r="BO40" s="359"/>
      <c r="BP40" s="359"/>
      <c r="BQ40" s="359"/>
      <c r="BR40" s="359"/>
      <c r="BS40" s="359"/>
      <c r="BT40" s="359"/>
      <c r="BU40" s="571"/>
      <c r="BV40" s="572">
        <v>61</v>
      </c>
      <c r="BW40" s="456"/>
      <c r="BX40" s="456"/>
      <c r="BY40" s="456"/>
      <c r="BZ40" s="456"/>
      <c r="CA40" s="456"/>
      <c r="CB40" s="603"/>
      <c r="CD40" s="570" t="s">
        <v>369</v>
      </c>
      <c r="CE40" s="359"/>
      <c r="CF40" s="359"/>
      <c r="CG40" s="359"/>
      <c r="CH40" s="359"/>
      <c r="CI40" s="359"/>
      <c r="CJ40" s="359"/>
      <c r="CK40" s="359"/>
      <c r="CL40" s="359"/>
      <c r="CM40" s="359"/>
      <c r="CN40" s="359"/>
      <c r="CO40" s="359"/>
      <c r="CP40" s="359"/>
      <c r="CQ40" s="571"/>
      <c r="CR40" s="572">
        <v>4221</v>
      </c>
      <c r="CS40" s="456"/>
      <c r="CT40" s="456"/>
      <c r="CU40" s="456"/>
      <c r="CV40" s="456"/>
      <c r="CW40" s="456"/>
      <c r="CX40" s="456"/>
      <c r="CY40" s="585"/>
      <c r="CZ40" s="575">
        <v>0.1</v>
      </c>
      <c r="DA40" s="576"/>
      <c r="DB40" s="576"/>
      <c r="DC40" s="577"/>
      <c r="DD40" s="578">
        <v>4221</v>
      </c>
      <c r="DE40" s="456"/>
      <c r="DF40" s="456"/>
      <c r="DG40" s="456"/>
      <c r="DH40" s="456"/>
      <c r="DI40" s="456"/>
      <c r="DJ40" s="456"/>
      <c r="DK40" s="585"/>
      <c r="DL40" s="578" t="s">
        <v>206</v>
      </c>
      <c r="DM40" s="456"/>
      <c r="DN40" s="456"/>
      <c r="DO40" s="456"/>
      <c r="DP40" s="456"/>
      <c r="DQ40" s="456"/>
      <c r="DR40" s="456"/>
      <c r="DS40" s="456"/>
      <c r="DT40" s="456"/>
      <c r="DU40" s="456"/>
      <c r="DV40" s="585"/>
      <c r="DW40" s="575" t="s">
        <v>206</v>
      </c>
      <c r="DX40" s="576"/>
      <c r="DY40" s="576"/>
      <c r="DZ40" s="576"/>
      <c r="EA40" s="576"/>
      <c r="EB40" s="576"/>
      <c r="EC40" s="604"/>
    </row>
    <row r="41" spans="2:133" ht="11.25" customHeight="1" x14ac:dyDescent="0.2">
      <c r="B41" s="550" t="s">
        <v>430</v>
      </c>
      <c r="C41" s="551"/>
      <c r="D41" s="551"/>
      <c r="E41" s="551"/>
      <c r="F41" s="551"/>
      <c r="G41" s="551"/>
      <c r="H41" s="551"/>
      <c r="I41" s="551"/>
      <c r="J41" s="551"/>
      <c r="K41" s="551"/>
      <c r="L41" s="551"/>
      <c r="M41" s="551"/>
      <c r="N41" s="551"/>
      <c r="O41" s="551"/>
      <c r="P41" s="551"/>
      <c r="Q41" s="552"/>
      <c r="R41" s="553">
        <v>3842635</v>
      </c>
      <c r="S41" s="592"/>
      <c r="T41" s="592"/>
      <c r="U41" s="592"/>
      <c r="V41" s="592"/>
      <c r="W41" s="592"/>
      <c r="X41" s="592"/>
      <c r="Y41" s="595"/>
      <c r="Z41" s="596">
        <v>100</v>
      </c>
      <c r="AA41" s="596"/>
      <c r="AB41" s="596"/>
      <c r="AC41" s="596"/>
      <c r="AD41" s="597">
        <v>1553464</v>
      </c>
      <c r="AE41" s="597"/>
      <c r="AF41" s="597"/>
      <c r="AG41" s="597"/>
      <c r="AH41" s="597"/>
      <c r="AI41" s="597"/>
      <c r="AJ41" s="597"/>
      <c r="AK41" s="597"/>
      <c r="AL41" s="556">
        <v>100</v>
      </c>
      <c r="AM41" s="598"/>
      <c r="AN41" s="598"/>
      <c r="AO41" s="599"/>
      <c r="AQ41" s="600" t="s">
        <v>433</v>
      </c>
      <c r="AR41" s="417"/>
      <c r="AS41" s="417"/>
      <c r="AT41" s="417"/>
      <c r="AU41" s="417"/>
      <c r="AV41" s="417"/>
      <c r="AW41" s="417"/>
      <c r="AX41" s="417"/>
      <c r="AY41" s="601"/>
      <c r="AZ41" s="572">
        <v>22373</v>
      </c>
      <c r="BA41" s="456"/>
      <c r="BB41" s="456"/>
      <c r="BC41" s="456"/>
      <c r="BD41" s="573"/>
      <c r="BE41" s="573"/>
      <c r="BF41" s="602"/>
      <c r="BG41" s="566"/>
      <c r="BH41" s="408"/>
      <c r="BI41" s="408"/>
      <c r="BJ41" s="408"/>
      <c r="BK41" s="408"/>
      <c r="BL41" s="7"/>
      <c r="BM41" s="359" t="s">
        <v>342</v>
      </c>
      <c r="BN41" s="359"/>
      <c r="BO41" s="359"/>
      <c r="BP41" s="359"/>
      <c r="BQ41" s="359"/>
      <c r="BR41" s="359"/>
      <c r="BS41" s="359"/>
      <c r="BT41" s="359"/>
      <c r="BU41" s="571"/>
      <c r="BV41" s="572" t="s">
        <v>206</v>
      </c>
      <c r="BW41" s="456"/>
      <c r="BX41" s="456"/>
      <c r="BY41" s="456"/>
      <c r="BZ41" s="456"/>
      <c r="CA41" s="456"/>
      <c r="CB41" s="603"/>
      <c r="CD41" s="570" t="s">
        <v>165</v>
      </c>
      <c r="CE41" s="359"/>
      <c r="CF41" s="359"/>
      <c r="CG41" s="359"/>
      <c r="CH41" s="359"/>
      <c r="CI41" s="359"/>
      <c r="CJ41" s="359"/>
      <c r="CK41" s="359"/>
      <c r="CL41" s="359"/>
      <c r="CM41" s="359"/>
      <c r="CN41" s="359"/>
      <c r="CO41" s="359"/>
      <c r="CP41" s="359"/>
      <c r="CQ41" s="571"/>
      <c r="CR41" s="572" t="s">
        <v>206</v>
      </c>
      <c r="CS41" s="573"/>
      <c r="CT41" s="573"/>
      <c r="CU41" s="573"/>
      <c r="CV41" s="573"/>
      <c r="CW41" s="573"/>
      <c r="CX41" s="573"/>
      <c r="CY41" s="574"/>
      <c r="CZ41" s="575" t="s">
        <v>206</v>
      </c>
      <c r="DA41" s="576"/>
      <c r="DB41" s="576"/>
      <c r="DC41" s="577"/>
      <c r="DD41" s="578" t="s">
        <v>206</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434</v>
      </c>
      <c r="AR42" s="590"/>
      <c r="AS42" s="590"/>
      <c r="AT42" s="590"/>
      <c r="AU42" s="590"/>
      <c r="AV42" s="590"/>
      <c r="AW42" s="590"/>
      <c r="AX42" s="590"/>
      <c r="AY42" s="591"/>
      <c r="AZ42" s="553">
        <v>203468</v>
      </c>
      <c r="BA42" s="592"/>
      <c r="BB42" s="592"/>
      <c r="BC42" s="592"/>
      <c r="BD42" s="554"/>
      <c r="BE42" s="554"/>
      <c r="BF42" s="593"/>
      <c r="BG42" s="345"/>
      <c r="BH42" s="346"/>
      <c r="BI42" s="346"/>
      <c r="BJ42" s="346"/>
      <c r="BK42" s="346"/>
      <c r="BL42" s="20"/>
      <c r="BM42" s="551" t="s">
        <v>435</v>
      </c>
      <c r="BN42" s="551"/>
      <c r="BO42" s="551"/>
      <c r="BP42" s="551"/>
      <c r="BQ42" s="551"/>
      <c r="BR42" s="551"/>
      <c r="BS42" s="551"/>
      <c r="BT42" s="551"/>
      <c r="BU42" s="552"/>
      <c r="BV42" s="553">
        <v>472</v>
      </c>
      <c r="BW42" s="592"/>
      <c r="BX42" s="592"/>
      <c r="BY42" s="592"/>
      <c r="BZ42" s="592"/>
      <c r="CA42" s="592"/>
      <c r="CB42" s="594"/>
      <c r="CD42" s="570" t="s">
        <v>281</v>
      </c>
      <c r="CE42" s="359"/>
      <c r="CF42" s="359"/>
      <c r="CG42" s="359"/>
      <c r="CH42" s="359"/>
      <c r="CI42" s="359"/>
      <c r="CJ42" s="359"/>
      <c r="CK42" s="359"/>
      <c r="CL42" s="359"/>
      <c r="CM42" s="359"/>
      <c r="CN42" s="359"/>
      <c r="CO42" s="359"/>
      <c r="CP42" s="359"/>
      <c r="CQ42" s="571"/>
      <c r="CR42" s="572">
        <v>1620536</v>
      </c>
      <c r="CS42" s="573"/>
      <c r="CT42" s="573"/>
      <c r="CU42" s="573"/>
      <c r="CV42" s="573"/>
      <c r="CW42" s="573"/>
      <c r="CX42" s="573"/>
      <c r="CY42" s="574"/>
      <c r="CZ42" s="575">
        <v>44.8</v>
      </c>
      <c r="DA42" s="576"/>
      <c r="DB42" s="576"/>
      <c r="DC42" s="577"/>
      <c r="DD42" s="578">
        <v>130106</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52</v>
      </c>
      <c r="CD43" s="570" t="s">
        <v>85</v>
      </c>
      <c r="CE43" s="359"/>
      <c r="CF43" s="359"/>
      <c r="CG43" s="359"/>
      <c r="CH43" s="359"/>
      <c r="CI43" s="359"/>
      <c r="CJ43" s="359"/>
      <c r="CK43" s="359"/>
      <c r="CL43" s="359"/>
      <c r="CM43" s="359"/>
      <c r="CN43" s="359"/>
      <c r="CO43" s="359"/>
      <c r="CP43" s="359"/>
      <c r="CQ43" s="571"/>
      <c r="CR43" s="572">
        <v>39815</v>
      </c>
      <c r="CS43" s="573"/>
      <c r="CT43" s="573"/>
      <c r="CU43" s="573"/>
      <c r="CV43" s="573"/>
      <c r="CW43" s="573"/>
      <c r="CX43" s="573"/>
      <c r="CY43" s="574"/>
      <c r="CZ43" s="575">
        <v>1.1000000000000001</v>
      </c>
      <c r="DA43" s="576"/>
      <c r="DB43" s="576"/>
      <c r="DC43" s="577"/>
      <c r="DD43" s="578">
        <v>39815</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409</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179</v>
      </c>
      <c r="CE44" s="352"/>
      <c r="CF44" s="570" t="s">
        <v>436</v>
      </c>
      <c r="CG44" s="359"/>
      <c r="CH44" s="359"/>
      <c r="CI44" s="359"/>
      <c r="CJ44" s="359"/>
      <c r="CK44" s="359"/>
      <c r="CL44" s="359"/>
      <c r="CM44" s="359"/>
      <c r="CN44" s="359"/>
      <c r="CO44" s="359"/>
      <c r="CP44" s="359"/>
      <c r="CQ44" s="571"/>
      <c r="CR44" s="572">
        <v>1509162</v>
      </c>
      <c r="CS44" s="456"/>
      <c r="CT44" s="456"/>
      <c r="CU44" s="456"/>
      <c r="CV44" s="456"/>
      <c r="CW44" s="456"/>
      <c r="CX44" s="456"/>
      <c r="CY44" s="585"/>
      <c r="CZ44" s="575">
        <v>41.7</v>
      </c>
      <c r="DA44" s="319"/>
      <c r="DB44" s="319"/>
      <c r="DC44" s="586"/>
      <c r="DD44" s="578">
        <v>126818</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269</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437</v>
      </c>
      <c r="CG45" s="359"/>
      <c r="CH45" s="359"/>
      <c r="CI45" s="359"/>
      <c r="CJ45" s="359"/>
      <c r="CK45" s="359"/>
      <c r="CL45" s="359"/>
      <c r="CM45" s="359"/>
      <c r="CN45" s="359"/>
      <c r="CO45" s="359"/>
      <c r="CP45" s="359"/>
      <c r="CQ45" s="571"/>
      <c r="CR45" s="572">
        <v>1105929</v>
      </c>
      <c r="CS45" s="573"/>
      <c r="CT45" s="573"/>
      <c r="CU45" s="573"/>
      <c r="CV45" s="573"/>
      <c r="CW45" s="573"/>
      <c r="CX45" s="573"/>
      <c r="CY45" s="574"/>
      <c r="CZ45" s="575">
        <v>30.6</v>
      </c>
      <c r="DA45" s="576"/>
      <c r="DB45" s="576"/>
      <c r="DC45" s="577"/>
      <c r="DD45" s="578">
        <v>43</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438</v>
      </c>
      <c r="CG46" s="359"/>
      <c r="CH46" s="359"/>
      <c r="CI46" s="359"/>
      <c r="CJ46" s="359"/>
      <c r="CK46" s="359"/>
      <c r="CL46" s="359"/>
      <c r="CM46" s="359"/>
      <c r="CN46" s="359"/>
      <c r="CO46" s="359"/>
      <c r="CP46" s="359"/>
      <c r="CQ46" s="571"/>
      <c r="CR46" s="572">
        <v>395960</v>
      </c>
      <c r="CS46" s="456"/>
      <c r="CT46" s="456"/>
      <c r="CU46" s="456"/>
      <c r="CV46" s="456"/>
      <c r="CW46" s="456"/>
      <c r="CX46" s="456"/>
      <c r="CY46" s="585"/>
      <c r="CZ46" s="575">
        <v>11</v>
      </c>
      <c r="DA46" s="319"/>
      <c r="DB46" s="319"/>
      <c r="DC46" s="586"/>
      <c r="DD46" s="578">
        <v>123702</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440</v>
      </c>
      <c r="CG47" s="359"/>
      <c r="CH47" s="359"/>
      <c r="CI47" s="359"/>
      <c r="CJ47" s="359"/>
      <c r="CK47" s="359"/>
      <c r="CL47" s="359"/>
      <c r="CM47" s="359"/>
      <c r="CN47" s="359"/>
      <c r="CO47" s="359"/>
      <c r="CP47" s="359"/>
      <c r="CQ47" s="571"/>
      <c r="CR47" s="572">
        <v>111374</v>
      </c>
      <c r="CS47" s="573"/>
      <c r="CT47" s="573"/>
      <c r="CU47" s="573"/>
      <c r="CV47" s="573"/>
      <c r="CW47" s="573"/>
      <c r="CX47" s="573"/>
      <c r="CY47" s="574"/>
      <c r="CZ47" s="575">
        <v>3.1</v>
      </c>
      <c r="DA47" s="576"/>
      <c r="DB47" s="576"/>
      <c r="DC47" s="577"/>
      <c r="DD47" s="578">
        <v>3288</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1" x14ac:dyDescent="0.2">
      <c r="B48" s="41"/>
      <c r="CD48" s="356"/>
      <c r="CE48" s="358"/>
      <c r="CF48" s="570" t="s">
        <v>441</v>
      </c>
      <c r="CG48" s="359"/>
      <c r="CH48" s="359"/>
      <c r="CI48" s="359"/>
      <c r="CJ48" s="359"/>
      <c r="CK48" s="359"/>
      <c r="CL48" s="359"/>
      <c r="CM48" s="359"/>
      <c r="CN48" s="359"/>
      <c r="CO48" s="359"/>
      <c r="CP48" s="359"/>
      <c r="CQ48" s="571"/>
      <c r="CR48" s="572" t="s">
        <v>206</v>
      </c>
      <c r="CS48" s="456"/>
      <c r="CT48" s="456"/>
      <c r="CU48" s="456"/>
      <c r="CV48" s="456"/>
      <c r="CW48" s="456"/>
      <c r="CX48" s="456"/>
      <c r="CY48" s="585"/>
      <c r="CZ48" s="575" t="s">
        <v>206</v>
      </c>
      <c r="DA48" s="319"/>
      <c r="DB48" s="319"/>
      <c r="DC48" s="586"/>
      <c r="DD48" s="578" t="s">
        <v>206</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195</v>
      </c>
      <c r="CE49" s="551"/>
      <c r="CF49" s="551"/>
      <c r="CG49" s="551"/>
      <c r="CH49" s="551"/>
      <c r="CI49" s="551"/>
      <c r="CJ49" s="551"/>
      <c r="CK49" s="551"/>
      <c r="CL49" s="551"/>
      <c r="CM49" s="551"/>
      <c r="CN49" s="551"/>
      <c r="CO49" s="551"/>
      <c r="CP49" s="551"/>
      <c r="CQ49" s="552"/>
      <c r="CR49" s="553">
        <v>3615636</v>
      </c>
      <c r="CS49" s="554"/>
      <c r="CT49" s="554"/>
      <c r="CU49" s="554"/>
      <c r="CV49" s="554"/>
      <c r="CW49" s="554"/>
      <c r="CX49" s="554"/>
      <c r="CY49" s="555"/>
      <c r="CZ49" s="556">
        <v>100</v>
      </c>
      <c r="DA49" s="557"/>
      <c r="DB49" s="557"/>
      <c r="DC49" s="558"/>
      <c r="DD49" s="559">
        <v>1749196</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ISiTyGcIdwznImvBShaLm8ZGcoA7Jl90pp/y6T7CS6+9+m183xtk+Wtbzv3zs+bJj3mODX5dVFAF1Xef3eSgnA==" saltValue="E2Gbpen/4lZpvj9st/BI9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296</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303</v>
      </c>
      <c r="DK2" s="972"/>
      <c r="DL2" s="972"/>
      <c r="DM2" s="972"/>
      <c r="DN2" s="972"/>
      <c r="DO2" s="973"/>
      <c r="DP2" s="50"/>
      <c r="DQ2" s="971" t="s">
        <v>304</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442</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443</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444</v>
      </c>
      <c r="B5" s="660"/>
      <c r="C5" s="660"/>
      <c r="D5" s="660"/>
      <c r="E5" s="660"/>
      <c r="F5" s="660"/>
      <c r="G5" s="660"/>
      <c r="H5" s="660"/>
      <c r="I5" s="660"/>
      <c r="J5" s="660"/>
      <c r="K5" s="660"/>
      <c r="L5" s="660"/>
      <c r="M5" s="660"/>
      <c r="N5" s="660"/>
      <c r="O5" s="660"/>
      <c r="P5" s="661"/>
      <c r="Q5" s="651" t="s">
        <v>182</v>
      </c>
      <c r="R5" s="652"/>
      <c r="S5" s="652"/>
      <c r="T5" s="652"/>
      <c r="U5" s="653"/>
      <c r="V5" s="651" t="s">
        <v>445</v>
      </c>
      <c r="W5" s="652"/>
      <c r="X5" s="652"/>
      <c r="Y5" s="652"/>
      <c r="Z5" s="653"/>
      <c r="AA5" s="651" t="s">
        <v>446</v>
      </c>
      <c r="AB5" s="652"/>
      <c r="AC5" s="652"/>
      <c r="AD5" s="652"/>
      <c r="AE5" s="652"/>
      <c r="AF5" s="693" t="s">
        <v>180</v>
      </c>
      <c r="AG5" s="652"/>
      <c r="AH5" s="652"/>
      <c r="AI5" s="652"/>
      <c r="AJ5" s="657"/>
      <c r="AK5" s="652" t="s">
        <v>447</v>
      </c>
      <c r="AL5" s="652"/>
      <c r="AM5" s="652"/>
      <c r="AN5" s="652"/>
      <c r="AO5" s="653"/>
      <c r="AP5" s="651" t="s">
        <v>448</v>
      </c>
      <c r="AQ5" s="652"/>
      <c r="AR5" s="652"/>
      <c r="AS5" s="652"/>
      <c r="AT5" s="653"/>
      <c r="AU5" s="651" t="s">
        <v>451</v>
      </c>
      <c r="AV5" s="652"/>
      <c r="AW5" s="652"/>
      <c r="AX5" s="652"/>
      <c r="AY5" s="657"/>
      <c r="AZ5" s="56"/>
      <c r="BA5" s="56"/>
      <c r="BB5" s="56"/>
      <c r="BC5" s="56"/>
      <c r="BD5" s="56"/>
      <c r="BE5" s="67"/>
      <c r="BF5" s="67"/>
      <c r="BG5" s="67"/>
      <c r="BH5" s="67"/>
      <c r="BI5" s="67"/>
      <c r="BJ5" s="67"/>
      <c r="BK5" s="67"/>
      <c r="BL5" s="67"/>
      <c r="BM5" s="67"/>
      <c r="BN5" s="67"/>
      <c r="BO5" s="67"/>
      <c r="BP5" s="67"/>
      <c r="BQ5" s="659" t="s">
        <v>452</v>
      </c>
      <c r="BR5" s="660"/>
      <c r="BS5" s="660"/>
      <c r="BT5" s="660"/>
      <c r="BU5" s="660"/>
      <c r="BV5" s="660"/>
      <c r="BW5" s="660"/>
      <c r="BX5" s="660"/>
      <c r="BY5" s="660"/>
      <c r="BZ5" s="660"/>
      <c r="CA5" s="660"/>
      <c r="CB5" s="660"/>
      <c r="CC5" s="660"/>
      <c r="CD5" s="660"/>
      <c r="CE5" s="660"/>
      <c r="CF5" s="660"/>
      <c r="CG5" s="661"/>
      <c r="CH5" s="651" t="s">
        <v>367</v>
      </c>
      <c r="CI5" s="652"/>
      <c r="CJ5" s="652"/>
      <c r="CK5" s="652"/>
      <c r="CL5" s="653"/>
      <c r="CM5" s="651" t="s">
        <v>324</v>
      </c>
      <c r="CN5" s="652"/>
      <c r="CO5" s="652"/>
      <c r="CP5" s="652"/>
      <c r="CQ5" s="653"/>
      <c r="CR5" s="651" t="s">
        <v>243</v>
      </c>
      <c r="CS5" s="652"/>
      <c r="CT5" s="652"/>
      <c r="CU5" s="652"/>
      <c r="CV5" s="653"/>
      <c r="CW5" s="651" t="s">
        <v>53</v>
      </c>
      <c r="CX5" s="652"/>
      <c r="CY5" s="652"/>
      <c r="CZ5" s="652"/>
      <c r="DA5" s="653"/>
      <c r="DB5" s="651" t="s">
        <v>414</v>
      </c>
      <c r="DC5" s="652"/>
      <c r="DD5" s="652"/>
      <c r="DE5" s="652"/>
      <c r="DF5" s="653"/>
      <c r="DG5" s="983" t="s">
        <v>241</v>
      </c>
      <c r="DH5" s="984"/>
      <c r="DI5" s="984"/>
      <c r="DJ5" s="984"/>
      <c r="DK5" s="985"/>
      <c r="DL5" s="983" t="s">
        <v>453</v>
      </c>
      <c r="DM5" s="984"/>
      <c r="DN5" s="984"/>
      <c r="DO5" s="984"/>
      <c r="DP5" s="985"/>
      <c r="DQ5" s="651" t="s">
        <v>455</v>
      </c>
      <c r="DR5" s="652"/>
      <c r="DS5" s="652"/>
      <c r="DT5" s="652"/>
      <c r="DU5" s="653"/>
      <c r="DV5" s="651" t="s">
        <v>451</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4" t="s">
        <v>262</v>
      </c>
      <c r="C7" s="925"/>
      <c r="D7" s="925"/>
      <c r="E7" s="925"/>
      <c r="F7" s="925"/>
      <c r="G7" s="925"/>
      <c r="H7" s="925"/>
      <c r="I7" s="925"/>
      <c r="J7" s="925"/>
      <c r="K7" s="925"/>
      <c r="L7" s="925"/>
      <c r="M7" s="925"/>
      <c r="N7" s="925"/>
      <c r="O7" s="925"/>
      <c r="P7" s="926"/>
      <c r="Q7" s="927">
        <v>3846</v>
      </c>
      <c r="R7" s="928"/>
      <c r="S7" s="928"/>
      <c r="T7" s="928"/>
      <c r="U7" s="928"/>
      <c r="V7" s="928">
        <v>3619</v>
      </c>
      <c r="W7" s="928"/>
      <c r="X7" s="928"/>
      <c r="Y7" s="928"/>
      <c r="Z7" s="928"/>
      <c r="AA7" s="928">
        <v>227</v>
      </c>
      <c r="AB7" s="928"/>
      <c r="AC7" s="928"/>
      <c r="AD7" s="928"/>
      <c r="AE7" s="974"/>
      <c r="AF7" s="975">
        <v>191</v>
      </c>
      <c r="AG7" s="976"/>
      <c r="AH7" s="976"/>
      <c r="AI7" s="976"/>
      <c r="AJ7" s="977"/>
      <c r="AK7" s="978"/>
      <c r="AL7" s="928"/>
      <c r="AM7" s="928"/>
      <c r="AN7" s="928"/>
      <c r="AO7" s="928"/>
      <c r="AP7" s="928">
        <v>2664</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t="s">
        <v>533</v>
      </c>
      <c r="BS7" s="924" t="s">
        <v>196</v>
      </c>
      <c r="BT7" s="925"/>
      <c r="BU7" s="925"/>
      <c r="BV7" s="925"/>
      <c r="BW7" s="925"/>
      <c r="BX7" s="925"/>
      <c r="BY7" s="925"/>
      <c r="BZ7" s="925"/>
      <c r="CA7" s="925"/>
      <c r="CB7" s="925"/>
      <c r="CC7" s="925"/>
      <c r="CD7" s="925"/>
      <c r="CE7" s="925"/>
      <c r="CF7" s="925"/>
      <c r="CG7" s="926"/>
      <c r="CH7" s="979">
        <v>5</v>
      </c>
      <c r="CI7" s="980"/>
      <c r="CJ7" s="980"/>
      <c r="CK7" s="980"/>
      <c r="CL7" s="981"/>
      <c r="CM7" s="979">
        <v>12</v>
      </c>
      <c r="CN7" s="980"/>
      <c r="CO7" s="980"/>
      <c r="CP7" s="980"/>
      <c r="CQ7" s="981"/>
      <c r="CR7" s="979">
        <v>2</v>
      </c>
      <c r="CS7" s="980"/>
      <c r="CT7" s="980"/>
      <c r="CU7" s="980"/>
      <c r="CV7" s="981"/>
      <c r="CW7" s="979" t="s">
        <v>206</v>
      </c>
      <c r="CX7" s="980"/>
      <c r="CY7" s="980"/>
      <c r="CZ7" s="980"/>
      <c r="DA7" s="981"/>
      <c r="DB7" s="979" t="s">
        <v>206</v>
      </c>
      <c r="DC7" s="980"/>
      <c r="DD7" s="980"/>
      <c r="DE7" s="980"/>
      <c r="DF7" s="981"/>
      <c r="DG7" s="979" t="s">
        <v>206</v>
      </c>
      <c r="DH7" s="980"/>
      <c r="DI7" s="980"/>
      <c r="DJ7" s="980"/>
      <c r="DK7" s="981"/>
      <c r="DL7" s="979" t="s">
        <v>206</v>
      </c>
      <c r="DM7" s="980"/>
      <c r="DN7" s="980"/>
      <c r="DO7" s="980"/>
      <c r="DP7" s="981"/>
      <c r="DQ7" s="979" t="s">
        <v>206</v>
      </c>
      <c r="DR7" s="980"/>
      <c r="DS7" s="980"/>
      <c r="DT7" s="980"/>
      <c r="DU7" s="981"/>
      <c r="DV7" s="924"/>
      <c r="DW7" s="925"/>
      <c r="DX7" s="925"/>
      <c r="DY7" s="925"/>
      <c r="DZ7" s="982"/>
      <c r="EA7" s="67"/>
    </row>
    <row r="8" spans="1:131" s="47" customFormat="1" ht="26.25" customHeight="1" x14ac:dyDescent="0.2">
      <c r="A8" s="52">
        <v>2</v>
      </c>
      <c r="B8" s="913"/>
      <c r="C8" s="914"/>
      <c r="D8" s="914"/>
      <c r="E8" s="914"/>
      <c r="F8" s="914"/>
      <c r="G8" s="914"/>
      <c r="H8" s="914"/>
      <c r="I8" s="914"/>
      <c r="J8" s="914"/>
      <c r="K8" s="914"/>
      <c r="L8" s="914"/>
      <c r="M8" s="914"/>
      <c r="N8" s="914"/>
      <c r="O8" s="914"/>
      <c r="P8" s="915"/>
      <c r="Q8" s="916"/>
      <c r="R8" s="917"/>
      <c r="S8" s="917"/>
      <c r="T8" s="917"/>
      <c r="U8" s="917"/>
      <c r="V8" s="917"/>
      <c r="W8" s="917"/>
      <c r="X8" s="917"/>
      <c r="Y8" s="917"/>
      <c r="Z8" s="917"/>
      <c r="AA8" s="917"/>
      <c r="AB8" s="917"/>
      <c r="AC8" s="917"/>
      <c r="AD8" s="917"/>
      <c r="AE8" s="923"/>
      <c r="AF8" s="943"/>
      <c r="AG8" s="921"/>
      <c r="AH8" s="921"/>
      <c r="AI8" s="921"/>
      <c r="AJ8" s="944"/>
      <c r="AK8" s="922"/>
      <c r="AL8" s="917"/>
      <c r="AM8" s="917"/>
      <c r="AN8" s="917"/>
      <c r="AO8" s="917"/>
      <c r="AP8" s="917"/>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x14ac:dyDescent="0.2">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456</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2">
      <c r="A23" s="53" t="s">
        <v>251</v>
      </c>
      <c r="B23" s="891" t="s">
        <v>305</v>
      </c>
      <c r="C23" s="892"/>
      <c r="D23" s="892"/>
      <c r="E23" s="892"/>
      <c r="F23" s="892"/>
      <c r="G23" s="892"/>
      <c r="H23" s="892"/>
      <c r="I23" s="892"/>
      <c r="J23" s="892"/>
      <c r="K23" s="892"/>
      <c r="L23" s="892"/>
      <c r="M23" s="892"/>
      <c r="N23" s="892"/>
      <c r="O23" s="892"/>
      <c r="P23" s="893"/>
      <c r="Q23" s="962">
        <v>3843</v>
      </c>
      <c r="R23" s="903"/>
      <c r="S23" s="903"/>
      <c r="T23" s="903"/>
      <c r="U23" s="903"/>
      <c r="V23" s="903">
        <v>3616</v>
      </c>
      <c r="W23" s="903"/>
      <c r="X23" s="903"/>
      <c r="Y23" s="903"/>
      <c r="Z23" s="903"/>
      <c r="AA23" s="903">
        <v>227</v>
      </c>
      <c r="AB23" s="903"/>
      <c r="AC23" s="903"/>
      <c r="AD23" s="903"/>
      <c r="AE23" s="963"/>
      <c r="AF23" s="934">
        <v>191</v>
      </c>
      <c r="AG23" s="903"/>
      <c r="AH23" s="903"/>
      <c r="AI23" s="903"/>
      <c r="AJ23" s="935"/>
      <c r="AK23" s="936"/>
      <c r="AL23" s="902"/>
      <c r="AM23" s="902"/>
      <c r="AN23" s="902"/>
      <c r="AO23" s="902"/>
      <c r="AP23" s="903">
        <v>2664</v>
      </c>
      <c r="AQ23" s="903"/>
      <c r="AR23" s="903"/>
      <c r="AS23" s="903"/>
      <c r="AT23" s="903"/>
      <c r="AU23" s="904"/>
      <c r="AV23" s="904"/>
      <c r="AW23" s="904"/>
      <c r="AX23" s="904"/>
      <c r="AY23" s="905"/>
      <c r="AZ23" s="938" t="s">
        <v>206</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2">
      <c r="A24" s="960" t="s">
        <v>387</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2">
      <c r="A25" s="961" t="s">
        <v>425</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2">
      <c r="A26" s="659" t="s">
        <v>444</v>
      </c>
      <c r="B26" s="660"/>
      <c r="C26" s="660"/>
      <c r="D26" s="660"/>
      <c r="E26" s="660"/>
      <c r="F26" s="660"/>
      <c r="G26" s="660"/>
      <c r="H26" s="660"/>
      <c r="I26" s="660"/>
      <c r="J26" s="660"/>
      <c r="K26" s="660"/>
      <c r="L26" s="660"/>
      <c r="M26" s="660"/>
      <c r="N26" s="660"/>
      <c r="O26" s="660"/>
      <c r="P26" s="661"/>
      <c r="Q26" s="651" t="s">
        <v>458</v>
      </c>
      <c r="R26" s="652"/>
      <c r="S26" s="652"/>
      <c r="T26" s="652"/>
      <c r="U26" s="653"/>
      <c r="V26" s="651" t="s">
        <v>459</v>
      </c>
      <c r="W26" s="652"/>
      <c r="X26" s="652"/>
      <c r="Y26" s="652"/>
      <c r="Z26" s="653"/>
      <c r="AA26" s="651" t="s">
        <v>460</v>
      </c>
      <c r="AB26" s="652"/>
      <c r="AC26" s="652"/>
      <c r="AD26" s="652"/>
      <c r="AE26" s="652"/>
      <c r="AF26" s="665" t="s">
        <v>247</v>
      </c>
      <c r="AG26" s="666"/>
      <c r="AH26" s="666"/>
      <c r="AI26" s="666"/>
      <c r="AJ26" s="667"/>
      <c r="AK26" s="652" t="s">
        <v>391</v>
      </c>
      <c r="AL26" s="652"/>
      <c r="AM26" s="652"/>
      <c r="AN26" s="652"/>
      <c r="AO26" s="653"/>
      <c r="AP26" s="651" t="s">
        <v>358</v>
      </c>
      <c r="AQ26" s="652"/>
      <c r="AR26" s="652"/>
      <c r="AS26" s="652"/>
      <c r="AT26" s="653"/>
      <c r="AU26" s="651" t="s">
        <v>461</v>
      </c>
      <c r="AV26" s="652"/>
      <c r="AW26" s="652"/>
      <c r="AX26" s="652"/>
      <c r="AY26" s="653"/>
      <c r="AZ26" s="651" t="s">
        <v>462</v>
      </c>
      <c r="BA26" s="652"/>
      <c r="BB26" s="652"/>
      <c r="BC26" s="652"/>
      <c r="BD26" s="653"/>
      <c r="BE26" s="651" t="s">
        <v>451</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2">
      <c r="A28" s="54">
        <v>1</v>
      </c>
      <c r="B28" s="924" t="s">
        <v>463</v>
      </c>
      <c r="C28" s="925"/>
      <c r="D28" s="925"/>
      <c r="E28" s="925"/>
      <c r="F28" s="925"/>
      <c r="G28" s="925"/>
      <c r="H28" s="925"/>
      <c r="I28" s="925"/>
      <c r="J28" s="925"/>
      <c r="K28" s="925"/>
      <c r="L28" s="925"/>
      <c r="M28" s="925"/>
      <c r="N28" s="925"/>
      <c r="O28" s="925"/>
      <c r="P28" s="926"/>
      <c r="Q28" s="951">
        <v>254</v>
      </c>
      <c r="R28" s="952"/>
      <c r="S28" s="952"/>
      <c r="T28" s="952"/>
      <c r="U28" s="952"/>
      <c r="V28" s="952">
        <v>252</v>
      </c>
      <c r="W28" s="952"/>
      <c r="X28" s="952"/>
      <c r="Y28" s="952"/>
      <c r="Z28" s="952"/>
      <c r="AA28" s="952">
        <v>1</v>
      </c>
      <c r="AB28" s="952"/>
      <c r="AC28" s="952"/>
      <c r="AD28" s="952"/>
      <c r="AE28" s="953"/>
      <c r="AF28" s="954">
        <v>1</v>
      </c>
      <c r="AG28" s="952"/>
      <c r="AH28" s="952"/>
      <c r="AI28" s="952"/>
      <c r="AJ28" s="955"/>
      <c r="AK28" s="956">
        <v>13</v>
      </c>
      <c r="AL28" s="952"/>
      <c r="AM28" s="952"/>
      <c r="AN28" s="952"/>
      <c r="AO28" s="952"/>
      <c r="AP28" s="952"/>
      <c r="AQ28" s="952"/>
      <c r="AR28" s="952"/>
      <c r="AS28" s="952"/>
      <c r="AT28" s="952"/>
      <c r="AU28" s="952"/>
      <c r="AV28" s="952"/>
      <c r="AW28" s="952"/>
      <c r="AX28" s="952"/>
      <c r="AY28" s="952"/>
      <c r="AZ28" s="957"/>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2">
      <c r="A29" s="54">
        <v>2</v>
      </c>
      <c r="B29" s="913" t="s">
        <v>27</v>
      </c>
      <c r="C29" s="914"/>
      <c r="D29" s="914"/>
      <c r="E29" s="914"/>
      <c r="F29" s="914"/>
      <c r="G29" s="914"/>
      <c r="H29" s="914"/>
      <c r="I29" s="914"/>
      <c r="J29" s="914"/>
      <c r="K29" s="914"/>
      <c r="L29" s="914"/>
      <c r="M29" s="914"/>
      <c r="N29" s="914"/>
      <c r="O29" s="914"/>
      <c r="P29" s="915"/>
      <c r="Q29" s="916">
        <v>630</v>
      </c>
      <c r="R29" s="917"/>
      <c r="S29" s="917"/>
      <c r="T29" s="917"/>
      <c r="U29" s="917"/>
      <c r="V29" s="917">
        <v>629</v>
      </c>
      <c r="W29" s="917"/>
      <c r="X29" s="917"/>
      <c r="Y29" s="917"/>
      <c r="Z29" s="917"/>
      <c r="AA29" s="917">
        <v>1</v>
      </c>
      <c r="AB29" s="917"/>
      <c r="AC29" s="917"/>
      <c r="AD29" s="917"/>
      <c r="AE29" s="923"/>
      <c r="AF29" s="943">
        <v>1</v>
      </c>
      <c r="AG29" s="921"/>
      <c r="AH29" s="921"/>
      <c r="AI29" s="921"/>
      <c r="AJ29" s="944"/>
      <c r="AK29" s="922">
        <v>134</v>
      </c>
      <c r="AL29" s="917"/>
      <c r="AM29" s="917"/>
      <c r="AN29" s="917"/>
      <c r="AO29" s="917"/>
      <c r="AP29" s="917"/>
      <c r="AQ29" s="917"/>
      <c r="AR29" s="917"/>
      <c r="AS29" s="917"/>
      <c r="AT29" s="917"/>
      <c r="AU29" s="917"/>
      <c r="AV29" s="917"/>
      <c r="AW29" s="917"/>
      <c r="AX29" s="917"/>
      <c r="AY29" s="917"/>
      <c r="AZ29" s="950"/>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2">
      <c r="A30" s="54">
        <v>3</v>
      </c>
      <c r="B30" s="913" t="s">
        <v>230</v>
      </c>
      <c r="C30" s="914"/>
      <c r="D30" s="914"/>
      <c r="E30" s="914"/>
      <c r="F30" s="914"/>
      <c r="G30" s="914"/>
      <c r="H30" s="914"/>
      <c r="I30" s="914"/>
      <c r="J30" s="914"/>
      <c r="K30" s="914"/>
      <c r="L30" s="914"/>
      <c r="M30" s="914"/>
      <c r="N30" s="914"/>
      <c r="O30" s="914"/>
      <c r="P30" s="915"/>
      <c r="Q30" s="916">
        <v>46</v>
      </c>
      <c r="R30" s="917"/>
      <c r="S30" s="917"/>
      <c r="T30" s="917"/>
      <c r="U30" s="917"/>
      <c r="V30" s="917">
        <v>46</v>
      </c>
      <c r="W30" s="917"/>
      <c r="X30" s="917"/>
      <c r="Y30" s="917"/>
      <c r="Z30" s="917"/>
      <c r="AA30" s="917">
        <v>0</v>
      </c>
      <c r="AB30" s="917"/>
      <c r="AC30" s="917"/>
      <c r="AD30" s="917"/>
      <c r="AE30" s="923"/>
      <c r="AF30" s="943">
        <v>0</v>
      </c>
      <c r="AG30" s="921"/>
      <c r="AH30" s="921"/>
      <c r="AI30" s="921"/>
      <c r="AJ30" s="944"/>
      <c r="AK30" s="922">
        <v>21</v>
      </c>
      <c r="AL30" s="917"/>
      <c r="AM30" s="917"/>
      <c r="AN30" s="917"/>
      <c r="AO30" s="917"/>
      <c r="AP30" s="917"/>
      <c r="AQ30" s="917"/>
      <c r="AR30" s="917"/>
      <c r="AS30" s="917"/>
      <c r="AT30" s="917"/>
      <c r="AU30" s="917"/>
      <c r="AV30" s="917"/>
      <c r="AW30" s="917"/>
      <c r="AX30" s="917"/>
      <c r="AY30" s="917"/>
      <c r="AZ30" s="950"/>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2">
      <c r="A31" s="54">
        <v>4</v>
      </c>
      <c r="B31" s="913" t="s">
        <v>154</v>
      </c>
      <c r="C31" s="914"/>
      <c r="D31" s="914"/>
      <c r="E31" s="914"/>
      <c r="F31" s="914"/>
      <c r="G31" s="914"/>
      <c r="H31" s="914"/>
      <c r="I31" s="914"/>
      <c r="J31" s="914"/>
      <c r="K31" s="914"/>
      <c r="L31" s="914"/>
      <c r="M31" s="914"/>
      <c r="N31" s="914"/>
      <c r="O31" s="914"/>
      <c r="P31" s="915"/>
      <c r="Q31" s="916">
        <v>36</v>
      </c>
      <c r="R31" s="917"/>
      <c r="S31" s="917"/>
      <c r="T31" s="917"/>
      <c r="U31" s="917"/>
      <c r="V31" s="917">
        <v>36</v>
      </c>
      <c r="W31" s="917"/>
      <c r="X31" s="917"/>
      <c r="Y31" s="917"/>
      <c r="Z31" s="917"/>
      <c r="AA31" s="917">
        <v>0</v>
      </c>
      <c r="AB31" s="917"/>
      <c r="AC31" s="917"/>
      <c r="AD31" s="917"/>
      <c r="AE31" s="923"/>
      <c r="AF31" s="943">
        <v>0</v>
      </c>
      <c r="AG31" s="921"/>
      <c r="AH31" s="921"/>
      <c r="AI31" s="921"/>
      <c r="AJ31" s="944"/>
      <c r="AK31" s="922">
        <v>9</v>
      </c>
      <c r="AL31" s="917"/>
      <c r="AM31" s="917"/>
      <c r="AN31" s="917"/>
      <c r="AO31" s="917"/>
      <c r="AP31" s="917">
        <v>9</v>
      </c>
      <c r="AQ31" s="917"/>
      <c r="AR31" s="917"/>
      <c r="AS31" s="917"/>
      <c r="AT31" s="917"/>
      <c r="AU31" s="917">
        <v>5</v>
      </c>
      <c r="AV31" s="917"/>
      <c r="AW31" s="917"/>
      <c r="AX31" s="917"/>
      <c r="AY31" s="917"/>
      <c r="AZ31" s="950"/>
      <c r="BA31" s="950"/>
      <c r="BB31" s="950"/>
      <c r="BC31" s="950"/>
      <c r="BD31" s="950"/>
      <c r="BE31" s="918" t="s">
        <v>22</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2">
      <c r="A32" s="54">
        <v>5</v>
      </c>
      <c r="B32" s="913" t="s">
        <v>410</v>
      </c>
      <c r="C32" s="914"/>
      <c r="D32" s="914"/>
      <c r="E32" s="914"/>
      <c r="F32" s="914"/>
      <c r="G32" s="914"/>
      <c r="H32" s="914"/>
      <c r="I32" s="914"/>
      <c r="J32" s="914"/>
      <c r="K32" s="914"/>
      <c r="L32" s="914"/>
      <c r="M32" s="914"/>
      <c r="N32" s="914"/>
      <c r="O32" s="914"/>
      <c r="P32" s="915"/>
      <c r="Q32" s="916">
        <v>27</v>
      </c>
      <c r="R32" s="917"/>
      <c r="S32" s="917"/>
      <c r="T32" s="917"/>
      <c r="U32" s="917"/>
      <c r="V32" s="917">
        <v>27</v>
      </c>
      <c r="W32" s="917"/>
      <c r="X32" s="917"/>
      <c r="Y32" s="917"/>
      <c r="Z32" s="917"/>
      <c r="AA32" s="917" t="s">
        <v>529</v>
      </c>
      <c r="AB32" s="917"/>
      <c r="AC32" s="917"/>
      <c r="AD32" s="917"/>
      <c r="AE32" s="923"/>
      <c r="AF32" s="943" t="s">
        <v>206</v>
      </c>
      <c r="AG32" s="921"/>
      <c r="AH32" s="921"/>
      <c r="AI32" s="921"/>
      <c r="AJ32" s="944"/>
      <c r="AK32" s="922">
        <v>7</v>
      </c>
      <c r="AL32" s="917"/>
      <c r="AM32" s="917"/>
      <c r="AN32" s="917"/>
      <c r="AO32" s="917"/>
      <c r="AP32" s="917">
        <v>37</v>
      </c>
      <c r="AQ32" s="917"/>
      <c r="AR32" s="917"/>
      <c r="AS32" s="917"/>
      <c r="AT32" s="917"/>
      <c r="AU32" s="917">
        <v>15</v>
      </c>
      <c r="AV32" s="917"/>
      <c r="AW32" s="917"/>
      <c r="AX32" s="917"/>
      <c r="AY32" s="917"/>
      <c r="AZ32" s="950"/>
      <c r="BA32" s="950"/>
      <c r="BB32" s="950"/>
      <c r="BC32" s="950"/>
      <c r="BD32" s="950"/>
      <c r="BE32" s="918" t="s">
        <v>22</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2">
      <c r="A33" s="54">
        <v>6</v>
      </c>
      <c r="B33" s="913"/>
      <c r="C33" s="914"/>
      <c r="D33" s="914"/>
      <c r="E33" s="914"/>
      <c r="F33" s="914"/>
      <c r="G33" s="914"/>
      <c r="H33" s="914"/>
      <c r="I33" s="914"/>
      <c r="J33" s="914"/>
      <c r="K33" s="914"/>
      <c r="L33" s="914"/>
      <c r="M33" s="914"/>
      <c r="N33" s="914"/>
      <c r="O33" s="914"/>
      <c r="P33" s="915"/>
      <c r="Q33" s="916"/>
      <c r="R33" s="917"/>
      <c r="S33" s="917"/>
      <c r="T33" s="917"/>
      <c r="U33" s="917"/>
      <c r="V33" s="917"/>
      <c r="W33" s="917"/>
      <c r="X33" s="917"/>
      <c r="Y33" s="917"/>
      <c r="Z33" s="917"/>
      <c r="AA33" s="917"/>
      <c r="AB33" s="917"/>
      <c r="AC33" s="917"/>
      <c r="AD33" s="917"/>
      <c r="AE33" s="923"/>
      <c r="AF33" s="943"/>
      <c r="AG33" s="921"/>
      <c r="AH33" s="921"/>
      <c r="AI33" s="921"/>
      <c r="AJ33" s="944"/>
      <c r="AK33" s="922"/>
      <c r="AL33" s="917"/>
      <c r="AM33" s="917"/>
      <c r="AN33" s="917"/>
      <c r="AO33" s="917"/>
      <c r="AP33" s="917"/>
      <c r="AQ33" s="917"/>
      <c r="AR33" s="917"/>
      <c r="AS33" s="917"/>
      <c r="AT33" s="917"/>
      <c r="AU33" s="917"/>
      <c r="AV33" s="917"/>
      <c r="AW33" s="917"/>
      <c r="AX33" s="917"/>
      <c r="AY33" s="917"/>
      <c r="AZ33" s="950"/>
      <c r="BA33" s="950"/>
      <c r="BB33" s="950"/>
      <c r="BC33" s="950"/>
      <c r="BD33" s="950"/>
      <c r="BE33" s="918"/>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2">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2">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2">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464</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2">
      <c r="A63" s="53" t="s">
        <v>251</v>
      </c>
      <c r="B63" s="891" t="s">
        <v>378</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2</v>
      </c>
      <c r="AG63" s="903"/>
      <c r="AH63" s="903"/>
      <c r="AI63" s="903"/>
      <c r="AJ63" s="935"/>
      <c r="AK63" s="936"/>
      <c r="AL63" s="902"/>
      <c r="AM63" s="902"/>
      <c r="AN63" s="902"/>
      <c r="AO63" s="902"/>
      <c r="AP63" s="903">
        <v>46</v>
      </c>
      <c r="AQ63" s="903"/>
      <c r="AR63" s="903"/>
      <c r="AS63" s="903"/>
      <c r="AT63" s="903"/>
      <c r="AU63" s="903">
        <v>30</v>
      </c>
      <c r="AV63" s="903"/>
      <c r="AW63" s="903"/>
      <c r="AX63" s="903"/>
      <c r="AY63" s="903"/>
      <c r="AZ63" s="937"/>
      <c r="BA63" s="937"/>
      <c r="BB63" s="937"/>
      <c r="BC63" s="937"/>
      <c r="BD63" s="937"/>
      <c r="BE63" s="904"/>
      <c r="BF63" s="904"/>
      <c r="BG63" s="904"/>
      <c r="BH63" s="904"/>
      <c r="BI63" s="905"/>
      <c r="BJ63" s="938" t="s">
        <v>206</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2">
      <c r="A65" s="56" t="s">
        <v>263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2">
      <c r="A66" s="659" t="s">
        <v>415</v>
      </c>
      <c r="B66" s="660"/>
      <c r="C66" s="660"/>
      <c r="D66" s="660"/>
      <c r="E66" s="660"/>
      <c r="F66" s="660"/>
      <c r="G66" s="660"/>
      <c r="H66" s="660"/>
      <c r="I66" s="660"/>
      <c r="J66" s="660"/>
      <c r="K66" s="660"/>
      <c r="L66" s="660"/>
      <c r="M66" s="660"/>
      <c r="N66" s="660"/>
      <c r="O66" s="660"/>
      <c r="P66" s="661"/>
      <c r="Q66" s="651" t="s">
        <v>458</v>
      </c>
      <c r="R66" s="652"/>
      <c r="S66" s="652"/>
      <c r="T66" s="652"/>
      <c r="U66" s="653"/>
      <c r="V66" s="651" t="s">
        <v>459</v>
      </c>
      <c r="W66" s="652"/>
      <c r="X66" s="652"/>
      <c r="Y66" s="652"/>
      <c r="Z66" s="653"/>
      <c r="AA66" s="651" t="s">
        <v>460</v>
      </c>
      <c r="AB66" s="652"/>
      <c r="AC66" s="652"/>
      <c r="AD66" s="652"/>
      <c r="AE66" s="653"/>
      <c r="AF66" s="671" t="s">
        <v>247</v>
      </c>
      <c r="AG66" s="666"/>
      <c r="AH66" s="666"/>
      <c r="AI66" s="666"/>
      <c r="AJ66" s="672"/>
      <c r="AK66" s="651" t="s">
        <v>391</v>
      </c>
      <c r="AL66" s="660"/>
      <c r="AM66" s="660"/>
      <c r="AN66" s="660"/>
      <c r="AO66" s="661"/>
      <c r="AP66" s="651" t="s">
        <v>358</v>
      </c>
      <c r="AQ66" s="652"/>
      <c r="AR66" s="652"/>
      <c r="AS66" s="652"/>
      <c r="AT66" s="653"/>
      <c r="AU66" s="651" t="s">
        <v>465</v>
      </c>
      <c r="AV66" s="652"/>
      <c r="AW66" s="652"/>
      <c r="AX66" s="652"/>
      <c r="AY66" s="653"/>
      <c r="AZ66" s="651" t="s">
        <v>451</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4" t="s">
        <v>532</v>
      </c>
      <c r="C68" s="925"/>
      <c r="D68" s="925"/>
      <c r="E68" s="925"/>
      <c r="F68" s="925"/>
      <c r="G68" s="925"/>
      <c r="H68" s="925"/>
      <c r="I68" s="925"/>
      <c r="J68" s="925"/>
      <c r="K68" s="925"/>
      <c r="L68" s="925"/>
      <c r="M68" s="925"/>
      <c r="N68" s="925"/>
      <c r="O68" s="925"/>
      <c r="P68" s="926"/>
      <c r="Q68" s="927">
        <v>307</v>
      </c>
      <c r="R68" s="928"/>
      <c r="S68" s="928"/>
      <c r="T68" s="928"/>
      <c r="U68" s="928"/>
      <c r="V68" s="928">
        <v>277</v>
      </c>
      <c r="W68" s="928"/>
      <c r="X68" s="928"/>
      <c r="Y68" s="928"/>
      <c r="Z68" s="928"/>
      <c r="AA68" s="928">
        <v>29</v>
      </c>
      <c r="AB68" s="928"/>
      <c r="AC68" s="928"/>
      <c r="AD68" s="928"/>
      <c r="AE68" s="928"/>
      <c r="AF68" s="928">
        <v>29</v>
      </c>
      <c r="AG68" s="928"/>
      <c r="AH68" s="928"/>
      <c r="AI68" s="928"/>
      <c r="AJ68" s="928"/>
      <c r="AK68" s="928" t="s">
        <v>529</v>
      </c>
      <c r="AL68" s="928"/>
      <c r="AM68" s="928"/>
      <c r="AN68" s="928"/>
      <c r="AO68" s="928"/>
      <c r="AP68" s="928">
        <v>10</v>
      </c>
      <c r="AQ68" s="928"/>
      <c r="AR68" s="928"/>
      <c r="AS68" s="928"/>
      <c r="AT68" s="928"/>
      <c r="AU68" s="928" t="s">
        <v>529</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3" t="s">
        <v>531</v>
      </c>
      <c r="C69" s="914"/>
      <c r="D69" s="914"/>
      <c r="E69" s="914"/>
      <c r="F69" s="914"/>
      <c r="G69" s="914"/>
      <c r="H69" s="914"/>
      <c r="I69" s="914"/>
      <c r="J69" s="914"/>
      <c r="K69" s="914"/>
      <c r="L69" s="914"/>
      <c r="M69" s="914"/>
      <c r="N69" s="914"/>
      <c r="O69" s="914"/>
      <c r="P69" s="915"/>
      <c r="Q69" s="916">
        <v>1285</v>
      </c>
      <c r="R69" s="917"/>
      <c r="S69" s="917"/>
      <c r="T69" s="917"/>
      <c r="U69" s="917"/>
      <c r="V69" s="917">
        <v>1282</v>
      </c>
      <c r="W69" s="917"/>
      <c r="X69" s="917"/>
      <c r="Y69" s="917"/>
      <c r="Z69" s="917"/>
      <c r="AA69" s="917">
        <v>3</v>
      </c>
      <c r="AB69" s="917"/>
      <c r="AC69" s="917"/>
      <c r="AD69" s="917"/>
      <c r="AE69" s="917"/>
      <c r="AF69" s="917">
        <v>480</v>
      </c>
      <c r="AG69" s="917"/>
      <c r="AH69" s="917"/>
      <c r="AI69" s="917"/>
      <c r="AJ69" s="917"/>
      <c r="AK69" s="917">
        <v>338</v>
      </c>
      <c r="AL69" s="917"/>
      <c r="AM69" s="917"/>
      <c r="AN69" s="917"/>
      <c r="AO69" s="917"/>
      <c r="AP69" s="917">
        <v>810</v>
      </c>
      <c r="AQ69" s="917"/>
      <c r="AR69" s="917"/>
      <c r="AS69" s="917"/>
      <c r="AT69" s="917"/>
      <c r="AU69" s="917">
        <v>32</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t="s">
        <v>530</v>
      </c>
      <c r="C70" s="914"/>
      <c r="D70" s="914"/>
      <c r="E70" s="914"/>
      <c r="F70" s="914"/>
      <c r="G70" s="914"/>
      <c r="H70" s="914"/>
      <c r="I70" s="914"/>
      <c r="J70" s="914"/>
      <c r="K70" s="914"/>
      <c r="L70" s="914"/>
      <c r="M70" s="914"/>
      <c r="N70" s="914"/>
      <c r="O70" s="914"/>
      <c r="P70" s="915"/>
      <c r="Q70" s="916">
        <v>5076</v>
      </c>
      <c r="R70" s="917"/>
      <c r="S70" s="917"/>
      <c r="T70" s="917"/>
      <c r="U70" s="917"/>
      <c r="V70" s="917">
        <v>5023</v>
      </c>
      <c r="W70" s="917"/>
      <c r="X70" s="917"/>
      <c r="Y70" s="917"/>
      <c r="Z70" s="917"/>
      <c r="AA70" s="917">
        <v>53</v>
      </c>
      <c r="AB70" s="917"/>
      <c r="AC70" s="917"/>
      <c r="AD70" s="917"/>
      <c r="AE70" s="917"/>
      <c r="AF70" s="917">
        <v>46</v>
      </c>
      <c r="AG70" s="917"/>
      <c r="AH70" s="917"/>
      <c r="AI70" s="917"/>
      <c r="AJ70" s="917"/>
      <c r="AK70" s="917">
        <v>266</v>
      </c>
      <c r="AL70" s="917"/>
      <c r="AM70" s="917"/>
      <c r="AN70" s="917"/>
      <c r="AO70" s="917"/>
      <c r="AP70" s="917">
        <v>3229</v>
      </c>
      <c r="AQ70" s="917"/>
      <c r="AR70" s="917"/>
      <c r="AS70" s="917"/>
      <c r="AT70" s="917"/>
      <c r="AU70" s="917">
        <v>85</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t="s">
        <v>372</v>
      </c>
      <c r="C71" s="914"/>
      <c r="D71" s="914"/>
      <c r="E71" s="914"/>
      <c r="F71" s="914"/>
      <c r="G71" s="914"/>
      <c r="H71" s="914"/>
      <c r="I71" s="914"/>
      <c r="J71" s="914"/>
      <c r="K71" s="914"/>
      <c r="L71" s="914"/>
      <c r="M71" s="914"/>
      <c r="N71" s="914"/>
      <c r="O71" s="914"/>
      <c r="P71" s="915"/>
      <c r="Q71" s="916">
        <v>141</v>
      </c>
      <c r="R71" s="917"/>
      <c r="S71" s="917"/>
      <c r="T71" s="917"/>
      <c r="U71" s="917"/>
      <c r="V71" s="917">
        <v>131</v>
      </c>
      <c r="W71" s="917"/>
      <c r="X71" s="917"/>
      <c r="Y71" s="917"/>
      <c r="Z71" s="917"/>
      <c r="AA71" s="917">
        <v>10</v>
      </c>
      <c r="AB71" s="917"/>
      <c r="AC71" s="917"/>
      <c r="AD71" s="917"/>
      <c r="AE71" s="917"/>
      <c r="AF71" s="917">
        <v>10</v>
      </c>
      <c r="AG71" s="917"/>
      <c r="AH71" s="917"/>
      <c r="AI71" s="917"/>
      <c r="AJ71" s="917"/>
      <c r="AK71" s="917">
        <v>5</v>
      </c>
      <c r="AL71" s="917"/>
      <c r="AM71" s="917"/>
      <c r="AN71" s="917"/>
      <c r="AO71" s="917"/>
      <c r="AP71" s="917" t="s">
        <v>529</v>
      </c>
      <c r="AQ71" s="917"/>
      <c r="AR71" s="917"/>
      <c r="AS71" s="917"/>
      <c r="AT71" s="917"/>
      <c r="AU71" s="917" t="s">
        <v>529</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3" t="s">
        <v>302</v>
      </c>
      <c r="C72" s="914"/>
      <c r="D72" s="914"/>
      <c r="E72" s="914"/>
      <c r="F72" s="914"/>
      <c r="G72" s="914"/>
      <c r="H72" s="914"/>
      <c r="I72" s="914"/>
      <c r="J72" s="914"/>
      <c r="K72" s="914"/>
      <c r="L72" s="914"/>
      <c r="M72" s="914"/>
      <c r="N72" s="914"/>
      <c r="O72" s="914"/>
      <c r="P72" s="915"/>
      <c r="Q72" s="916">
        <v>265484</v>
      </c>
      <c r="R72" s="917"/>
      <c r="S72" s="917"/>
      <c r="T72" s="917"/>
      <c r="U72" s="917"/>
      <c r="V72" s="917">
        <v>260529</v>
      </c>
      <c r="W72" s="917"/>
      <c r="X72" s="917"/>
      <c r="Y72" s="917"/>
      <c r="Z72" s="917"/>
      <c r="AA72" s="917">
        <v>4955</v>
      </c>
      <c r="AB72" s="917"/>
      <c r="AC72" s="917"/>
      <c r="AD72" s="917"/>
      <c r="AE72" s="917"/>
      <c r="AF72" s="917">
        <v>4502</v>
      </c>
      <c r="AG72" s="917"/>
      <c r="AH72" s="917"/>
      <c r="AI72" s="917"/>
      <c r="AJ72" s="917"/>
      <c r="AK72" s="917">
        <v>2205</v>
      </c>
      <c r="AL72" s="917"/>
      <c r="AM72" s="917"/>
      <c r="AN72" s="917"/>
      <c r="AO72" s="917"/>
      <c r="AP72" s="917" t="s">
        <v>529</v>
      </c>
      <c r="AQ72" s="917"/>
      <c r="AR72" s="917"/>
      <c r="AS72" s="917"/>
      <c r="AT72" s="917"/>
      <c r="AU72" s="917" t="s">
        <v>529</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t="s">
        <v>299</v>
      </c>
      <c r="C73" s="914"/>
      <c r="D73" s="914"/>
      <c r="E73" s="914"/>
      <c r="F73" s="914"/>
      <c r="G73" s="914"/>
      <c r="H73" s="914"/>
      <c r="I73" s="914"/>
      <c r="J73" s="914"/>
      <c r="K73" s="914"/>
      <c r="L73" s="914"/>
      <c r="M73" s="914"/>
      <c r="N73" s="914"/>
      <c r="O73" s="914"/>
      <c r="P73" s="915"/>
      <c r="Q73" s="916">
        <v>4231</v>
      </c>
      <c r="R73" s="917"/>
      <c r="S73" s="917"/>
      <c r="T73" s="917"/>
      <c r="U73" s="917"/>
      <c r="V73" s="917">
        <v>3817</v>
      </c>
      <c r="W73" s="917"/>
      <c r="X73" s="917"/>
      <c r="Y73" s="917"/>
      <c r="Z73" s="917"/>
      <c r="AA73" s="917">
        <v>414</v>
      </c>
      <c r="AB73" s="917"/>
      <c r="AC73" s="917"/>
      <c r="AD73" s="917"/>
      <c r="AE73" s="917"/>
      <c r="AF73" s="917">
        <v>414</v>
      </c>
      <c r="AG73" s="917"/>
      <c r="AH73" s="917"/>
      <c r="AI73" s="917"/>
      <c r="AJ73" s="917"/>
      <c r="AK73" s="917" t="s">
        <v>529</v>
      </c>
      <c r="AL73" s="917"/>
      <c r="AM73" s="917"/>
      <c r="AN73" s="917"/>
      <c r="AO73" s="917"/>
      <c r="AP73" s="917" t="s">
        <v>529</v>
      </c>
      <c r="AQ73" s="917"/>
      <c r="AR73" s="917"/>
      <c r="AS73" s="917"/>
      <c r="AT73" s="917"/>
      <c r="AU73" s="917" t="s">
        <v>529</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t="s">
        <v>46</v>
      </c>
      <c r="C74" s="914"/>
      <c r="D74" s="914"/>
      <c r="E74" s="914"/>
      <c r="F74" s="914"/>
      <c r="G74" s="914"/>
      <c r="H74" s="914"/>
      <c r="I74" s="914"/>
      <c r="J74" s="914"/>
      <c r="K74" s="914"/>
      <c r="L74" s="914"/>
      <c r="M74" s="914"/>
      <c r="N74" s="914"/>
      <c r="O74" s="914"/>
      <c r="P74" s="915"/>
      <c r="Q74" s="916">
        <v>176</v>
      </c>
      <c r="R74" s="917"/>
      <c r="S74" s="917"/>
      <c r="T74" s="917"/>
      <c r="U74" s="917"/>
      <c r="V74" s="917">
        <v>142</v>
      </c>
      <c r="W74" s="917"/>
      <c r="X74" s="917"/>
      <c r="Y74" s="917"/>
      <c r="Z74" s="917"/>
      <c r="AA74" s="917">
        <v>34</v>
      </c>
      <c r="AB74" s="917"/>
      <c r="AC74" s="917"/>
      <c r="AD74" s="917"/>
      <c r="AE74" s="917"/>
      <c r="AF74" s="917">
        <v>34</v>
      </c>
      <c r="AG74" s="917"/>
      <c r="AH74" s="917"/>
      <c r="AI74" s="917"/>
      <c r="AJ74" s="917"/>
      <c r="AK74" s="917">
        <v>19</v>
      </c>
      <c r="AL74" s="917"/>
      <c r="AM74" s="917"/>
      <c r="AN74" s="917"/>
      <c r="AO74" s="917"/>
      <c r="AP74" s="917" t="s">
        <v>529</v>
      </c>
      <c r="AQ74" s="917"/>
      <c r="AR74" s="917"/>
      <c r="AS74" s="917"/>
      <c r="AT74" s="917"/>
      <c r="AU74" s="917" t="s">
        <v>529</v>
      </c>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c r="C75" s="914"/>
      <c r="D75" s="914"/>
      <c r="E75" s="914"/>
      <c r="F75" s="914"/>
      <c r="G75" s="914"/>
      <c r="H75" s="914"/>
      <c r="I75" s="914"/>
      <c r="J75" s="914"/>
      <c r="K75" s="914"/>
      <c r="L75" s="914"/>
      <c r="M75" s="914"/>
      <c r="N75" s="914"/>
      <c r="O75" s="914"/>
      <c r="P75" s="915"/>
      <c r="Q75" s="920"/>
      <c r="R75" s="921"/>
      <c r="S75" s="921"/>
      <c r="T75" s="921"/>
      <c r="U75" s="922"/>
      <c r="V75" s="923"/>
      <c r="W75" s="921"/>
      <c r="X75" s="921"/>
      <c r="Y75" s="921"/>
      <c r="Z75" s="922"/>
      <c r="AA75" s="923"/>
      <c r="AB75" s="921"/>
      <c r="AC75" s="921"/>
      <c r="AD75" s="921"/>
      <c r="AE75" s="922"/>
      <c r="AF75" s="923"/>
      <c r="AG75" s="921"/>
      <c r="AH75" s="921"/>
      <c r="AI75" s="921"/>
      <c r="AJ75" s="922"/>
      <c r="AK75" s="923"/>
      <c r="AL75" s="921"/>
      <c r="AM75" s="921"/>
      <c r="AN75" s="921"/>
      <c r="AO75" s="922"/>
      <c r="AP75" s="923"/>
      <c r="AQ75" s="921"/>
      <c r="AR75" s="921"/>
      <c r="AS75" s="921"/>
      <c r="AT75" s="922"/>
      <c r="AU75" s="923"/>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251</v>
      </c>
      <c r="B88" s="891" t="s">
        <v>186</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5515</v>
      </c>
      <c r="AG88" s="903"/>
      <c r="AH88" s="903"/>
      <c r="AI88" s="903"/>
      <c r="AJ88" s="903"/>
      <c r="AK88" s="902"/>
      <c r="AL88" s="902"/>
      <c r="AM88" s="902"/>
      <c r="AN88" s="902"/>
      <c r="AO88" s="902"/>
      <c r="AP88" s="903">
        <v>4049</v>
      </c>
      <c r="AQ88" s="903"/>
      <c r="AR88" s="903"/>
      <c r="AS88" s="903"/>
      <c r="AT88" s="903"/>
      <c r="AU88" s="903">
        <v>117</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891" t="s">
        <v>454</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2</v>
      </c>
      <c r="CS102" s="898"/>
      <c r="CT102" s="898"/>
      <c r="CU102" s="898"/>
      <c r="CV102" s="899"/>
      <c r="CW102" s="897" t="s">
        <v>206</v>
      </c>
      <c r="CX102" s="898"/>
      <c r="CY102" s="898"/>
      <c r="CZ102" s="898"/>
      <c r="DA102" s="899"/>
      <c r="DB102" s="897" t="s">
        <v>206</v>
      </c>
      <c r="DC102" s="898"/>
      <c r="DD102" s="898"/>
      <c r="DE102" s="898"/>
      <c r="DF102" s="899"/>
      <c r="DG102" s="897" t="s">
        <v>206</v>
      </c>
      <c r="DH102" s="898"/>
      <c r="DI102" s="898"/>
      <c r="DJ102" s="898"/>
      <c r="DK102" s="899"/>
      <c r="DL102" s="897" t="s">
        <v>206</v>
      </c>
      <c r="DM102" s="898"/>
      <c r="DN102" s="898"/>
      <c r="DO102" s="898"/>
      <c r="DP102" s="899"/>
      <c r="DQ102" s="897" t="s">
        <v>206</v>
      </c>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466</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467</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469</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207</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470</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471</v>
      </c>
      <c r="AB109" s="852"/>
      <c r="AC109" s="852"/>
      <c r="AD109" s="852"/>
      <c r="AE109" s="853"/>
      <c r="AF109" s="854" t="s">
        <v>472</v>
      </c>
      <c r="AG109" s="852"/>
      <c r="AH109" s="852"/>
      <c r="AI109" s="852"/>
      <c r="AJ109" s="853"/>
      <c r="AK109" s="854" t="s">
        <v>393</v>
      </c>
      <c r="AL109" s="852"/>
      <c r="AM109" s="852"/>
      <c r="AN109" s="852"/>
      <c r="AO109" s="853"/>
      <c r="AP109" s="854" t="s">
        <v>473</v>
      </c>
      <c r="AQ109" s="852"/>
      <c r="AR109" s="852"/>
      <c r="AS109" s="852"/>
      <c r="AT109" s="855"/>
      <c r="AU109" s="851" t="s">
        <v>470</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471</v>
      </c>
      <c r="BR109" s="852"/>
      <c r="BS109" s="852"/>
      <c r="BT109" s="852"/>
      <c r="BU109" s="853"/>
      <c r="BV109" s="854" t="s">
        <v>472</v>
      </c>
      <c r="BW109" s="852"/>
      <c r="BX109" s="852"/>
      <c r="BY109" s="852"/>
      <c r="BZ109" s="853"/>
      <c r="CA109" s="854" t="s">
        <v>393</v>
      </c>
      <c r="CB109" s="852"/>
      <c r="CC109" s="852"/>
      <c r="CD109" s="852"/>
      <c r="CE109" s="853"/>
      <c r="CF109" s="883" t="s">
        <v>473</v>
      </c>
      <c r="CG109" s="883"/>
      <c r="CH109" s="883"/>
      <c r="CI109" s="883"/>
      <c r="CJ109" s="883"/>
      <c r="CK109" s="854" t="s">
        <v>96</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471</v>
      </c>
      <c r="DH109" s="852"/>
      <c r="DI109" s="852"/>
      <c r="DJ109" s="852"/>
      <c r="DK109" s="853"/>
      <c r="DL109" s="854" t="s">
        <v>472</v>
      </c>
      <c r="DM109" s="852"/>
      <c r="DN109" s="852"/>
      <c r="DO109" s="852"/>
      <c r="DP109" s="853"/>
      <c r="DQ109" s="854" t="s">
        <v>393</v>
      </c>
      <c r="DR109" s="852"/>
      <c r="DS109" s="852"/>
      <c r="DT109" s="852"/>
      <c r="DU109" s="853"/>
      <c r="DV109" s="854" t="s">
        <v>473</v>
      </c>
      <c r="DW109" s="852"/>
      <c r="DX109" s="852"/>
      <c r="DY109" s="852"/>
      <c r="DZ109" s="855"/>
    </row>
    <row r="110" spans="1:131" s="48" customFormat="1" ht="26.25" customHeight="1" x14ac:dyDescent="0.2">
      <c r="A110" s="762" t="s">
        <v>332</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186036</v>
      </c>
      <c r="AB110" s="756"/>
      <c r="AC110" s="756"/>
      <c r="AD110" s="756"/>
      <c r="AE110" s="757"/>
      <c r="AF110" s="758">
        <v>217908</v>
      </c>
      <c r="AG110" s="756"/>
      <c r="AH110" s="756"/>
      <c r="AI110" s="756"/>
      <c r="AJ110" s="757"/>
      <c r="AK110" s="758">
        <v>219776</v>
      </c>
      <c r="AL110" s="756"/>
      <c r="AM110" s="756"/>
      <c r="AN110" s="756"/>
      <c r="AO110" s="757"/>
      <c r="AP110" s="856">
        <v>16</v>
      </c>
      <c r="AQ110" s="857"/>
      <c r="AR110" s="857"/>
      <c r="AS110" s="857"/>
      <c r="AT110" s="858"/>
      <c r="AU110" s="859" t="s">
        <v>123</v>
      </c>
      <c r="AV110" s="860"/>
      <c r="AW110" s="860"/>
      <c r="AX110" s="860"/>
      <c r="AY110" s="860"/>
      <c r="AZ110" s="815" t="s">
        <v>474</v>
      </c>
      <c r="BA110" s="763"/>
      <c r="BB110" s="763"/>
      <c r="BC110" s="763"/>
      <c r="BD110" s="763"/>
      <c r="BE110" s="763"/>
      <c r="BF110" s="763"/>
      <c r="BG110" s="763"/>
      <c r="BH110" s="763"/>
      <c r="BI110" s="763"/>
      <c r="BJ110" s="763"/>
      <c r="BK110" s="763"/>
      <c r="BL110" s="763"/>
      <c r="BM110" s="763"/>
      <c r="BN110" s="763"/>
      <c r="BO110" s="763"/>
      <c r="BP110" s="764"/>
      <c r="BQ110" s="816">
        <v>1819411</v>
      </c>
      <c r="BR110" s="817"/>
      <c r="BS110" s="817"/>
      <c r="BT110" s="817"/>
      <c r="BU110" s="817"/>
      <c r="BV110" s="817">
        <v>1811480</v>
      </c>
      <c r="BW110" s="817"/>
      <c r="BX110" s="817"/>
      <c r="BY110" s="817"/>
      <c r="BZ110" s="817"/>
      <c r="CA110" s="817">
        <v>2663921</v>
      </c>
      <c r="CB110" s="817"/>
      <c r="CC110" s="817"/>
      <c r="CD110" s="817"/>
      <c r="CE110" s="817"/>
      <c r="CF110" s="841">
        <v>193.7</v>
      </c>
      <c r="CG110" s="842"/>
      <c r="CH110" s="842"/>
      <c r="CI110" s="842"/>
      <c r="CJ110" s="842"/>
      <c r="CK110" s="865" t="s">
        <v>388</v>
      </c>
      <c r="CL110" s="706"/>
      <c r="CM110" s="815" t="s">
        <v>62</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206</v>
      </c>
      <c r="DH110" s="817"/>
      <c r="DI110" s="817"/>
      <c r="DJ110" s="817"/>
      <c r="DK110" s="817"/>
      <c r="DL110" s="817" t="s">
        <v>206</v>
      </c>
      <c r="DM110" s="817"/>
      <c r="DN110" s="817"/>
      <c r="DO110" s="817"/>
      <c r="DP110" s="817"/>
      <c r="DQ110" s="817" t="s">
        <v>206</v>
      </c>
      <c r="DR110" s="817"/>
      <c r="DS110" s="817"/>
      <c r="DT110" s="817"/>
      <c r="DU110" s="817"/>
      <c r="DV110" s="818" t="s">
        <v>206</v>
      </c>
      <c r="DW110" s="818"/>
      <c r="DX110" s="818"/>
      <c r="DY110" s="818"/>
      <c r="DZ110" s="819"/>
    </row>
    <row r="111" spans="1:131" s="48" customFormat="1" ht="26.25" customHeight="1" x14ac:dyDescent="0.2">
      <c r="A111" s="711" t="s">
        <v>457</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206</v>
      </c>
      <c r="AB111" s="717"/>
      <c r="AC111" s="717"/>
      <c r="AD111" s="717"/>
      <c r="AE111" s="718"/>
      <c r="AF111" s="719" t="s">
        <v>206</v>
      </c>
      <c r="AG111" s="717"/>
      <c r="AH111" s="717"/>
      <c r="AI111" s="717"/>
      <c r="AJ111" s="718"/>
      <c r="AK111" s="719" t="s">
        <v>206</v>
      </c>
      <c r="AL111" s="717"/>
      <c r="AM111" s="717"/>
      <c r="AN111" s="717"/>
      <c r="AO111" s="718"/>
      <c r="AP111" s="788" t="s">
        <v>206</v>
      </c>
      <c r="AQ111" s="789"/>
      <c r="AR111" s="789"/>
      <c r="AS111" s="789"/>
      <c r="AT111" s="790"/>
      <c r="AU111" s="861"/>
      <c r="AV111" s="862"/>
      <c r="AW111" s="862"/>
      <c r="AX111" s="862"/>
      <c r="AY111" s="862"/>
      <c r="AZ111" s="787" t="s">
        <v>475</v>
      </c>
      <c r="BA111" s="724"/>
      <c r="BB111" s="724"/>
      <c r="BC111" s="724"/>
      <c r="BD111" s="724"/>
      <c r="BE111" s="724"/>
      <c r="BF111" s="724"/>
      <c r="BG111" s="724"/>
      <c r="BH111" s="724"/>
      <c r="BI111" s="724"/>
      <c r="BJ111" s="724"/>
      <c r="BK111" s="724"/>
      <c r="BL111" s="724"/>
      <c r="BM111" s="724"/>
      <c r="BN111" s="724"/>
      <c r="BO111" s="724"/>
      <c r="BP111" s="725"/>
      <c r="BQ111" s="791" t="s">
        <v>206</v>
      </c>
      <c r="BR111" s="792"/>
      <c r="BS111" s="792"/>
      <c r="BT111" s="792"/>
      <c r="BU111" s="792"/>
      <c r="BV111" s="792" t="s">
        <v>206</v>
      </c>
      <c r="BW111" s="792"/>
      <c r="BX111" s="792"/>
      <c r="BY111" s="792"/>
      <c r="BZ111" s="792"/>
      <c r="CA111" s="792" t="s">
        <v>206</v>
      </c>
      <c r="CB111" s="792"/>
      <c r="CC111" s="792"/>
      <c r="CD111" s="792"/>
      <c r="CE111" s="792"/>
      <c r="CF111" s="849" t="s">
        <v>206</v>
      </c>
      <c r="CG111" s="850"/>
      <c r="CH111" s="850"/>
      <c r="CI111" s="850"/>
      <c r="CJ111" s="850"/>
      <c r="CK111" s="866"/>
      <c r="CL111" s="708"/>
      <c r="CM111" s="787" t="s">
        <v>141</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206</v>
      </c>
      <c r="DH111" s="792"/>
      <c r="DI111" s="792"/>
      <c r="DJ111" s="792"/>
      <c r="DK111" s="792"/>
      <c r="DL111" s="792" t="s">
        <v>206</v>
      </c>
      <c r="DM111" s="792"/>
      <c r="DN111" s="792"/>
      <c r="DO111" s="792"/>
      <c r="DP111" s="792"/>
      <c r="DQ111" s="792" t="s">
        <v>206</v>
      </c>
      <c r="DR111" s="792"/>
      <c r="DS111" s="792"/>
      <c r="DT111" s="792"/>
      <c r="DU111" s="792"/>
      <c r="DV111" s="793" t="s">
        <v>206</v>
      </c>
      <c r="DW111" s="793"/>
      <c r="DX111" s="793"/>
      <c r="DY111" s="793"/>
      <c r="DZ111" s="794"/>
    </row>
    <row r="112" spans="1:131" s="48" customFormat="1" ht="26.25" customHeight="1" x14ac:dyDescent="0.2">
      <c r="A112" s="695" t="s">
        <v>156</v>
      </c>
      <c r="B112" s="696"/>
      <c r="C112" s="724" t="s">
        <v>477</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206</v>
      </c>
      <c r="AB112" s="717"/>
      <c r="AC112" s="717"/>
      <c r="AD112" s="717"/>
      <c r="AE112" s="718"/>
      <c r="AF112" s="719" t="s">
        <v>206</v>
      </c>
      <c r="AG112" s="717"/>
      <c r="AH112" s="717"/>
      <c r="AI112" s="717"/>
      <c r="AJ112" s="718"/>
      <c r="AK112" s="719" t="s">
        <v>206</v>
      </c>
      <c r="AL112" s="717"/>
      <c r="AM112" s="717"/>
      <c r="AN112" s="717"/>
      <c r="AO112" s="718"/>
      <c r="AP112" s="788" t="s">
        <v>206</v>
      </c>
      <c r="AQ112" s="789"/>
      <c r="AR112" s="789"/>
      <c r="AS112" s="789"/>
      <c r="AT112" s="790"/>
      <c r="AU112" s="861"/>
      <c r="AV112" s="862"/>
      <c r="AW112" s="862"/>
      <c r="AX112" s="862"/>
      <c r="AY112" s="862"/>
      <c r="AZ112" s="787" t="s">
        <v>272</v>
      </c>
      <c r="BA112" s="724"/>
      <c r="BB112" s="724"/>
      <c r="BC112" s="724"/>
      <c r="BD112" s="724"/>
      <c r="BE112" s="724"/>
      <c r="BF112" s="724"/>
      <c r="BG112" s="724"/>
      <c r="BH112" s="724"/>
      <c r="BI112" s="724"/>
      <c r="BJ112" s="724"/>
      <c r="BK112" s="724"/>
      <c r="BL112" s="724"/>
      <c r="BM112" s="724"/>
      <c r="BN112" s="724"/>
      <c r="BO112" s="724"/>
      <c r="BP112" s="725"/>
      <c r="BQ112" s="791">
        <v>24151</v>
      </c>
      <c r="BR112" s="792"/>
      <c r="BS112" s="792"/>
      <c r="BT112" s="792"/>
      <c r="BU112" s="792"/>
      <c r="BV112" s="792">
        <v>23517</v>
      </c>
      <c r="BW112" s="792"/>
      <c r="BX112" s="792"/>
      <c r="BY112" s="792"/>
      <c r="BZ112" s="792"/>
      <c r="CA112" s="792">
        <v>19703</v>
      </c>
      <c r="CB112" s="792"/>
      <c r="CC112" s="792"/>
      <c r="CD112" s="792"/>
      <c r="CE112" s="792"/>
      <c r="CF112" s="849">
        <v>1.4</v>
      </c>
      <c r="CG112" s="850"/>
      <c r="CH112" s="850"/>
      <c r="CI112" s="850"/>
      <c r="CJ112" s="850"/>
      <c r="CK112" s="866"/>
      <c r="CL112" s="708"/>
      <c r="CM112" s="787" t="s">
        <v>398</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206</v>
      </c>
      <c r="DH112" s="792"/>
      <c r="DI112" s="792"/>
      <c r="DJ112" s="792"/>
      <c r="DK112" s="792"/>
      <c r="DL112" s="792" t="s">
        <v>206</v>
      </c>
      <c r="DM112" s="792"/>
      <c r="DN112" s="792"/>
      <c r="DO112" s="792"/>
      <c r="DP112" s="792"/>
      <c r="DQ112" s="792" t="s">
        <v>206</v>
      </c>
      <c r="DR112" s="792"/>
      <c r="DS112" s="792"/>
      <c r="DT112" s="792"/>
      <c r="DU112" s="792"/>
      <c r="DV112" s="793" t="s">
        <v>206</v>
      </c>
      <c r="DW112" s="793"/>
      <c r="DX112" s="793"/>
      <c r="DY112" s="793"/>
      <c r="DZ112" s="794"/>
    </row>
    <row r="113" spans="1:130" s="48" customFormat="1" ht="26.25" customHeight="1" x14ac:dyDescent="0.2">
      <c r="A113" s="697"/>
      <c r="B113" s="698"/>
      <c r="C113" s="724" t="s">
        <v>478</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3182</v>
      </c>
      <c r="AB113" s="717"/>
      <c r="AC113" s="717"/>
      <c r="AD113" s="717"/>
      <c r="AE113" s="718"/>
      <c r="AF113" s="719">
        <v>2150</v>
      </c>
      <c r="AG113" s="717"/>
      <c r="AH113" s="717"/>
      <c r="AI113" s="717"/>
      <c r="AJ113" s="718"/>
      <c r="AK113" s="719">
        <v>1676</v>
      </c>
      <c r="AL113" s="717"/>
      <c r="AM113" s="717"/>
      <c r="AN113" s="717"/>
      <c r="AO113" s="718"/>
      <c r="AP113" s="788">
        <v>0.1</v>
      </c>
      <c r="AQ113" s="789"/>
      <c r="AR113" s="789"/>
      <c r="AS113" s="789"/>
      <c r="AT113" s="790"/>
      <c r="AU113" s="861"/>
      <c r="AV113" s="862"/>
      <c r="AW113" s="862"/>
      <c r="AX113" s="862"/>
      <c r="AY113" s="862"/>
      <c r="AZ113" s="787" t="s">
        <v>210</v>
      </c>
      <c r="BA113" s="724"/>
      <c r="BB113" s="724"/>
      <c r="BC113" s="724"/>
      <c r="BD113" s="724"/>
      <c r="BE113" s="724"/>
      <c r="BF113" s="724"/>
      <c r="BG113" s="724"/>
      <c r="BH113" s="724"/>
      <c r="BI113" s="724"/>
      <c r="BJ113" s="724"/>
      <c r="BK113" s="724"/>
      <c r="BL113" s="724"/>
      <c r="BM113" s="724"/>
      <c r="BN113" s="724"/>
      <c r="BO113" s="724"/>
      <c r="BP113" s="725"/>
      <c r="BQ113" s="791">
        <v>58946</v>
      </c>
      <c r="BR113" s="792"/>
      <c r="BS113" s="792"/>
      <c r="BT113" s="792"/>
      <c r="BU113" s="792"/>
      <c r="BV113" s="792">
        <v>64858</v>
      </c>
      <c r="BW113" s="792"/>
      <c r="BX113" s="792"/>
      <c r="BY113" s="792"/>
      <c r="BZ113" s="792"/>
      <c r="CA113" s="792">
        <v>116386</v>
      </c>
      <c r="CB113" s="792"/>
      <c r="CC113" s="792"/>
      <c r="CD113" s="792"/>
      <c r="CE113" s="792"/>
      <c r="CF113" s="849">
        <v>8.5</v>
      </c>
      <c r="CG113" s="850"/>
      <c r="CH113" s="850"/>
      <c r="CI113" s="850"/>
      <c r="CJ113" s="850"/>
      <c r="CK113" s="866"/>
      <c r="CL113" s="708"/>
      <c r="CM113" s="787" t="s">
        <v>408</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206</v>
      </c>
      <c r="DH113" s="717"/>
      <c r="DI113" s="717"/>
      <c r="DJ113" s="717"/>
      <c r="DK113" s="718"/>
      <c r="DL113" s="719" t="s">
        <v>206</v>
      </c>
      <c r="DM113" s="717"/>
      <c r="DN113" s="717"/>
      <c r="DO113" s="717"/>
      <c r="DP113" s="718"/>
      <c r="DQ113" s="719" t="s">
        <v>206</v>
      </c>
      <c r="DR113" s="717"/>
      <c r="DS113" s="717"/>
      <c r="DT113" s="717"/>
      <c r="DU113" s="718"/>
      <c r="DV113" s="788" t="s">
        <v>206</v>
      </c>
      <c r="DW113" s="789"/>
      <c r="DX113" s="789"/>
      <c r="DY113" s="789"/>
      <c r="DZ113" s="790"/>
    </row>
    <row r="114" spans="1:130" s="48" customFormat="1" ht="26.25" customHeight="1" x14ac:dyDescent="0.2">
      <c r="A114" s="697"/>
      <c r="B114" s="698"/>
      <c r="C114" s="724" t="s">
        <v>480</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11950</v>
      </c>
      <c r="AB114" s="717"/>
      <c r="AC114" s="717"/>
      <c r="AD114" s="717"/>
      <c r="AE114" s="718"/>
      <c r="AF114" s="719">
        <v>11027</v>
      </c>
      <c r="AG114" s="717"/>
      <c r="AH114" s="717"/>
      <c r="AI114" s="717"/>
      <c r="AJ114" s="718"/>
      <c r="AK114" s="719">
        <v>9874</v>
      </c>
      <c r="AL114" s="717"/>
      <c r="AM114" s="717"/>
      <c r="AN114" s="717"/>
      <c r="AO114" s="718"/>
      <c r="AP114" s="788">
        <v>0.7</v>
      </c>
      <c r="AQ114" s="789"/>
      <c r="AR114" s="789"/>
      <c r="AS114" s="789"/>
      <c r="AT114" s="790"/>
      <c r="AU114" s="861"/>
      <c r="AV114" s="862"/>
      <c r="AW114" s="862"/>
      <c r="AX114" s="862"/>
      <c r="AY114" s="862"/>
      <c r="AZ114" s="787" t="s">
        <v>481</v>
      </c>
      <c r="BA114" s="724"/>
      <c r="BB114" s="724"/>
      <c r="BC114" s="724"/>
      <c r="BD114" s="724"/>
      <c r="BE114" s="724"/>
      <c r="BF114" s="724"/>
      <c r="BG114" s="724"/>
      <c r="BH114" s="724"/>
      <c r="BI114" s="724"/>
      <c r="BJ114" s="724"/>
      <c r="BK114" s="724"/>
      <c r="BL114" s="724"/>
      <c r="BM114" s="724"/>
      <c r="BN114" s="724"/>
      <c r="BO114" s="724"/>
      <c r="BP114" s="725"/>
      <c r="BQ114" s="791">
        <v>720856</v>
      </c>
      <c r="BR114" s="792"/>
      <c r="BS114" s="792"/>
      <c r="BT114" s="792"/>
      <c r="BU114" s="792"/>
      <c r="BV114" s="792">
        <v>712696</v>
      </c>
      <c r="BW114" s="792"/>
      <c r="BX114" s="792"/>
      <c r="BY114" s="792"/>
      <c r="BZ114" s="792"/>
      <c r="CA114" s="792">
        <v>709124</v>
      </c>
      <c r="CB114" s="792"/>
      <c r="CC114" s="792"/>
      <c r="CD114" s="792"/>
      <c r="CE114" s="792"/>
      <c r="CF114" s="849">
        <v>51.6</v>
      </c>
      <c r="CG114" s="850"/>
      <c r="CH114" s="850"/>
      <c r="CI114" s="850"/>
      <c r="CJ114" s="850"/>
      <c r="CK114" s="866"/>
      <c r="CL114" s="708"/>
      <c r="CM114" s="787" t="s">
        <v>152</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206</v>
      </c>
      <c r="DH114" s="717"/>
      <c r="DI114" s="717"/>
      <c r="DJ114" s="717"/>
      <c r="DK114" s="718"/>
      <c r="DL114" s="719" t="s">
        <v>206</v>
      </c>
      <c r="DM114" s="717"/>
      <c r="DN114" s="717"/>
      <c r="DO114" s="717"/>
      <c r="DP114" s="718"/>
      <c r="DQ114" s="719" t="s">
        <v>206</v>
      </c>
      <c r="DR114" s="717"/>
      <c r="DS114" s="717"/>
      <c r="DT114" s="717"/>
      <c r="DU114" s="718"/>
      <c r="DV114" s="788" t="s">
        <v>206</v>
      </c>
      <c r="DW114" s="789"/>
      <c r="DX114" s="789"/>
      <c r="DY114" s="789"/>
      <c r="DZ114" s="790"/>
    </row>
    <row r="115" spans="1:130" s="48" customFormat="1" ht="26.25" customHeight="1" x14ac:dyDescent="0.2">
      <c r="A115" s="697"/>
      <c r="B115" s="698"/>
      <c r="C115" s="724" t="s">
        <v>376</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206</v>
      </c>
      <c r="AB115" s="717"/>
      <c r="AC115" s="717"/>
      <c r="AD115" s="717"/>
      <c r="AE115" s="718"/>
      <c r="AF115" s="719" t="s">
        <v>206</v>
      </c>
      <c r="AG115" s="717"/>
      <c r="AH115" s="717"/>
      <c r="AI115" s="717"/>
      <c r="AJ115" s="718"/>
      <c r="AK115" s="719" t="s">
        <v>206</v>
      </c>
      <c r="AL115" s="717"/>
      <c r="AM115" s="717"/>
      <c r="AN115" s="717"/>
      <c r="AO115" s="718"/>
      <c r="AP115" s="788" t="s">
        <v>206</v>
      </c>
      <c r="AQ115" s="789"/>
      <c r="AR115" s="789"/>
      <c r="AS115" s="789"/>
      <c r="AT115" s="790"/>
      <c r="AU115" s="861"/>
      <c r="AV115" s="862"/>
      <c r="AW115" s="862"/>
      <c r="AX115" s="862"/>
      <c r="AY115" s="862"/>
      <c r="AZ115" s="787" t="s">
        <v>346</v>
      </c>
      <c r="BA115" s="724"/>
      <c r="BB115" s="724"/>
      <c r="BC115" s="724"/>
      <c r="BD115" s="724"/>
      <c r="BE115" s="724"/>
      <c r="BF115" s="724"/>
      <c r="BG115" s="724"/>
      <c r="BH115" s="724"/>
      <c r="BI115" s="724"/>
      <c r="BJ115" s="724"/>
      <c r="BK115" s="724"/>
      <c r="BL115" s="724"/>
      <c r="BM115" s="724"/>
      <c r="BN115" s="724"/>
      <c r="BO115" s="724"/>
      <c r="BP115" s="725"/>
      <c r="BQ115" s="791" t="s">
        <v>206</v>
      </c>
      <c r="BR115" s="792"/>
      <c r="BS115" s="792"/>
      <c r="BT115" s="792"/>
      <c r="BU115" s="792"/>
      <c r="BV115" s="792">
        <v>869</v>
      </c>
      <c r="BW115" s="792"/>
      <c r="BX115" s="792"/>
      <c r="BY115" s="792"/>
      <c r="BZ115" s="792"/>
      <c r="CA115" s="792" t="s">
        <v>206</v>
      </c>
      <c r="CB115" s="792"/>
      <c r="CC115" s="792"/>
      <c r="CD115" s="792"/>
      <c r="CE115" s="792"/>
      <c r="CF115" s="849" t="s">
        <v>206</v>
      </c>
      <c r="CG115" s="850"/>
      <c r="CH115" s="850"/>
      <c r="CI115" s="850"/>
      <c r="CJ115" s="850"/>
      <c r="CK115" s="866"/>
      <c r="CL115" s="708"/>
      <c r="CM115" s="787" t="s">
        <v>33</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206</v>
      </c>
      <c r="DH115" s="717"/>
      <c r="DI115" s="717"/>
      <c r="DJ115" s="717"/>
      <c r="DK115" s="718"/>
      <c r="DL115" s="719" t="s">
        <v>206</v>
      </c>
      <c r="DM115" s="717"/>
      <c r="DN115" s="717"/>
      <c r="DO115" s="717"/>
      <c r="DP115" s="718"/>
      <c r="DQ115" s="719" t="s">
        <v>206</v>
      </c>
      <c r="DR115" s="717"/>
      <c r="DS115" s="717"/>
      <c r="DT115" s="717"/>
      <c r="DU115" s="718"/>
      <c r="DV115" s="788" t="s">
        <v>206</v>
      </c>
      <c r="DW115" s="789"/>
      <c r="DX115" s="789"/>
      <c r="DY115" s="789"/>
      <c r="DZ115" s="790"/>
    </row>
    <row r="116" spans="1:130" s="48" customFormat="1" ht="26.25" customHeight="1" x14ac:dyDescent="0.2">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206</v>
      </c>
      <c r="AB116" s="717"/>
      <c r="AC116" s="717"/>
      <c r="AD116" s="717"/>
      <c r="AE116" s="718"/>
      <c r="AF116" s="719" t="s">
        <v>206</v>
      </c>
      <c r="AG116" s="717"/>
      <c r="AH116" s="717"/>
      <c r="AI116" s="717"/>
      <c r="AJ116" s="718"/>
      <c r="AK116" s="719" t="s">
        <v>206</v>
      </c>
      <c r="AL116" s="717"/>
      <c r="AM116" s="717"/>
      <c r="AN116" s="717"/>
      <c r="AO116" s="718"/>
      <c r="AP116" s="788" t="s">
        <v>206</v>
      </c>
      <c r="AQ116" s="789"/>
      <c r="AR116" s="789"/>
      <c r="AS116" s="789"/>
      <c r="AT116" s="790"/>
      <c r="AU116" s="861"/>
      <c r="AV116" s="862"/>
      <c r="AW116" s="862"/>
      <c r="AX116" s="862"/>
      <c r="AY116" s="862"/>
      <c r="AZ116" s="868" t="s">
        <v>228</v>
      </c>
      <c r="BA116" s="869"/>
      <c r="BB116" s="869"/>
      <c r="BC116" s="869"/>
      <c r="BD116" s="869"/>
      <c r="BE116" s="869"/>
      <c r="BF116" s="869"/>
      <c r="BG116" s="869"/>
      <c r="BH116" s="869"/>
      <c r="BI116" s="869"/>
      <c r="BJ116" s="869"/>
      <c r="BK116" s="869"/>
      <c r="BL116" s="869"/>
      <c r="BM116" s="869"/>
      <c r="BN116" s="869"/>
      <c r="BO116" s="869"/>
      <c r="BP116" s="870"/>
      <c r="BQ116" s="791" t="s">
        <v>206</v>
      </c>
      <c r="BR116" s="792"/>
      <c r="BS116" s="792"/>
      <c r="BT116" s="792"/>
      <c r="BU116" s="792"/>
      <c r="BV116" s="792" t="s">
        <v>206</v>
      </c>
      <c r="BW116" s="792"/>
      <c r="BX116" s="792"/>
      <c r="BY116" s="792"/>
      <c r="BZ116" s="792"/>
      <c r="CA116" s="792" t="s">
        <v>206</v>
      </c>
      <c r="CB116" s="792"/>
      <c r="CC116" s="792"/>
      <c r="CD116" s="792"/>
      <c r="CE116" s="792"/>
      <c r="CF116" s="849" t="s">
        <v>206</v>
      </c>
      <c r="CG116" s="850"/>
      <c r="CH116" s="850"/>
      <c r="CI116" s="850"/>
      <c r="CJ116" s="850"/>
      <c r="CK116" s="866"/>
      <c r="CL116" s="708"/>
      <c r="CM116" s="787" t="s">
        <v>11</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206</v>
      </c>
      <c r="DH116" s="717"/>
      <c r="DI116" s="717"/>
      <c r="DJ116" s="717"/>
      <c r="DK116" s="718"/>
      <c r="DL116" s="719" t="s">
        <v>206</v>
      </c>
      <c r="DM116" s="717"/>
      <c r="DN116" s="717"/>
      <c r="DO116" s="717"/>
      <c r="DP116" s="718"/>
      <c r="DQ116" s="719" t="s">
        <v>206</v>
      </c>
      <c r="DR116" s="717"/>
      <c r="DS116" s="717"/>
      <c r="DT116" s="717"/>
      <c r="DU116" s="718"/>
      <c r="DV116" s="788" t="s">
        <v>206</v>
      </c>
      <c r="DW116" s="789"/>
      <c r="DX116" s="789"/>
      <c r="DY116" s="789"/>
      <c r="DZ116" s="790"/>
    </row>
    <row r="117" spans="1:130" s="48" customFormat="1" ht="26.25" customHeight="1" x14ac:dyDescent="0.2">
      <c r="A117" s="851" t="s">
        <v>277</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327</v>
      </c>
      <c r="Z117" s="853"/>
      <c r="AA117" s="871">
        <v>201168</v>
      </c>
      <c r="AB117" s="872"/>
      <c r="AC117" s="872"/>
      <c r="AD117" s="872"/>
      <c r="AE117" s="873"/>
      <c r="AF117" s="874">
        <v>231085</v>
      </c>
      <c r="AG117" s="872"/>
      <c r="AH117" s="872"/>
      <c r="AI117" s="872"/>
      <c r="AJ117" s="873"/>
      <c r="AK117" s="874">
        <v>231326</v>
      </c>
      <c r="AL117" s="872"/>
      <c r="AM117" s="872"/>
      <c r="AN117" s="872"/>
      <c r="AO117" s="873"/>
      <c r="AP117" s="875"/>
      <c r="AQ117" s="876"/>
      <c r="AR117" s="876"/>
      <c r="AS117" s="876"/>
      <c r="AT117" s="877"/>
      <c r="AU117" s="861"/>
      <c r="AV117" s="862"/>
      <c r="AW117" s="862"/>
      <c r="AX117" s="862"/>
      <c r="AY117" s="862"/>
      <c r="AZ117" s="846" t="s">
        <v>362</v>
      </c>
      <c r="BA117" s="847"/>
      <c r="BB117" s="847"/>
      <c r="BC117" s="847"/>
      <c r="BD117" s="847"/>
      <c r="BE117" s="847"/>
      <c r="BF117" s="847"/>
      <c r="BG117" s="847"/>
      <c r="BH117" s="847"/>
      <c r="BI117" s="847"/>
      <c r="BJ117" s="847"/>
      <c r="BK117" s="847"/>
      <c r="BL117" s="847"/>
      <c r="BM117" s="847"/>
      <c r="BN117" s="847"/>
      <c r="BO117" s="847"/>
      <c r="BP117" s="848"/>
      <c r="BQ117" s="791" t="s">
        <v>206</v>
      </c>
      <c r="BR117" s="792"/>
      <c r="BS117" s="792"/>
      <c r="BT117" s="792"/>
      <c r="BU117" s="792"/>
      <c r="BV117" s="792" t="s">
        <v>206</v>
      </c>
      <c r="BW117" s="792"/>
      <c r="BX117" s="792"/>
      <c r="BY117" s="792"/>
      <c r="BZ117" s="792"/>
      <c r="CA117" s="792" t="s">
        <v>206</v>
      </c>
      <c r="CB117" s="792"/>
      <c r="CC117" s="792"/>
      <c r="CD117" s="792"/>
      <c r="CE117" s="792"/>
      <c r="CF117" s="849" t="s">
        <v>206</v>
      </c>
      <c r="CG117" s="850"/>
      <c r="CH117" s="850"/>
      <c r="CI117" s="850"/>
      <c r="CJ117" s="850"/>
      <c r="CK117" s="866"/>
      <c r="CL117" s="708"/>
      <c r="CM117" s="787" t="s">
        <v>339</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206</v>
      </c>
      <c r="DH117" s="717"/>
      <c r="DI117" s="717"/>
      <c r="DJ117" s="717"/>
      <c r="DK117" s="718"/>
      <c r="DL117" s="719" t="s">
        <v>206</v>
      </c>
      <c r="DM117" s="717"/>
      <c r="DN117" s="717"/>
      <c r="DO117" s="717"/>
      <c r="DP117" s="718"/>
      <c r="DQ117" s="719" t="s">
        <v>206</v>
      </c>
      <c r="DR117" s="717"/>
      <c r="DS117" s="717"/>
      <c r="DT117" s="717"/>
      <c r="DU117" s="718"/>
      <c r="DV117" s="788" t="s">
        <v>206</v>
      </c>
      <c r="DW117" s="789"/>
      <c r="DX117" s="789"/>
      <c r="DY117" s="789"/>
      <c r="DZ117" s="790"/>
    </row>
    <row r="118" spans="1:130" s="48" customFormat="1" ht="26.25" customHeight="1" x14ac:dyDescent="0.2">
      <c r="A118" s="851" t="s">
        <v>96</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471</v>
      </c>
      <c r="AB118" s="852"/>
      <c r="AC118" s="852"/>
      <c r="AD118" s="852"/>
      <c r="AE118" s="853"/>
      <c r="AF118" s="854" t="s">
        <v>472</v>
      </c>
      <c r="AG118" s="852"/>
      <c r="AH118" s="852"/>
      <c r="AI118" s="852"/>
      <c r="AJ118" s="853"/>
      <c r="AK118" s="854" t="s">
        <v>393</v>
      </c>
      <c r="AL118" s="852"/>
      <c r="AM118" s="852"/>
      <c r="AN118" s="852"/>
      <c r="AO118" s="853"/>
      <c r="AP118" s="854" t="s">
        <v>473</v>
      </c>
      <c r="AQ118" s="852"/>
      <c r="AR118" s="852"/>
      <c r="AS118" s="852"/>
      <c r="AT118" s="855"/>
      <c r="AU118" s="861"/>
      <c r="AV118" s="862"/>
      <c r="AW118" s="862"/>
      <c r="AX118" s="862"/>
      <c r="AY118" s="862"/>
      <c r="AZ118" s="795" t="s">
        <v>482</v>
      </c>
      <c r="BA118" s="796"/>
      <c r="BB118" s="796"/>
      <c r="BC118" s="796"/>
      <c r="BD118" s="796"/>
      <c r="BE118" s="796"/>
      <c r="BF118" s="796"/>
      <c r="BG118" s="796"/>
      <c r="BH118" s="796"/>
      <c r="BI118" s="796"/>
      <c r="BJ118" s="796"/>
      <c r="BK118" s="796"/>
      <c r="BL118" s="796"/>
      <c r="BM118" s="796"/>
      <c r="BN118" s="796"/>
      <c r="BO118" s="796"/>
      <c r="BP118" s="797"/>
      <c r="BQ118" s="824" t="s">
        <v>206</v>
      </c>
      <c r="BR118" s="825"/>
      <c r="BS118" s="825"/>
      <c r="BT118" s="825"/>
      <c r="BU118" s="825"/>
      <c r="BV118" s="825" t="s">
        <v>206</v>
      </c>
      <c r="BW118" s="825"/>
      <c r="BX118" s="825"/>
      <c r="BY118" s="825"/>
      <c r="BZ118" s="825"/>
      <c r="CA118" s="825" t="s">
        <v>206</v>
      </c>
      <c r="CB118" s="825"/>
      <c r="CC118" s="825"/>
      <c r="CD118" s="825"/>
      <c r="CE118" s="825"/>
      <c r="CF118" s="849" t="s">
        <v>206</v>
      </c>
      <c r="CG118" s="850"/>
      <c r="CH118" s="850"/>
      <c r="CI118" s="850"/>
      <c r="CJ118" s="850"/>
      <c r="CK118" s="866"/>
      <c r="CL118" s="708"/>
      <c r="CM118" s="787" t="s">
        <v>483</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206</v>
      </c>
      <c r="DH118" s="717"/>
      <c r="DI118" s="717"/>
      <c r="DJ118" s="717"/>
      <c r="DK118" s="718"/>
      <c r="DL118" s="719" t="s">
        <v>206</v>
      </c>
      <c r="DM118" s="717"/>
      <c r="DN118" s="717"/>
      <c r="DO118" s="717"/>
      <c r="DP118" s="718"/>
      <c r="DQ118" s="719" t="s">
        <v>206</v>
      </c>
      <c r="DR118" s="717"/>
      <c r="DS118" s="717"/>
      <c r="DT118" s="717"/>
      <c r="DU118" s="718"/>
      <c r="DV118" s="788" t="s">
        <v>206</v>
      </c>
      <c r="DW118" s="789"/>
      <c r="DX118" s="789"/>
      <c r="DY118" s="789"/>
      <c r="DZ118" s="790"/>
    </row>
    <row r="119" spans="1:130" s="48" customFormat="1" ht="26.25" customHeight="1" x14ac:dyDescent="0.2">
      <c r="A119" s="705" t="s">
        <v>388</v>
      </c>
      <c r="B119" s="706"/>
      <c r="C119" s="815" t="s">
        <v>62</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206</v>
      </c>
      <c r="AB119" s="756"/>
      <c r="AC119" s="756"/>
      <c r="AD119" s="756"/>
      <c r="AE119" s="757"/>
      <c r="AF119" s="758" t="s">
        <v>206</v>
      </c>
      <c r="AG119" s="756"/>
      <c r="AH119" s="756"/>
      <c r="AI119" s="756"/>
      <c r="AJ119" s="757"/>
      <c r="AK119" s="758" t="s">
        <v>206</v>
      </c>
      <c r="AL119" s="756"/>
      <c r="AM119" s="756"/>
      <c r="AN119" s="756"/>
      <c r="AO119" s="757"/>
      <c r="AP119" s="856" t="s">
        <v>206</v>
      </c>
      <c r="AQ119" s="857"/>
      <c r="AR119" s="857"/>
      <c r="AS119" s="857"/>
      <c r="AT119" s="858"/>
      <c r="AU119" s="863"/>
      <c r="AV119" s="864"/>
      <c r="AW119" s="864"/>
      <c r="AX119" s="864"/>
      <c r="AY119" s="864"/>
      <c r="AZ119" s="69" t="s">
        <v>277</v>
      </c>
      <c r="BA119" s="69"/>
      <c r="BB119" s="69"/>
      <c r="BC119" s="69"/>
      <c r="BD119" s="69"/>
      <c r="BE119" s="69"/>
      <c r="BF119" s="69"/>
      <c r="BG119" s="69"/>
      <c r="BH119" s="69"/>
      <c r="BI119" s="69"/>
      <c r="BJ119" s="69"/>
      <c r="BK119" s="69"/>
      <c r="BL119" s="69"/>
      <c r="BM119" s="69"/>
      <c r="BN119" s="69"/>
      <c r="BO119" s="828" t="s">
        <v>171</v>
      </c>
      <c r="BP119" s="829"/>
      <c r="BQ119" s="824">
        <v>2623364</v>
      </c>
      <c r="BR119" s="825"/>
      <c r="BS119" s="825"/>
      <c r="BT119" s="825"/>
      <c r="BU119" s="825"/>
      <c r="BV119" s="825">
        <v>2613420</v>
      </c>
      <c r="BW119" s="825"/>
      <c r="BX119" s="825"/>
      <c r="BY119" s="825"/>
      <c r="BZ119" s="825"/>
      <c r="CA119" s="825">
        <v>3509134</v>
      </c>
      <c r="CB119" s="825"/>
      <c r="CC119" s="825"/>
      <c r="CD119" s="825"/>
      <c r="CE119" s="825"/>
      <c r="CF119" s="682"/>
      <c r="CG119" s="683"/>
      <c r="CH119" s="683"/>
      <c r="CI119" s="683"/>
      <c r="CJ119" s="832"/>
      <c r="CK119" s="867"/>
      <c r="CL119" s="710"/>
      <c r="CM119" s="795" t="s">
        <v>484</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206</v>
      </c>
      <c r="DH119" s="736"/>
      <c r="DI119" s="736"/>
      <c r="DJ119" s="736"/>
      <c r="DK119" s="737"/>
      <c r="DL119" s="738" t="s">
        <v>206</v>
      </c>
      <c r="DM119" s="736"/>
      <c r="DN119" s="736"/>
      <c r="DO119" s="736"/>
      <c r="DP119" s="737"/>
      <c r="DQ119" s="738" t="s">
        <v>206</v>
      </c>
      <c r="DR119" s="736"/>
      <c r="DS119" s="736"/>
      <c r="DT119" s="736"/>
      <c r="DU119" s="737"/>
      <c r="DV119" s="812" t="s">
        <v>206</v>
      </c>
      <c r="DW119" s="813"/>
      <c r="DX119" s="813"/>
      <c r="DY119" s="813"/>
      <c r="DZ119" s="814"/>
    </row>
    <row r="120" spans="1:130" s="48" customFormat="1" ht="26.25" customHeight="1" x14ac:dyDescent="0.2">
      <c r="A120" s="707"/>
      <c r="B120" s="708"/>
      <c r="C120" s="787" t="s">
        <v>141</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206</v>
      </c>
      <c r="AB120" s="717"/>
      <c r="AC120" s="717"/>
      <c r="AD120" s="717"/>
      <c r="AE120" s="718"/>
      <c r="AF120" s="719" t="s">
        <v>206</v>
      </c>
      <c r="AG120" s="717"/>
      <c r="AH120" s="717"/>
      <c r="AI120" s="717"/>
      <c r="AJ120" s="718"/>
      <c r="AK120" s="719" t="s">
        <v>206</v>
      </c>
      <c r="AL120" s="717"/>
      <c r="AM120" s="717"/>
      <c r="AN120" s="717"/>
      <c r="AO120" s="718"/>
      <c r="AP120" s="788" t="s">
        <v>206</v>
      </c>
      <c r="AQ120" s="789"/>
      <c r="AR120" s="789"/>
      <c r="AS120" s="789"/>
      <c r="AT120" s="790"/>
      <c r="AU120" s="833" t="s">
        <v>476</v>
      </c>
      <c r="AV120" s="834"/>
      <c r="AW120" s="834"/>
      <c r="AX120" s="834"/>
      <c r="AY120" s="835"/>
      <c r="AZ120" s="815" t="s">
        <v>220</v>
      </c>
      <c r="BA120" s="763"/>
      <c r="BB120" s="763"/>
      <c r="BC120" s="763"/>
      <c r="BD120" s="763"/>
      <c r="BE120" s="763"/>
      <c r="BF120" s="763"/>
      <c r="BG120" s="763"/>
      <c r="BH120" s="763"/>
      <c r="BI120" s="763"/>
      <c r="BJ120" s="763"/>
      <c r="BK120" s="763"/>
      <c r="BL120" s="763"/>
      <c r="BM120" s="763"/>
      <c r="BN120" s="763"/>
      <c r="BO120" s="763"/>
      <c r="BP120" s="764"/>
      <c r="BQ120" s="816">
        <v>1618159</v>
      </c>
      <c r="BR120" s="817"/>
      <c r="BS120" s="817"/>
      <c r="BT120" s="817"/>
      <c r="BU120" s="817"/>
      <c r="BV120" s="817">
        <v>1848173</v>
      </c>
      <c r="BW120" s="817"/>
      <c r="BX120" s="817"/>
      <c r="BY120" s="817"/>
      <c r="BZ120" s="817"/>
      <c r="CA120" s="817">
        <v>1965782</v>
      </c>
      <c r="CB120" s="817"/>
      <c r="CC120" s="817"/>
      <c r="CD120" s="817"/>
      <c r="CE120" s="817"/>
      <c r="CF120" s="841">
        <v>142.9</v>
      </c>
      <c r="CG120" s="842"/>
      <c r="CH120" s="842"/>
      <c r="CI120" s="842"/>
      <c r="CJ120" s="842"/>
      <c r="CK120" s="820" t="s">
        <v>273</v>
      </c>
      <c r="CL120" s="779"/>
      <c r="CM120" s="779"/>
      <c r="CN120" s="779"/>
      <c r="CO120" s="780"/>
      <c r="CP120" s="843" t="s">
        <v>410</v>
      </c>
      <c r="CQ120" s="844"/>
      <c r="CR120" s="844"/>
      <c r="CS120" s="844"/>
      <c r="CT120" s="844"/>
      <c r="CU120" s="844"/>
      <c r="CV120" s="844"/>
      <c r="CW120" s="844"/>
      <c r="CX120" s="844"/>
      <c r="CY120" s="844"/>
      <c r="CZ120" s="844"/>
      <c r="DA120" s="844"/>
      <c r="DB120" s="844"/>
      <c r="DC120" s="844"/>
      <c r="DD120" s="844"/>
      <c r="DE120" s="844"/>
      <c r="DF120" s="845"/>
      <c r="DG120" s="816">
        <v>22538</v>
      </c>
      <c r="DH120" s="817"/>
      <c r="DI120" s="817"/>
      <c r="DJ120" s="817"/>
      <c r="DK120" s="817"/>
      <c r="DL120" s="817">
        <v>18822</v>
      </c>
      <c r="DM120" s="817"/>
      <c r="DN120" s="817"/>
      <c r="DO120" s="817"/>
      <c r="DP120" s="817"/>
      <c r="DQ120" s="817">
        <v>14749</v>
      </c>
      <c r="DR120" s="817"/>
      <c r="DS120" s="817"/>
      <c r="DT120" s="817"/>
      <c r="DU120" s="817"/>
      <c r="DV120" s="818">
        <v>1.1000000000000001</v>
      </c>
      <c r="DW120" s="818"/>
      <c r="DX120" s="818"/>
      <c r="DY120" s="818"/>
      <c r="DZ120" s="819"/>
    </row>
    <row r="121" spans="1:130" s="48" customFormat="1" ht="26.25" customHeight="1" x14ac:dyDescent="0.2">
      <c r="A121" s="707"/>
      <c r="B121" s="708"/>
      <c r="C121" s="846" t="s">
        <v>139</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206</v>
      </c>
      <c r="AB121" s="717"/>
      <c r="AC121" s="717"/>
      <c r="AD121" s="717"/>
      <c r="AE121" s="718"/>
      <c r="AF121" s="719" t="s">
        <v>206</v>
      </c>
      <c r="AG121" s="717"/>
      <c r="AH121" s="717"/>
      <c r="AI121" s="717"/>
      <c r="AJ121" s="718"/>
      <c r="AK121" s="719" t="s">
        <v>206</v>
      </c>
      <c r="AL121" s="717"/>
      <c r="AM121" s="717"/>
      <c r="AN121" s="717"/>
      <c r="AO121" s="718"/>
      <c r="AP121" s="788" t="s">
        <v>206</v>
      </c>
      <c r="AQ121" s="789"/>
      <c r="AR121" s="789"/>
      <c r="AS121" s="789"/>
      <c r="AT121" s="790"/>
      <c r="AU121" s="836"/>
      <c r="AV121" s="837"/>
      <c r="AW121" s="837"/>
      <c r="AX121" s="837"/>
      <c r="AY121" s="838"/>
      <c r="AZ121" s="787" t="s">
        <v>392</v>
      </c>
      <c r="BA121" s="724"/>
      <c r="BB121" s="724"/>
      <c r="BC121" s="724"/>
      <c r="BD121" s="724"/>
      <c r="BE121" s="724"/>
      <c r="BF121" s="724"/>
      <c r="BG121" s="724"/>
      <c r="BH121" s="724"/>
      <c r="BI121" s="724"/>
      <c r="BJ121" s="724"/>
      <c r="BK121" s="724"/>
      <c r="BL121" s="724"/>
      <c r="BM121" s="724"/>
      <c r="BN121" s="724"/>
      <c r="BO121" s="724"/>
      <c r="BP121" s="725"/>
      <c r="BQ121" s="791">
        <v>13769</v>
      </c>
      <c r="BR121" s="792"/>
      <c r="BS121" s="792"/>
      <c r="BT121" s="792"/>
      <c r="BU121" s="792"/>
      <c r="BV121" s="792">
        <v>13109</v>
      </c>
      <c r="BW121" s="792"/>
      <c r="BX121" s="792"/>
      <c r="BY121" s="792"/>
      <c r="BZ121" s="792"/>
      <c r="CA121" s="792">
        <v>11973</v>
      </c>
      <c r="CB121" s="792"/>
      <c r="CC121" s="792"/>
      <c r="CD121" s="792"/>
      <c r="CE121" s="792"/>
      <c r="CF121" s="849">
        <v>0.9</v>
      </c>
      <c r="CG121" s="850"/>
      <c r="CH121" s="850"/>
      <c r="CI121" s="850"/>
      <c r="CJ121" s="850"/>
      <c r="CK121" s="821"/>
      <c r="CL121" s="782"/>
      <c r="CM121" s="782"/>
      <c r="CN121" s="782"/>
      <c r="CO121" s="783"/>
      <c r="CP121" s="809" t="s">
        <v>154</v>
      </c>
      <c r="CQ121" s="810"/>
      <c r="CR121" s="810"/>
      <c r="CS121" s="810"/>
      <c r="CT121" s="810"/>
      <c r="CU121" s="810"/>
      <c r="CV121" s="810"/>
      <c r="CW121" s="810"/>
      <c r="CX121" s="810"/>
      <c r="CY121" s="810"/>
      <c r="CZ121" s="810"/>
      <c r="DA121" s="810"/>
      <c r="DB121" s="810"/>
      <c r="DC121" s="810"/>
      <c r="DD121" s="810"/>
      <c r="DE121" s="810"/>
      <c r="DF121" s="811"/>
      <c r="DG121" s="791">
        <v>1613</v>
      </c>
      <c r="DH121" s="792"/>
      <c r="DI121" s="792"/>
      <c r="DJ121" s="792"/>
      <c r="DK121" s="792"/>
      <c r="DL121" s="792">
        <v>4695</v>
      </c>
      <c r="DM121" s="792"/>
      <c r="DN121" s="792"/>
      <c r="DO121" s="792"/>
      <c r="DP121" s="792"/>
      <c r="DQ121" s="792">
        <v>4954</v>
      </c>
      <c r="DR121" s="792"/>
      <c r="DS121" s="792"/>
      <c r="DT121" s="792"/>
      <c r="DU121" s="792"/>
      <c r="DV121" s="793">
        <v>0.4</v>
      </c>
      <c r="DW121" s="793"/>
      <c r="DX121" s="793"/>
      <c r="DY121" s="793"/>
      <c r="DZ121" s="794"/>
    </row>
    <row r="122" spans="1:130" s="48" customFormat="1" ht="26.25" customHeight="1" x14ac:dyDescent="0.2">
      <c r="A122" s="707"/>
      <c r="B122" s="708"/>
      <c r="C122" s="787" t="s">
        <v>152</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206</v>
      </c>
      <c r="AB122" s="717"/>
      <c r="AC122" s="717"/>
      <c r="AD122" s="717"/>
      <c r="AE122" s="718"/>
      <c r="AF122" s="719" t="s">
        <v>206</v>
      </c>
      <c r="AG122" s="717"/>
      <c r="AH122" s="717"/>
      <c r="AI122" s="717"/>
      <c r="AJ122" s="718"/>
      <c r="AK122" s="719" t="s">
        <v>206</v>
      </c>
      <c r="AL122" s="717"/>
      <c r="AM122" s="717"/>
      <c r="AN122" s="717"/>
      <c r="AO122" s="718"/>
      <c r="AP122" s="788" t="s">
        <v>206</v>
      </c>
      <c r="AQ122" s="789"/>
      <c r="AR122" s="789"/>
      <c r="AS122" s="789"/>
      <c r="AT122" s="790"/>
      <c r="AU122" s="836"/>
      <c r="AV122" s="837"/>
      <c r="AW122" s="837"/>
      <c r="AX122" s="837"/>
      <c r="AY122" s="838"/>
      <c r="AZ122" s="795" t="s">
        <v>486</v>
      </c>
      <c r="BA122" s="796"/>
      <c r="BB122" s="796"/>
      <c r="BC122" s="796"/>
      <c r="BD122" s="796"/>
      <c r="BE122" s="796"/>
      <c r="BF122" s="796"/>
      <c r="BG122" s="796"/>
      <c r="BH122" s="796"/>
      <c r="BI122" s="796"/>
      <c r="BJ122" s="796"/>
      <c r="BK122" s="796"/>
      <c r="BL122" s="796"/>
      <c r="BM122" s="796"/>
      <c r="BN122" s="796"/>
      <c r="BO122" s="796"/>
      <c r="BP122" s="797"/>
      <c r="BQ122" s="824">
        <v>1553744</v>
      </c>
      <c r="BR122" s="825"/>
      <c r="BS122" s="825"/>
      <c r="BT122" s="825"/>
      <c r="BU122" s="825"/>
      <c r="BV122" s="825">
        <v>1435355</v>
      </c>
      <c r="BW122" s="825"/>
      <c r="BX122" s="825"/>
      <c r="BY122" s="825"/>
      <c r="BZ122" s="825"/>
      <c r="CA122" s="825">
        <v>2181120</v>
      </c>
      <c r="CB122" s="825"/>
      <c r="CC122" s="825"/>
      <c r="CD122" s="825"/>
      <c r="CE122" s="825"/>
      <c r="CF122" s="826">
        <v>158.6</v>
      </c>
      <c r="CG122" s="827"/>
      <c r="CH122" s="827"/>
      <c r="CI122" s="827"/>
      <c r="CJ122" s="827"/>
      <c r="CK122" s="821"/>
      <c r="CL122" s="782"/>
      <c r="CM122" s="782"/>
      <c r="CN122" s="782"/>
      <c r="CO122" s="783"/>
      <c r="CP122" s="809" t="s">
        <v>27</v>
      </c>
      <c r="CQ122" s="810"/>
      <c r="CR122" s="810"/>
      <c r="CS122" s="810"/>
      <c r="CT122" s="810"/>
      <c r="CU122" s="810"/>
      <c r="CV122" s="810"/>
      <c r="CW122" s="810"/>
      <c r="CX122" s="810"/>
      <c r="CY122" s="810"/>
      <c r="CZ122" s="810"/>
      <c r="DA122" s="810"/>
      <c r="DB122" s="810"/>
      <c r="DC122" s="810"/>
      <c r="DD122" s="810"/>
      <c r="DE122" s="810"/>
      <c r="DF122" s="811"/>
      <c r="DG122" s="791" t="s">
        <v>206</v>
      </c>
      <c r="DH122" s="792"/>
      <c r="DI122" s="792"/>
      <c r="DJ122" s="792"/>
      <c r="DK122" s="792"/>
      <c r="DL122" s="792" t="s">
        <v>206</v>
      </c>
      <c r="DM122" s="792"/>
      <c r="DN122" s="792"/>
      <c r="DO122" s="792"/>
      <c r="DP122" s="792"/>
      <c r="DQ122" s="792" t="s">
        <v>206</v>
      </c>
      <c r="DR122" s="792"/>
      <c r="DS122" s="792"/>
      <c r="DT122" s="792"/>
      <c r="DU122" s="792"/>
      <c r="DV122" s="793" t="s">
        <v>206</v>
      </c>
      <c r="DW122" s="793"/>
      <c r="DX122" s="793"/>
      <c r="DY122" s="793"/>
      <c r="DZ122" s="794"/>
    </row>
    <row r="123" spans="1:130" s="48" customFormat="1" ht="26.25" customHeight="1" x14ac:dyDescent="0.2">
      <c r="A123" s="707"/>
      <c r="B123" s="708"/>
      <c r="C123" s="787" t="s">
        <v>11</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206</v>
      </c>
      <c r="AB123" s="717"/>
      <c r="AC123" s="717"/>
      <c r="AD123" s="717"/>
      <c r="AE123" s="718"/>
      <c r="AF123" s="719" t="s">
        <v>206</v>
      </c>
      <c r="AG123" s="717"/>
      <c r="AH123" s="717"/>
      <c r="AI123" s="717"/>
      <c r="AJ123" s="718"/>
      <c r="AK123" s="719" t="s">
        <v>206</v>
      </c>
      <c r="AL123" s="717"/>
      <c r="AM123" s="717"/>
      <c r="AN123" s="717"/>
      <c r="AO123" s="718"/>
      <c r="AP123" s="788" t="s">
        <v>206</v>
      </c>
      <c r="AQ123" s="789"/>
      <c r="AR123" s="789"/>
      <c r="AS123" s="789"/>
      <c r="AT123" s="790"/>
      <c r="AU123" s="839"/>
      <c r="AV123" s="840"/>
      <c r="AW123" s="840"/>
      <c r="AX123" s="840"/>
      <c r="AY123" s="840"/>
      <c r="AZ123" s="69" t="s">
        <v>277</v>
      </c>
      <c r="BA123" s="69"/>
      <c r="BB123" s="69"/>
      <c r="BC123" s="69"/>
      <c r="BD123" s="69"/>
      <c r="BE123" s="69"/>
      <c r="BF123" s="69"/>
      <c r="BG123" s="69"/>
      <c r="BH123" s="69"/>
      <c r="BI123" s="69"/>
      <c r="BJ123" s="69"/>
      <c r="BK123" s="69"/>
      <c r="BL123" s="69"/>
      <c r="BM123" s="69"/>
      <c r="BN123" s="69"/>
      <c r="BO123" s="828" t="s">
        <v>226</v>
      </c>
      <c r="BP123" s="829"/>
      <c r="BQ123" s="830">
        <v>3185672</v>
      </c>
      <c r="BR123" s="831"/>
      <c r="BS123" s="831"/>
      <c r="BT123" s="831"/>
      <c r="BU123" s="831"/>
      <c r="BV123" s="831">
        <v>3296637</v>
      </c>
      <c r="BW123" s="831"/>
      <c r="BX123" s="831"/>
      <c r="BY123" s="831"/>
      <c r="BZ123" s="831"/>
      <c r="CA123" s="831">
        <v>4158875</v>
      </c>
      <c r="CB123" s="831"/>
      <c r="CC123" s="831"/>
      <c r="CD123" s="831"/>
      <c r="CE123" s="831"/>
      <c r="CF123" s="682"/>
      <c r="CG123" s="683"/>
      <c r="CH123" s="683"/>
      <c r="CI123" s="683"/>
      <c r="CJ123" s="832"/>
      <c r="CK123" s="821"/>
      <c r="CL123" s="782"/>
      <c r="CM123" s="782"/>
      <c r="CN123" s="782"/>
      <c r="CO123" s="783"/>
      <c r="CP123" s="809" t="s">
        <v>230</v>
      </c>
      <c r="CQ123" s="810"/>
      <c r="CR123" s="810"/>
      <c r="CS123" s="810"/>
      <c r="CT123" s="810"/>
      <c r="CU123" s="810"/>
      <c r="CV123" s="810"/>
      <c r="CW123" s="810"/>
      <c r="CX123" s="810"/>
      <c r="CY123" s="810"/>
      <c r="CZ123" s="810"/>
      <c r="DA123" s="810"/>
      <c r="DB123" s="810"/>
      <c r="DC123" s="810"/>
      <c r="DD123" s="810"/>
      <c r="DE123" s="810"/>
      <c r="DF123" s="811"/>
      <c r="DG123" s="716" t="s">
        <v>206</v>
      </c>
      <c r="DH123" s="717"/>
      <c r="DI123" s="717"/>
      <c r="DJ123" s="717"/>
      <c r="DK123" s="718"/>
      <c r="DL123" s="719" t="s">
        <v>206</v>
      </c>
      <c r="DM123" s="717"/>
      <c r="DN123" s="717"/>
      <c r="DO123" s="717"/>
      <c r="DP123" s="718"/>
      <c r="DQ123" s="719" t="s">
        <v>206</v>
      </c>
      <c r="DR123" s="717"/>
      <c r="DS123" s="717"/>
      <c r="DT123" s="717"/>
      <c r="DU123" s="718"/>
      <c r="DV123" s="788" t="s">
        <v>206</v>
      </c>
      <c r="DW123" s="789"/>
      <c r="DX123" s="789"/>
      <c r="DY123" s="789"/>
      <c r="DZ123" s="790"/>
    </row>
    <row r="124" spans="1:130" s="48" customFormat="1" ht="26.25" customHeight="1" x14ac:dyDescent="0.2">
      <c r="A124" s="707"/>
      <c r="B124" s="708"/>
      <c r="C124" s="787" t="s">
        <v>339</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206</v>
      </c>
      <c r="AB124" s="717"/>
      <c r="AC124" s="717"/>
      <c r="AD124" s="717"/>
      <c r="AE124" s="718"/>
      <c r="AF124" s="719" t="s">
        <v>206</v>
      </c>
      <c r="AG124" s="717"/>
      <c r="AH124" s="717"/>
      <c r="AI124" s="717"/>
      <c r="AJ124" s="718"/>
      <c r="AK124" s="719" t="s">
        <v>206</v>
      </c>
      <c r="AL124" s="717"/>
      <c r="AM124" s="717"/>
      <c r="AN124" s="717"/>
      <c r="AO124" s="718"/>
      <c r="AP124" s="788" t="s">
        <v>206</v>
      </c>
      <c r="AQ124" s="789"/>
      <c r="AR124" s="789"/>
      <c r="AS124" s="789"/>
      <c r="AT124" s="790"/>
      <c r="AU124" s="803" t="s">
        <v>487</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t="s">
        <v>206</v>
      </c>
      <c r="BR124" s="807"/>
      <c r="BS124" s="807"/>
      <c r="BT124" s="807"/>
      <c r="BU124" s="807"/>
      <c r="BV124" s="807" t="s">
        <v>206</v>
      </c>
      <c r="BW124" s="807"/>
      <c r="BX124" s="807"/>
      <c r="BY124" s="807"/>
      <c r="BZ124" s="807"/>
      <c r="CA124" s="807" t="s">
        <v>206</v>
      </c>
      <c r="CB124" s="807"/>
      <c r="CC124" s="807"/>
      <c r="CD124" s="807"/>
      <c r="CE124" s="807"/>
      <c r="CF124" s="690"/>
      <c r="CG124" s="691"/>
      <c r="CH124" s="691"/>
      <c r="CI124" s="691"/>
      <c r="CJ124" s="808"/>
      <c r="CK124" s="822"/>
      <c r="CL124" s="822"/>
      <c r="CM124" s="822"/>
      <c r="CN124" s="822"/>
      <c r="CO124" s="823"/>
      <c r="CP124" s="809" t="s">
        <v>488</v>
      </c>
      <c r="CQ124" s="810"/>
      <c r="CR124" s="810"/>
      <c r="CS124" s="810"/>
      <c r="CT124" s="810"/>
      <c r="CU124" s="810"/>
      <c r="CV124" s="810"/>
      <c r="CW124" s="810"/>
      <c r="CX124" s="810"/>
      <c r="CY124" s="810"/>
      <c r="CZ124" s="810"/>
      <c r="DA124" s="810"/>
      <c r="DB124" s="810"/>
      <c r="DC124" s="810"/>
      <c r="DD124" s="810"/>
      <c r="DE124" s="810"/>
      <c r="DF124" s="811"/>
      <c r="DG124" s="735" t="s">
        <v>206</v>
      </c>
      <c r="DH124" s="736"/>
      <c r="DI124" s="736"/>
      <c r="DJ124" s="736"/>
      <c r="DK124" s="737"/>
      <c r="DL124" s="738" t="s">
        <v>206</v>
      </c>
      <c r="DM124" s="736"/>
      <c r="DN124" s="736"/>
      <c r="DO124" s="736"/>
      <c r="DP124" s="737"/>
      <c r="DQ124" s="738" t="s">
        <v>206</v>
      </c>
      <c r="DR124" s="736"/>
      <c r="DS124" s="736"/>
      <c r="DT124" s="736"/>
      <c r="DU124" s="737"/>
      <c r="DV124" s="812" t="s">
        <v>206</v>
      </c>
      <c r="DW124" s="813"/>
      <c r="DX124" s="813"/>
      <c r="DY124" s="813"/>
      <c r="DZ124" s="814"/>
    </row>
    <row r="125" spans="1:130" s="48" customFormat="1" ht="26.25" customHeight="1" x14ac:dyDescent="0.2">
      <c r="A125" s="707"/>
      <c r="B125" s="708"/>
      <c r="C125" s="787" t="s">
        <v>483</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206</v>
      </c>
      <c r="AB125" s="717"/>
      <c r="AC125" s="717"/>
      <c r="AD125" s="717"/>
      <c r="AE125" s="718"/>
      <c r="AF125" s="719" t="s">
        <v>206</v>
      </c>
      <c r="AG125" s="717"/>
      <c r="AH125" s="717"/>
      <c r="AI125" s="717"/>
      <c r="AJ125" s="718"/>
      <c r="AK125" s="719" t="s">
        <v>206</v>
      </c>
      <c r="AL125" s="717"/>
      <c r="AM125" s="717"/>
      <c r="AN125" s="717"/>
      <c r="AO125" s="718"/>
      <c r="AP125" s="788" t="s">
        <v>206</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491</v>
      </c>
      <c r="CL125" s="779"/>
      <c r="CM125" s="779"/>
      <c r="CN125" s="779"/>
      <c r="CO125" s="780"/>
      <c r="CP125" s="815" t="s">
        <v>143</v>
      </c>
      <c r="CQ125" s="763"/>
      <c r="CR125" s="763"/>
      <c r="CS125" s="763"/>
      <c r="CT125" s="763"/>
      <c r="CU125" s="763"/>
      <c r="CV125" s="763"/>
      <c r="CW125" s="763"/>
      <c r="CX125" s="763"/>
      <c r="CY125" s="763"/>
      <c r="CZ125" s="763"/>
      <c r="DA125" s="763"/>
      <c r="DB125" s="763"/>
      <c r="DC125" s="763"/>
      <c r="DD125" s="763"/>
      <c r="DE125" s="763"/>
      <c r="DF125" s="764"/>
      <c r="DG125" s="816" t="s">
        <v>206</v>
      </c>
      <c r="DH125" s="817"/>
      <c r="DI125" s="817"/>
      <c r="DJ125" s="817"/>
      <c r="DK125" s="817"/>
      <c r="DL125" s="817" t="s">
        <v>206</v>
      </c>
      <c r="DM125" s="817"/>
      <c r="DN125" s="817"/>
      <c r="DO125" s="817"/>
      <c r="DP125" s="817"/>
      <c r="DQ125" s="817" t="s">
        <v>206</v>
      </c>
      <c r="DR125" s="817"/>
      <c r="DS125" s="817"/>
      <c r="DT125" s="817"/>
      <c r="DU125" s="817"/>
      <c r="DV125" s="818" t="s">
        <v>206</v>
      </c>
      <c r="DW125" s="818"/>
      <c r="DX125" s="818"/>
      <c r="DY125" s="818"/>
      <c r="DZ125" s="819"/>
    </row>
    <row r="126" spans="1:130" s="48" customFormat="1" ht="26.25" customHeight="1" x14ac:dyDescent="0.2">
      <c r="A126" s="707"/>
      <c r="B126" s="708"/>
      <c r="C126" s="787" t="s">
        <v>484</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206</v>
      </c>
      <c r="AB126" s="717"/>
      <c r="AC126" s="717"/>
      <c r="AD126" s="717"/>
      <c r="AE126" s="718"/>
      <c r="AF126" s="719" t="s">
        <v>206</v>
      </c>
      <c r="AG126" s="717"/>
      <c r="AH126" s="717"/>
      <c r="AI126" s="717"/>
      <c r="AJ126" s="718"/>
      <c r="AK126" s="719" t="s">
        <v>206</v>
      </c>
      <c r="AL126" s="717"/>
      <c r="AM126" s="717"/>
      <c r="AN126" s="717"/>
      <c r="AO126" s="718"/>
      <c r="AP126" s="788" t="s">
        <v>206</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426</v>
      </c>
      <c r="CQ126" s="724"/>
      <c r="CR126" s="724"/>
      <c r="CS126" s="724"/>
      <c r="CT126" s="724"/>
      <c r="CU126" s="724"/>
      <c r="CV126" s="724"/>
      <c r="CW126" s="724"/>
      <c r="CX126" s="724"/>
      <c r="CY126" s="724"/>
      <c r="CZ126" s="724"/>
      <c r="DA126" s="724"/>
      <c r="DB126" s="724"/>
      <c r="DC126" s="724"/>
      <c r="DD126" s="724"/>
      <c r="DE126" s="724"/>
      <c r="DF126" s="725"/>
      <c r="DG126" s="791" t="s">
        <v>206</v>
      </c>
      <c r="DH126" s="792"/>
      <c r="DI126" s="792"/>
      <c r="DJ126" s="792"/>
      <c r="DK126" s="792"/>
      <c r="DL126" s="792">
        <v>869</v>
      </c>
      <c r="DM126" s="792"/>
      <c r="DN126" s="792"/>
      <c r="DO126" s="792"/>
      <c r="DP126" s="792"/>
      <c r="DQ126" s="792" t="s">
        <v>206</v>
      </c>
      <c r="DR126" s="792"/>
      <c r="DS126" s="792"/>
      <c r="DT126" s="792"/>
      <c r="DU126" s="792"/>
      <c r="DV126" s="793" t="s">
        <v>206</v>
      </c>
      <c r="DW126" s="793"/>
      <c r="DX126" s="793"/>
      <c r="DY126" s="793"/>
      <c r="DZ126" s="794"/>
    </row>
    <row r="127" spans="1:130" s="48" customFormat="1" ht="26.25" customHeight="1" x14ac:dyDescent="0.2">
      <c r="A127" s="709"/>
      <c r="B127" s="710"/>
      <c r="C127" s="795" t="s">
        <v>78</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206</v>
      </c>
      <c r="AB127" s="717"/>
      <c r="AC127" s="717"/>
      <c r="AD127" s="717"/>
      <c r="AE127" s="718"/>
      <c r="AF127" s="719" t="s">
        <v>206</v>
      </c>
      <c r="AG127" s="717"/>
      <c r="AH127" s="717"/>
      <c r="AI127" s="717"/>
      <c r="AJ127" s="718"/>
      <c r="AK127" s="719" t="s">
        <v>206</v>
      </c>
      <c r="AL127" s="717"/>
      <c r="AM127" s="717"/>
      <c r="AN127" s="717"/>
      <c r="AO127" s="718"/>
      <c r="AP127" s="788" t="s">
        <v>206</v>
      </c>
      <c r="AQ127" s="789"/>
      <c r="AR127" s="789"/>
      <c r="AS127" s="789"/>
      <c r="AT127" s="790"/>
      <c r="AU127" s="56"/>
      <c r="AV127" s="56"/>
      <c r="AW127" s="56"/>
      <c r="AX127" s="798" t="s">
        <v>492</v>
      </c>
      <c r="AY127" s="799"/>
      <c r="AZ127" s="799"/>
      <c r="BA127" s="799"/>
      <c r="BB127" s="799"/>
      <c r="BC127" s="799"/>
      <c r="BD127" s="799"/>
      <c r="BE127" s="800"/>
      <c r="BF127" s="801" t="s">
        <v>449</v>
      </c>
      <c r="BG127" s="799"/>
      <c r="BH127" s="799"/>
      <c r="BI127" s="799"/>
      <c r="BJ127" s="799"/>
      <c r="BK127" s="799"/>
      <c r="BL127" s="800"/>
      <c r="BM127" s="801" t="s">
        <v>427</v>
      </c>
      <c r="BN127" s="799"/>
      <c r="BO127" s="799"/>
      <c r="BP127" s="799"/>
      <c r="BQ127" s="799"/>
      <c r="BR127" s="799"/>
      <c r="BS127" s="800"/>
      <c r="BT127" s="801" t="s">
        <v>416</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413</v>
      </c>
      <c r="CQ127" s="724"/>
      <c r="CR127" s="724"/>
      <c r="CS127" s="724"/>
      <c r="CT127" s="724"/>
      <c r="CU127" s="724"/>
      <c r="CV127" s="724"/>
      <c r="CW127" s="724"/>
      <c r="CX127" s="724"/>
      <c r="CY127" s="724"/>
      <c r="CZ127" s="724"/>
      <c r="DA127" s="724"/>
      <c r="DB127" s="724"/>
      <c r="DC127" s="724"/>
      <c r="DD127" s="724"/>
      <c r="DE127" s="724"/>
      <c r="DF127" s="725"/>
      <c r="DG127" s="791" t="s">
        <v>206</v>
      </c>
      <c r="DH127" s="792"/>
      <c r="DI127" s="792"/>
      <c r="DJ127" s="792"/>
      <c r="DK127" s="792"/>
      <c r="DL127" s="792" t="s">
        <v>206</v>
      </c>
      <c r="DM127" s="792"/>
      <c r="DN127" s="792"/>
      <c r="DO127" s="792"/>
      <c r="DP127" s="792"/>
      <c r="DQ127" s="792" t="s">
        <v>206</v>
      </c>
      <c r="DR127" s="792"/>
      <c r="DS127" s="792"/>
      <c r="DT127" s="792"/>
      <c r="DU127" s="792"/>
      <c r="DV127" s="793" t="s">
        <v>206</v>
      </c>
      <c r="DW127" s="793"/>
      <c r="DX127" s="793"/>
      <c r="DY127" s="793"/>
      <c r="DZ127" s="794"/>
    </row>
    <row r="128" spans="1:130" s="48" customFormat="1" ht="26.25" customHeight="1" x14ac:dyDescent="0.2">
      <c r="A128" s="751" t="s">
        <v>494</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4</v>
      </c>
      <c r="X128" s="753"/>
      <c r="Y128" s="753"/>
      <c r="Z128" s="754"/>
      <c r="AA128" s="755">
        <v>910</v>
      </c>
      <c r="AB128" s="756"/>
      <c r="AC128" s="756"/>
      <c r="AD128" s="756"/>
      <c r="AE128" s="757"/>
      <c r="AF128" s="758">
        <v>894</v>
      </c>
      <c r="AG128" s="756"/>
      <c r="AH128" s="756"/>
      <c r="AI128" s="756"/>
      <c r="AJ128" s="757"/>
      <c r="AK128" s="758">
        <v>833</v>
      </c>
      <c r="AL128" s="756"/>
      <c r="AM128" s="756"/>
      <c r="AN128" s="756"/>
      <c r="AO128" s="757"/>
      <c r="AP128" s="759"/>
      <c r="AQ128" s="760"/>
      <c r="AR128" s="760"/>
      <c r="AS128" s="760"/>
      <c r="AT128" s="761"/>
      <c r="AU128" s="56"/>
      <c r="AV128" s="56"/>
      <c r="AW128" s="56"/>
      <c r="AX128" s="762" t="s">
        <v>310</v>
      </c>
      <c r="AY128" s="763"/>
      <c r="AZ128" s="763"/>
      <c r="BA128" s="763"/>
      <c r="BB128" s="763"/>
      <c r="BC128" s="763"/>
      <c r="BD128" s="763"/>
      <c r="BE128" s="764"/>
      <c r="BF128" s="765" t="s">
        <v>206</v>
      </c>
      <c r="BG128" s="766"/>
      <c r="BH128" s="766"/>
      <c r="BI128" s="766"/>
      <c r="BJ128" s="766"/>
      <c r="BK128" s="766"/>
      <c r="BL128" s="767"/>
      <c r="BM128" s="765">
        <v>15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404</v>
      </c>
      <c r="CQ128" s="743"/>
      <c r="CR128" s="743"/>
      <c r="CS128" s="743"/>
      <c r="CT128" s="743"/>
      <c r="CU128" s="743"/>
      <c r="CV128" s="743"/>
      <c r="CW128" s="743"/>
      <c r="CX128" s="743"/>
      <c r="CY128" s="743"/>
      <c r="CZ128" s="743"/>
      <c r="DA128" s="743"/>
      <c r="DB128" s="743"/>
      <c r="DC128" s="743"/>
      <c r="DD128" s="743"/>
      <c r="DE128" s="743"/>
      <c r="DF128" s="744"/>
      <c r="DG128" s="770" t="s">
        <v>206</v>
      </c>
      <c r="DH128" s="771"/>
      <c r="DI128" s="771"/>
      <c r="DJ128" s="771"/>
      <c r="DK128" s="771"/>
      <c r="DL128" s="771" t="s">
        <v>206</v>
      </c>
      <c r="DM128" s="771"/>
      <c r="DN128" s="771"/>
      <c r="DO128" s="771"/>
      <c r="DP128" s="771"/>
      <c r="DQ128" s="771" t="s">
        <v>206</v>
      </c>
      <c r="DR128" s="771"/>
      <c r="DS128" s="771"/>
      <c r="DT128" s="771"/>
      <c r="DU128" s="771"/>
      <c r="DV128" s="772" t="s">
        <v>206</v>
      </c>
      <c r="DW128" s="772"/>
      <c r="DX128" s="772"/>
      <c r="DY128" s="772"/>
      <c r="DZ128" s="773"/>
    </row>
    <row r="129" spans="1:131" s="48" customFormat="1" ht="26.25" customHeight="1" x14ac:dyDescent="0.2">
      <c r="A129" s="711" t="s">
        <v>176</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237</v>
      </c>
      <c r="X129" s="714"/>
      <c r="Y129" s="714"/>
      <c r="Z129" s="715"/>
      <c r="AA129" s="716">
        <v>1607876</v>
      </c>
      <c r="AB129" s="717"/>
      <c r="AC129" s="717"/>
      <c r="AD129" s="717"/>
      <c r="AE129" s="718"/>
      <c r="AF129" s="719">
        <v>1548663</v>
      </c>
      <c r="AG129" s="717"/>
      <c r="AH129" s="717"/>
      <c r="AI129" s="717"/>
      <c r="AJ129" s="718"/>
      <c r="AK129" s="719">
        <v>1552398</v>
      </c>
      <c r="AL129" s="717"/>
      <c r="AM129" s="717"/>
      <c r="AN129" s="717"/>
      <c r="AO129" s="718"/>
      <c r="AP129" s="720"/>
      <c r="AQ129" s="721"/>
      <c r="AR129" s="721"/>
      <c r="AS129" s="721"/>
      <c r="AT129" s="722"/>
      <c r="AU129" s="67"/>
      <c r="AV129" s="67"/>
      <c r="AW129" s="67"/>
      <c r="AX129" s="723" t="s">
        <v>117</v>
      </c>
      <c r="AY129" s="724"/>
      <c r="AZ129" s="724"/>
      <c r="BA129" s="724"/>
      <c r="BB129" s="724"/>
      <c r="BC129" s="724"/>
      <c r="BD129" s="724"/>
      <c r="BE129" s="725"/>
      <c r="BF129" s="774" t="s">
        <v>206</v>
      </c>
      <c r="BG129" s="775"/>
      <c r="BH129" s="775"/>
      <c r="BI129" s="775"/>
      <c r="BJ129" s="775"/>
      <c r="BK129" s="775"/>
      <c r="BL129" s="776"/>
      <c r="BM129" s="774">
        <v>20</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495</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496</v>
      </c>
      <c r="X130" s="714"/>
      <c r="Y130" s="714"/>
      <c r="Z130" s="715"/>
      <c r="AA130" s="716">
        <v>156449</v>
      </c>
      <c r="AB130" s="717"/>
      <c r="AC130" s="717"/>
      <c r="AD130" s="717"/>
      <c r="AE130" s="718"/>
      <c r="AF130" s="719">
        <v>176471</v>
      </c>
      <c r="AG130" s="717"/>
      <c r="AH130" s="717"/>
      <c r="AI130" s="717"/>
      <c r="AJ130" s="718"/>
      <c r="AK130" s="719">
        <v>176942</v>
      </c>
      <c r="AL130" s="717"/>
      <c r="AM130" s="717"/>
      <c r="AN130" s="717"/>
      <c r="AO130" s="718"/>
      <c r="AP130" s="720"/>
      <c r="AQ130" s="721"/>
      <c r="AR130" s="721"/>
      <c r="AS130" s="721"/>
      <c r="AT130" s="722"/>
      <c r="AU130" s="67"/>
      <c r="AV130" s="67"/>
      <c r="AW130" s="67"/>
      <c r="AX130" s="723" t="s">
        <v>439</v>
      </c>
      <c r="AY130" s="724"/>
      <c r="AZ130" s="724"/>
      <c r="BA130" s="724"/>
      <c r="BB130" s="724"/>
      <c r="BC130" s="724"/>
      <c r="BD130" s="724"/>
      <c r="BE130" s="725"/>
      <c r="BF130" s="726">
        <v>3.6</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178</v>
      </c>
      <c r="X131" s="733"/>
      <c r="Y131" s="733"/>
      <c r="Z131" s="734"/>
      <c r="AA131" s="735">
        <v>1451427</v>
      </c>
      <c r="AB131" s="736"/>
      <c r="AC131" s="736"/>
      <c r="AD131" s="736"/>
      <c r="AE131" s="737"/>
      <c r="AF131" s="738">
        <v>1372192</v>
      </c>
      <c r="AG131" s="736"/>
      <c r="AH131" s="736"/>
      <c r="AI131" s="736"/>
      <c r="AJ131" s="737"/>
      <c r="AK131" s="738">
        <v>1375456</v>
      </c>
      <c r="AL131" s="736"/>
      <c r="AM131" s="736"/>
      <c r="AN131" s="736"/>
      <c r="AO131" s="737"/>
      <c r="AP131" s="739"/>
      <c r="AQ131" s="740"/>
      <c r="AR131" s="740"/>
      <c r="AS131" s="740"/>
      <c r="AT131" s="741"/>
      <c r="AU131" s="67"/>
      <c r="AV131" s="67"/>
      <c r="AW131" s="67"/>
      <c r="AX131" s="742" t="s">
        <v>61</v>
      </c>
      <c r="AY131" s="743"/>
      <c r="AZ131" s="743"/>
      <c r="BA131" s="743"/>
      <c r="BB131" s="743"/>
      <c r="BC131" s="743"/>
      <c r="BD131" s="743"/>
      <c r="BE131" s="744"/>
      <c r="BF131" s="745" t="s">
        <v>206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30</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497</v>
      </c>
      <c r="W132" s="676"/>
      <c r="X132" s="676"/>
      <c r="Y132" s="676"/>
      <c r="Z132" s="677"/>
      <c r="AA132" s="678">
        <v>3.0183398819999998</v>
      </c>
      <c r="AB132" s="679"/>
      <c r="AC132" s="679"/>
      <c r="AD132" s="679"/>
      <c r="AE132" s="680"/>
      <c r="AF132" s="681">
        <v>3.9149040369999999</v>
      </c>
      <c r="AG132" s="679"/>
      <c r="AH132" s="679"/>
      <c r="AI132" s="679"/>
      <c r="AJ132" s="680"/>
      <c r="AK132" s="681">
        <v>3.8933270129999999</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86</v>
      </c>
      <c r="W133" s="685"/>
      <c r="X133" s="685"/>
      <c r="Y133" s="685"/>
      <c r="Z133" s="686"/>
      <c r="AA133" s="687">
        <v>2.4</v>
      </c>
      <c r="AB133" s="688"/>
      <c r="AC133" s="688"/>
      <c r="AD133" s="688"/>
      <c r="AE133" s="689"/>
      <c r="AF133" s="687">
        <v>3</v>
      </c>
      <c r="AG133" s="688"/>
      <c r="AH133" s="688"/>
      <c r="AI133" s="688"/>
      <c r="AJ133" s="689"/>
      <c r="AK133" s="687">
        <v>3.6</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8+PgRQ/GgPas17CDS/CWnVhSsyKXlfwiwSutD65mOCO7Y29HxiKfYFV3MZGWTxk3ctHFju5LvFUEqIuIeZKzw==" saltValue="rwP3hj8hN2eksNg1dBwZ8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100</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jfb2ffiEnj20QqKa0QN4/tiEpOOWkl1o1swvG02yr1lst7rkuZmpY9R5o+yqI3uETey3KZzbgVf8eaezEB77Pw==" saltValue="O+tU7M7VhDhE7YEdjZFLSg=="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PhKHt34mMFLkPa8e5tdEg+Y+98UpbxtUyioINuaor3tpuUORS/A8fsxfM14Rvk7EeF5bB3mtbWalIdbm9tYO1A==" saltValue="S0YYJzIwsye4LwYBIhJwEg=="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335</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87</v>
      </c>
      <c r="AP7" s="127"/>
      <c r="AQ7" s="138" t="s">
        <v>499</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500</v>
      </c>
      <c r="AQ8" s="139" t="s">
        <v>501</v>
      </c>
      <c r="AR8" s="153" t="s">
        <v>502</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503</v>
      </c>
      <c r="AL9" s="1007"/>
      <c r="AM9" s="1007"/>
      <c r="AN9" s="1008"/>
      <c r="AO9" s="117">
        <v>339874</v>
      </c>
      <c r="AP9" s="117">
        <v>225980</v>
      </c>
      <c r="AQ9" s="140">
        <v>217348</v>
      </c>
      <c r="AR9" s="154">
        <v>4</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213</v>
      </c>
      <c r="AL10" s="1007"/>
      <c r="AM10" s="1007"/>
      <c r="AN10" s="1008"/>
      <c r="AO10" s="118">
        <v>92260</v>
      </c>
      <c r="AP10" s="118">
        <v>61343</v>
      </c>
      <c r="AQ10" s="141">
        <v>32038</v>
      </c>
      <c r="AR10" s="155">
        <v>91.5</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402</v>
      </c>
      <c r="AL11" s="1007"/>
      <c r="AM11" s="1007"/>
      <c r="AN11" s="1008"/>
      <c r="AO11" s="118">
        <v>2817</v>
      </c>
      <c r="AP11" s="118">
        <v>1873</v>
      </c>
      <c r="AQ11" s="141">
        <v>835</v>
      </c>
      <c r="AR11" s="155">
        <v>124.3</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135</v>
      </c>
      <c r="AL12" s="1007"/>
      <c r="AM12" s="1007"/>
      <c r="AN12" s="1008"/>
      <c r="AO12" s="118" t="s">
        <v>206</v>
      </c>
      <c r="AP12" s="118" t="s">
        <v>206</v>
      </c>
      <c r="AQ12" s="141" t="s">
        <v>206</v>
      </c>
      <c r="AR12" s="155" t="s">
        <v>206</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504</v>
      </c>
      <c r="AL13" s="1007"/>
      <c r="AM13" s="1007"/>
      <c r="AN13" s="1008"/>
      <c r="AO13" s="118">
        <v>33395</v>
      </c>
      <c r="AP13" s="118">
        <v>22204</v>
      </c>
      <c r="AQ13" s="141">
        <v>7824</v>
      </c>
      <c r="AR13" s="155">
        <v>183.8</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505</v>
      </c>
      <c r="AL14" s="1007"/>
      <c r="AM14" s="1007"/>
      <c r="AN14" s="1008"/>
      <c r="AO14" s="118">
        <v>39815</v>
      </c>
      <c r="AP14" s="118">
        <v>26473</v>
      </c>
      <c r="AQ14" s="141">
        <v>4511</v>
      </c>
      <c r="AR14" s="155">
        <v>486.9</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312</v>
      </c>
      <c r="AL15" s="1010"/>
      <c r="AM15" s="1010"/>
      <c r="AN15" s="1011"/>
      <c r="AO15" s="118">
        <v>-27567</v>
      </c>
      <c r="AP15" s="118">
        <v>-18329</v>
      </c>
      <c r="AQ15" s="141">
        <v>-13520</v>
      </c>
      <c r="AR15" s="155">
        <v>35.6</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277</v>
      </c>
      <c r="AL16" s="1010"/>
      <c r="AM16" s="1010"/>
      <c r="AN16" s="1011"/>
      <c r="AO16" s="118">
        <v>480594</v>
      </c>
      <c r="AP16" s="118">
        <v>319544</v>
      </c>
      <c r="AQ16" s="141">
        <v>249036</v>
      </c>
      <c r="AR16" s="155">
        <v>28.3</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190</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506</v>
      </c>
      <c r="AP20" s="129" t="s">
        <v>200</v>
      </c>
      <c r="AQ20" s="142" t="s">
        <v>43</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507</v>
      </c>
      <c r="AL21" s="1013"/>
      <c r="AM21" s="1013"/>
      <c r="AN21" s="1014"/>
      <c r="AO21" s="120">
        <v>27.26</v>
      </c>
      <c r="AP21" s="130">
        <v>21</v>
      </c>
      <c r="AQ21" s="143">
        <v>6.26</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508</v>
      </c>
      <c r="AL22" s="1013"/>
      <c r="AM22" s="1013"/>
      <c r="AN22" s="1014"/>
      <c r="AO22" s="121">
        <v>93.3</v>
      </c>
      <c r="AP22" s="131">
        <v>95.5</v>
      </c>
      <c r="AQ22" s="144">
        <v>-2.2000000000000002</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05" t="s">
        <v>509</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 x14ac:dyDescent="0.2">
      <c r="A27" s="85"/>
      <c r="AO27" s="90"/>
      <c r="AP27" s="90"/>
      <c r="AQ27" s="90"/>
      <c r="AR27" s="90"/>
      <c r="AS27" s="90"/>
      <c r="AT27" s="90"/>
    </row>
    <row r="28" spans="1:46" ht="16.5" x14ac:dyDescent="0.2">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121</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87</v>
      </c>
      <c r="AP30" s="127"/>
      <c r="AQ30" s="138" t="s">
        <v>499</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500</v>
      </c>
      <c r="AQ31" s="139" t="s">
        <v>501</v>
      </c>
      <c r="AR31" s="153" t="s">
        <v>502</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510</v>
      </c>
      <c r="AL32" s="1000"/>
      <c r="AM32" s="1000"/>
      <c r="AN32" s="1001"/>
      <c r="AO32" s="118">
        <v>219776</v>
      </c>
      <c r="AP32" s="118">
        <v>146128</v>
      </c>
      <c r="AQ32" s="145">
        <v>141939</v>
      </c>
      <c r="AR32" s="155">
        <v>3</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511</v>
      </c>
      <c r="AL33" s="1000"/>
      <c r="AM33" s="1000"/>
      <c r="AN33" s="1001"/>
      <c r="AO33" s="118" t="s">
        <v>206</v>
      </c>
      <c r="AP33" s="118" t="s">
        <v>206</v>
      </c>
      <c r="AQ33" s="145" t="s">
        <v>206</v>
      </c>
      <c r="AR33" s="155" t="s">
        <v>206</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512</v>
      </c>
      <c r="AL34" s="1000"/>
      <c r="AM34" s="1000"/>
      <c r="AN34" s="1001"/>
      <c r="AO34" s="118" t="s">
        <v>206</v>
      </c>
      <c r="AP34" s="118" t="s">
        <v>206</v>
      </c>
      <c r="AQ34" s="145" t="s">
        <v>206</v>
      </c>
      <c r="AR34" s="155" t="s">
        <v>206</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513</v>
      </c>
      <c r="AL35" s="1000"/>
      <c r="AM35" s="1000"/>
      <c r="AN35" s="1001"/>
      <c r="AO35" s="118">
        <v>1676</v>
      </c>
      <c r="AP35" s="118">
        <v>1114</v>
      </c>
      <c r="AQ35" s="145">
        <v>33103</v>
      </c>
      <c r="AR35" s="155">
        <v>-96.6</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39</v>
      </c>
      <c r="AL36" s="1000"/>
      <c r="AM36" s="1000"/>
      <c r="AN36" s="1001"/>
      <c r="AO36" s="118">
        <v>9874</v>
      </c>
      <c r="AP36" s="118">
        <v>6565</v>
      </c>
      <c r="AQ36" s="145">
        <v>3141</v>
      </c>
      <c r="AR36" s="155">
        <v>109</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349</v>
      </c>
      <c r="AL37" s="1000"/>
      <c r="AM37" s="1000"/>
      <c r="AN37" s="1001"/>
      <c r="AO37" s="118" t="s">
        <v>206</v>
      </c>
      <c r="AP37" s="118" t="s">
        <v>206</v>
      </c>
      <c r="AQ37" s="145">
        <v>429</v>
      </c>
      <c r="AR37" s="155" t="s">
        <v>206</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514</v>
      </c>
      <c r="AL38" s="1003"/>
      <c r="AM38" s="1003"/>
      <c r="AN38" s="1004"/>
      <c r="AO38" s="122" t="s">
        <v>206</v>
      </c>
      <c r="AP38" s="122" t="s">
        <v>206</v>
      </c>
      <c r="AQ38" s="146">
        <v>16</v>
      </c>
      <c r="AR38" s="144" t="s">
        <v>206</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84</v>
      </c>
      <c r="AL39" s="1003"/>
      <c r="AM39" s="1003"/>
      <c r="AN39" s="1004"/>
      <c r="AO39" s="118">
        <v>-833</v>
      </c>
      <c r="AP39" s="118">
        <v>-554</v>
      </c>
      <c r="AQ39" s="145">
        <v>-2776</v>
      </c>
      <c r="AR39" s="155">
        <v>-80</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515</v>
      </c>
      <c r="AL40" s="1000"/>
      <c r="AM40" s="1000"/>
      <c r="AN40" s="1001"/>
      <c r="AO40" s="118">
        <v>-176942</v>
      </c>
      <c r="AP40" s="118">
        <v>-117648</v>
      </c>
      <c r="AQ40" s="145">
        <v>-127875</v>
      </c>
      <c r="AR40" s="155">
        <v>-8</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390</v>
      </c>
      <c r="AL41" s="990"/>
      <c r="AM41" s="990"/>
      <c r="AN41" s="991"/>
      <c r="AO41" s="118">
        <v>53551</v>
      </c>
      <c r="AP41" s="118">
        <v>35606</v>
      </c>
      <c r="AQ41" s="145">
        <v>47977</v>
      </c>
      <c r="AR41" s="155">
        <v>-25.8</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517</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87</v>
      </c>
      <c r="AN49" s="992" t="s">
        <v>450</v>
      </c>
      <c r="AO49" s="993"/>
      <c r="AP49" s="993"/>
      <c r="AQ49" s="993"/>
      <c r="AR49" s="994"/>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489</v>
      </c>
      <c r="AO50" s="124" t="s">
        <v>490</v>
      </c>
      <c r="AP50" s="135" t="s">
        <v>518</v>
      </c>
      <c r="AQ50" s="148" t="s">
        <v>385</v>
      </c>
      <c r="AR50" s="158" t="s">
        <v>519</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520</v>
      </c>
      <c r="AL51" s="103"/>
      <c r="AM51" s="108">
        <v>234187</v>
      </c>
      <c r="AN51" s="115">
        <v>131124</v>
      </c>
      <c r="AO51" s="125">
        <v>-58.2</v>
      </c>
      <c r="AP51" s="136">
        <v>264232</v>
      </c>
      <c r="AQ51" s="149">
        <v>15.8</v>
      </c>
      <c r="AR51" s="159">
        <v>-74</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279</v>
      </c>
      <c r="AM52" s="109">
        <v>184844</v>
      </c>
      <c r="AN52" s="116">
        <v>103496</v>
      </c>
      <c r="AO52" s="126">
        <v>-26.1</v>
      </c>
      <c r="AP52" s="137">
        <v>133959</v>
      </c>
      <c r="AQ52" s="150">
        <v>13.9</v>
      </c>
      <c r="AR52" s="160">
        <v>-40</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479</v>
      </c>
      <c r="AL53" s="103"/>
      <c r="AM53" s="108">
        <v>193786</v>
      </c>
      <c r="AN53" s="115">
        <v>112863</v>
      </c>
      <c r="AO53" s="125">
        <v>-13.9</v>
      </c>
      <c r="AP53" s="136">
        <v>263613</v>
      </c>
      <c r="AQ53" s="149">
        <v>-0.2</v>
      </c>
      <c r="AR53" s="159">
        <v>-13.7</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279</v>
      </c>
      <c r="AM54" s="109">
        <v>178073</v>
      </c>
      <c r="AN54" s="116">
        <v>103712</v>
      </c>
      <c r="AO54" s="126">
        <v>0.2</v>
      </c>
      <c r="AP54" s="137">
        <v>128823</v>
      </c>
      <c r="AQ54" s="150">
        <v>-3.8</v>
      </c>
      <c r="AR54" s="160">
        <v>4</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321</v>
      </c>
      <c r="AL55" s="103"/>
      <c r="AM55" s="108">
        <v>178477</v>
      </c>
      <c r="AN55" s="115">
        <v>109094</v>
      </c>
      <c r="AO55" s="125">
        <v>-3.3</v>
      </c>
      <c r="AP55" s="136">
        <v>330026</v>
      </c>
      <c r="AQ55" s="149">
        <v>25.2</v>
      </c>
      <c r="AR55" s="159">
        <v>-28.5</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279</v>
      </c>
      <c r="AM56" s="109">
        <v>135040</v>
      </c>
      <c r="AN56" s="116">
        <v>82543</v>
      </c>
      <c r="AO56" s="126">
        <v>-20.399999999999999</v>
      </c>
      <c r="AP56" s="137">
        <v>141075</v>
      </c>
      <c r="AQ56" s="150">
        <v>9.5</v>
      </c>
      <c r="AR56" s="160">
        <v>-29.9</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140</v>
      </c>
      <c r="AL57" s="103"/>
      <c r="AM57" s="108">
        <v>362759</v>
      </c>
      <c r="AN57" s="115">
        <v>229885</v>
      </c>
      <c r="AO57" s="125">
        <v>110.7</v>
      </c>
      <c r="AP57" s="136">
        <v>278179</v>
      </c>
      <c r="AQ57" s="149">
        <v>-15.7</v>
      </c>
      <c r="AR57" s="159">
        <v>126.4</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279</v>
      </c>
      <c r="AM58" s="109">
        <v>294151</v>
      </c>
      <c r="AN58" s="116">
        <v>186407</v>
      </c>
      <c r="AO58" s="126">
        <v>125.8</v>
      </c>
      <c r="AP58" s="137">
        <v>122182</v>
      </c>
      <c r="AQ58" s="150">
        <v>-13.4</v>
      </c>
      <c r="AR58" s="160">
        <v>139.19999999999999</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521</v>
      </c>
      <c r="AL59" s="103"/>
      <c r="AM59" s="108">
        <v>1509162</v>
      </c>
      <c r="AN59" s="115">
        <v>1003432</v>
      </c>
      <c r="AO59" s="125">
        <v>336.5</v>
      </c>
      <c r="AP59" s="136">
        <v>283153</v>
      </c>
      <c r="AQ59" s="149">
        <v>1.8</v>
      </c>
      <c r="AR59" s="159">
        <v>334.7</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279</v>
      </c>
      <c r="AM60" s="109">
        <v>395960</v>
      </c>
      <c r="AN60" s="116">
        <v>263271</v>
      </c>
      <c r="AO60" s="126">
        <v>41.2</v>
      </c>
      <c r="AP60" s="137">
        <v>127593</v>
      </c>
      <c r="AQ60" s="150">
        <v>4.4000000000000004</v>
      </c>
      <c r="AR60" s="160">
        <v>36.799999999999997</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420</v>
      </c>
      <c r="AL61" s="106"/>
      <c r="AM61" s="108">
        <v>495674</v>
      </c>
      <c r="AN61" s="115">
        <v>317280</v>
      </c>
      <c r="AO61" s="125">
        <v>74.400000000000006</v>
      </c>
      <c r="AP61" s="136">
        <v>283841</v>
      </c>
      <c r="AQ61" s="151">
        <v>5.4</v>
      </c>
      <c r="AR61" s="159">
        <v>69</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279</v>
      </c>
      <c r="AM62" s="109">
        <v>237614</v>
      </c>
      <c r="AN62" s="116">
        <v>147886</v>
      </c>
      <c r="AO62" s="126">
        <v>24.1</v>
      </c>
      <c r="AP62" s="137">
        <v>130726</v>
      </c>
      <c r="AQ62" s="150">
        <v>2.1</v>
      </c>
      <c r="AR62" s="160">
        <v>22</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ia/yvv5cn2FLhRfw1VMSWcZdK3l/ODvIbx12aa/POC/ILEId6lx//BlTpCHoz8AQb0Zq+koDo+S6fN5Sb4i6jA==" saltValue="vOZfsUZuegBArRlWRGi6g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100</v>
      </c>
    </row>
    <row r="121" spans="125:125" ht="13.5" hidden="1" customHeight="1" x14ac:dyDescent="0.2">
      <c r="DU121" s="78"/>
    </row>
  </sheetData>
  <sheetProtection algorithmName="SHA-512" hashValue="je5fn3bHyq2Q1SO2UUv8YlPitRZcNcqzPwQiDxVDZoSA9oEbiKcpZ53xnTLEz/TYX4k7x7jsDw5gp179zLW83Q==" saltValue="1NOO2WSxn1BZDgSTqYuI4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100</v>
      </c>
    </row>
  </sheetData>
  <sheetProtection algorithmName="SHA-512" hashValue="RIOVdfuNWyzcEXfn7UApUH4jmOoEYxnWQwni3sZBHFXCoJIL9Q8So383/r40aSe/w4sv1bKWL2EX0YTO+tnWIg==" saltValue="b8mrjfLMA2Sdyap7z+t5H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8</v>
      </c>
      <c r="C46" s="171"/>
      <c r="D46" s="171"/>
      <c r="E46" s="172" t="s">
        <v>17</v>
      </c>
      <c r="F46" s="173" t="s">
        <v>523</v>
      </c>
      <c r="G46" s="177" t="s">
        <v>524</v>
      </c>
      <c r="H46" s="177" t="s">
        <v>525</v>
      </c>
      <c r="I46" s="177" t="s">
        <v>526</v>
      </c>
      <c r="J46" s="182" t="s">
        <v>256</v>
      </c>
    </row>
    <row r="47" spans="2:10" ht="57.75" customHeight="1" x14ac:dyDescent="0.2">
      <c r="B47" s="168"/>
      <c r="C47" s="1015" t="s">
        <v>3</v>
      </c>
      <c r="D47" s="1015"/>
      <c r="E47" s="1016"/>
      <c r="F47" s="174">
        <v>55.86</v>
      </c>
      <c r="G47" s="178">
        <v>62.2</v>
      </c>
      <c r="H47" s="178">
        <v>63.18</v>
      </c>
      <c r="I47" s="178">
        <v>75.33</v>
      </c>
      <c r="J47" s="183">
        <v>84.86</v>
      </c>
    </row>
    <row r="48" spans="2:10" ht="57.75" customHeight="1" x14ac:dyDescent="0.2">
      <c r="B48" s="169"/>
      <c r="C48" s="1017" t="s">
        <v>9</v>
      </c>
      <c r="D48" s="1017"/>
      <c r="E48" s="1018"/>
      <c r="F48" s="175">
        <v>13.73</v>
      </c>
      <c r="G48" s="179">
        <v>12.74</v>
      </c>
      <c r="H48" s="179">
        <v>13.64</v>
      </c>
      <c r="I48" s="179">
        <v>12.4</v>
      </c>
      <c r="J48" s="184">
        <v>12.32</v>
      </c>
    </row>
    <row r="49" spans="2:10" ht="57.75" customHeight="1" x14ac:dyDescent="0.2">
      <c r="B49" s="170"/>
      <c r="C49" s="1019" t="s">
        <v>16</v>
      </c>
      <c r="D49" s="1019"/>
      <c r="E49" s="1020"/>
      <c r="F49" s="176">
        <v>0.54</v>
      </c>
      <c r="G49" s="180">
        <v>2.41</v>
      </c>
      <c r="H49" s="180">
        <v>2.0299999999999998</v>
      </c>
      <c r="I49" s="180" t="s">
        <v>527</v>
      </c>
      <c r="J49" s="185">
        <v>3.22</v>
      </c>
    </row>
    <row r="50" spans="2:10" ht="13" x14ac:dyDescent="0.2"/>
  </sheetData>
  <sheetProtection algorithmName="SHA-512" hashValue="SWA0DEVLA9lVlfvS6T5bBCji8pkUDqYqiKnYOPyXSX3jt1RLvrHXK8m4rDHFgQRaiv58Xk5Ua4AxQz9lw2hj5w==" saltValue="mTWnEAXDiI/Y5/0+sg28O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62836D-5F9D-4005-BAD4-0AAEAD30BEFE}">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5000BC39-F9BE-47A4-A112-1F97A2C0A6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D8A116E-696A-4192-89BD-92E709A248F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2025-02-19T01:21:07Z</dcterms:created>
  <dcterms:modified xsi:type="dcterms:W3CDTF">2025-09-30T07:50:09Z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2025-03-12T00:14:17Z</vt:filetime>
  </property>
  <property fmtid="{D5CDD505-2E9C-101B-9397-08002B2CF9AE}" pid="2" name="ContentTypeId">
    <vt:lpwstr>0x010100B3E7916579E48942A578B93BD249C02F</vt:lpwstr>
  </property>
</Properties>
</file>